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IDEA Shared\IDEA Shared\2024 IDEA Advocacy\2025 DOE Cancellations\"/>
    </mc:Choice>
  </mc:AlternateContent>
  <xr:revisionPtr revIDLastSave="0" documentId="8_{E90B4B8A-BA51-4667-B132-74AEAF631D0E}" xr6:coauthVersionLast="47" xr6:coauthVersionMax="47" xr10:uidLastSave="{00000000-0000-0000-0000-000000000000}"/>
  <bookViews>
    <workbookView xWindow="-110" yWindow="-110" windowWidth="19420" windowHeight="10420" xr2:uid="{5FC33B5E-F65F-9641-9AAD-B3617065A680}"/>
  </bookViews>
  <sheets>
    <sheet name="Cancelled DOE Projects" sheetId="4" r:id="rId1"/>
    <sheet name="ALL USA Spending Data" sheetId="3" r:id="rId2"/>
    <sheet name="Converted PDF" sheetId="2" r:id="rId3"/>
    <sheet name="CD Data"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 i="4" l="1"/>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X120" i="4"/>
  <c r="AX121" i="4"/>
  <c r="AX122" i="4"/>
  <c r="AX123" i="4"/>
  <c r="AX124" i="4"/>
  <c r="AX125" i="4"/>
  <c r="AX126" i="4"/>
  <c r="AX127" i="4"/>
  <c r="AX128" i="4"/>
  <c r="AX129" i="4"/>
  <c r="AX130" i="4"/>
  <c r="AX131" i="4"/>
  <c r="AX132" i="4"/>
  <c r="AX133" i="4"/>
  <c r="AX134" i="4"/>
  <c r="AX135" i="4"/>
  <c r="AX136" i="4"/>
  <c r="AX137" i="4"/>
  <c r="AX138" i="4"/>
  <c r="AX139" i="4"/>
  <c r="AX140" i="4"/>
  <c r="AX141" i="4"/>
  <c r="AX142" i="4"/>
  <c r="AX143" i="4"/>
  <c r="AX144" i="4"/>
  <c r="AX145" i="4"/>
  <c r="AX146" i="4"/>
  <c r="AX147" i="4"/>
  <c r="AX148" i="4"/>
  <c r="AX149" i="4"/>
  <c r="AX150" i="4"/>
  <c r="AX151" i="4"/>
  <c r="AX152" i="4"/>
  <c r="AX153" i="4"/>
  <c r="AX154" i="4"/>
  <c r="AX155" i="4"/>
  <c r="AX156" i="4"/>
  <c r="AX157" i="4"/>
  <c r="AX158" i="4"/>
  <c r="AX159" i="4"/>
  <c r="AX160" i="4"/>
  <c r="AX161" i="4"/>
  <c r="AX162" i="4"/>
  <c r="AX163" i="4"/>
  <c r="AX164" i="4"/>
  <c r="AX165" i="4"/>
  <c r="AX166" i="4"/>
  <c r="AX167" i="4"/>
  <c r="AX168" i="4"/>
  <c r="AX169" i="4"/>
  <c r="AX170" i="4"/>
  <c r="AX171" i="4"/>
  <c r="AX172" i="4"/>
  <c r="AX173" i="4"/>
  <c r="AX174" i="4"/>
  <c r="AX175" i="4"/>
  <c r="AX176" i="4"/>
  <c r="AX177" i="4"/>
  <c r="AX178" i="4"/>
  <c r="AX179" i="4"/>
  <c r="AX180" i="4"/>
  <c r="AX181" i="4"/>
  <c r="AX182" i="4"/>
  <c r="AX183" i="4"/>
  <c r="AX184" i="4"/>
  <c r="AX185" i="4"/>
  <c r="AX186" i="4"/>
  <c r="AX187" i="4"/>
  <c r="AX188" i="4"/>
  <c r="AX189" i="4"/>
  <c r="AX190" i="4"/>
  <c r="AX191" i="4"/>
  <c r="AX192" i="4"/>
  <c r="AX193" i="4"/>
  <c r="AX194" i="4"/>
  <c r="AX195" i="4"/>
  <c r="AX196" i="4"/>
  <c r="AX197" i="4"/>
  <c r="AX198" i="4"/>
  <c r="AX199" i="4"/>
  <c r="AX200" i="4"/>
  <c r="AX201" i="4"/>
  <c r="AX202" i="4"/>
  <c r="AX203" i="4"/>
  <c r="AX204" i="4"/>
  <c r="AX205" i="4"/>
  <c r="AX206" i="4"/>
  <c r="AX207" i="4"/>
  <c r="AX208" i="4"/>
  <c r="AX209" i="4"/>
  <c r="AX210" i="4"/>
  <c r="AX211" i="4"/>
  <c r="AX212" i="4"/>
  <c r="AX213" i="4"/>
  <c r="AX214" i="4"/>
  <c r="AX215" i="4"/>
  <c r="AX216" i="4"/>
  <c r="AX217" i="4"/>
  <c r="AX218" i="4"/>
  <c r="AX219" i="4"/>
  <c r="AX220" i="4"/>
  <c r="AX221" i="4"/>
  <c r="AX222" i="4"/>
  <c r="AX223" i="4"/>
  <c r="AX224" i="4"/>
  <c r="AX225" i="4"/>
  <c r="AX226" i="4"/>
  <c r="AX227" i="4"/>
  <c r="AX228" i="4"/>
  <c r="AX229" i="4"/>
  <c r="AX230" i="4"/>
  <c r="AX231" i="4"/>
  <c r="AX232" i="4"/>
  <c r="AX233" i="4"/>
  <c r="AX234" i="4"/>
  <c r="AX235" i="4"/>
  <c r="AX236" i="4"/>
  <c r="AX237" i="4"/>
  <c r="AX238" i="4"/>
  <c r="AX239" i="4"/>
  <c r="AX240" i="4"/>
  <c r="AX241" i="4"/>
  <c r="AX242" i="4"/>
  <c r="AX243" i="4"/>
  <c r="AX244" i="4"/>
  <c r="AX245" i="4"/>
  <c r="AX246" i="4"/>
  <c r="AX247" i="4"/>
  <c r="AX248" i="4"/>
  <c r="AX249" i="4"/>
  <c r="AX250" i="4"/>
  <c r="AX251" i="4"/>
  <c r="AX252" i="4"/>
  <c r="AX253" i="4"/>
  <c r="AX254" i="4"/>
  <c r="AX255" i="4"/>
  <c r="AX256" i="4"/>
  <c r="AX257" i="4"/>
  <c r="AX258" i="4"/>
  <c r="AX259" i="4"/>
  <c r="AX260" i="4"/>
  <c r="AX261" i="4"/>
  <c r="AX262" i="4"/>
  <c r="AX263" i="4"/>
  <c r="AX264" i="4"/>
  <c r="AX265" i="4"/>
  <c r="AX266" i="4"/>
  <c r="AX267" i="4"/>
  <c r="AX268" i="4"/>
  <c r="AX269" i="4"/>
  <c r="AX270" i="4"/>
  <c r="AX271" i="4"/>
  <c r="AX272" i="4"/>
  <c r="AX273" i="4"/>
  <c r="AX274" i="4"/>
  <c r="AX275" i="4"/>
  <c r="AX276" i="4"/>
  <c r="AX277" i="4"/>
  <c r="AX278" i="4"/>
  <c r="AX279" i="4"/>
  <c r="AX280" i="4"/>
  <c r="AX281" i="4"/>
  <c r="AX282" i="4"/>
  <c r="AX283" i="4"/>
  <c r="AX284" i="4"/>
  <c r="AX285" i="4"/>
  <c r="AX286" i="4"/>
  <c r="AX287" i="4"/>
  <c r="AX288" i="4"/>
  <c r="AX289" i="4"/>
  <c r="AX290" i="4"/>
  <c r="AX291" i="4"/>
  <c r="AX292" i="4"/>
  <c r="AX293" i="4"/>
  <c r="AX294" i="4"/>
  <c r="AX295" i="4"/>
  <c r="AX296" i="4"/>
  <c r="AX297" i="4"/>
  <c r="AX298" i="4"/>
  <c r="AX299" i="4"/>
  <c r="AX300" i="4"/>
  <c r="AX301" i="4"/>
  <c r="AX302" i="4"/>
  <c r="AX303" i="4"/>
  <c r="AX304" i="4"/>
  <c r="AX305" i="4"/>
  <c r="AX306" i="4"/>
  <c r="AX307" i="4"/>
  <c r="AX308" i="4"/>
  <c r="AX309" i="4"/>
  <c r="AX310" i="4"/>
  <c r="AX311" i="4"/>
  <c r="AX312" i="4"/>
  <c r="AX313" i="4"/>
  <c r="AX314" i="4"/>
  <c r="AX315" i="4"/>
  <c r="AX316" i="4"/>
  <c r="AX317" i="4"/>
  <c r="AX318" i="4"/>
  <c r="AX319" i="4"/>
  <c r="AX320" i="4"/>
  <c r="AX321" i="4"/>
  <c r="AX322" i="4"/>
  <c r="AX323" i="4"/>
  <c r="AX324" i="4"/>
  <c r="AX325" i="4"/>
  <c r="AX326" i="4"/>
  <c r="AX327" i="4"/>
  <c r="AX328" i="4"/>
  <c r="AX329" i="4"/>
  <c r="AX330" i="4"/>
  <c r="AX331" i="4"/>
  <c r="AX332" i="4"/>
  <c r="AX333" i="4"/>
  <c r="AX334" i="4"/>
  <c r="AX335" i="4"/>
  <c r="AX336" i="4"/>
  <c r="AX337" i="4"/>
  <c r="AX338" i="4"/>
  <c r="AX339" i="4"/>
  <c r="AX340" i="4"/>
  <c r="AX341" i="4"/>
  <c r="AX342" i="4"/>
  <c r="AX343" i="4"/>
  <c r="AX344" i="4"/>
  <c r="AX345" i="4"/>
  <c r="AX346" i="4"/>
  <c r="AX347" i="4"/>
  <c r="AX348" i="4"/>
  <c r="AX349" i="4"/>
  <c r="AX350" i="4"/>
  <c r="AX351" i="4"/>
  <c r="AX352" i="4"/>
  <c r="AX353" i="4"/>
  <c r="AX354" i="4"/>
  <c r="AX355" i="4"/>
  <c r="AX356" i="4"/>
  <c r="AX357" i="4"/>
  <c r="AX358" i="4"/>
  <c r="AX359" i="4"/>
  <c r="AX360" i="4"/>
  <c r="AX361" i="4"/>
  <c r="AX362" i="4"/>
  <c r="AX363" i="4"/>
  <c r="AX364" i="4"/>
  <c r="AX365" i="4"/>
  <c r="AX366" i="4"/>
  <c r="AX367" i="4"/>
  <c r="AX368" i="4"/>
  <c r="AX369" i="4"/>
  <c r="AX370" i="4"/>
  <c r="AX371" i="4"/>
  <c r="AX372" i="4"/>
  <c r="AX373" i="4"/>
  <c r="AX374" i="4"/>
  <c r="AX375" i="4"/>
  <c r="AX376" i="4"/>
  <c r="AX377" i="4"/>
  <c r="AX378" i="4"/>
  <c r="AX379" i="4"/>
  <c r="AX380" i="4"/>
  <c r="AX381" i="4"/>
  <c r="AX382" i="4"/>
  <c r="AX383" i="4"/>
  <c r="AX384" i="4"/>
  <c r="AX385" i="4"/>
  <c r="AX386" i="4"/>
  <c r="AX387" i="4"/>
  <c r="AX388" i="4"/>
  <c r="AX389" i="4"/>
  <c r="AX390" i="4"/>
  <c r="AX391" i="4"/>
  <c r="AX392" i="4"/>
  <c r="AX393" i="4"/>
  <c r="AX394" i="4"/>
  <c r="AX395" i="4"/>
  <c r="AX396" i="4"/>
  <c r="AX397" i="4"/>
  <c r="AX398" i="4"/>
  <c r="AX399" i="4"/>
  <c r="AX400" i="4"/>
  <c r="AX401" i="4"/>
  <c r="AX402" i="4"/>
  <c r="AX403" i="4"/>
  <c r="AX404" i="4"/>
  <c r="AX405" i="4"/>
  <c r="AX406" i="4"/>
  <c r="AX407" i="4"/>
  <c r="AX408" i="4"/>
  <c r="AX409" i="4"/>
  <c r="AX410" i="4"/>
  <c r="AX411" i="4"/>
  <c r="AX412" i="4"/>
  <c r="AX413" i="4"/>
  <c r="AX414" i="4"/>
  <c r="AX415" i="4"/>
  <c r="AX416" i="4"/>
  <c r="AX417" i="4"/>
  <c r="AX418" i="4"/>
  <c r="AX419" i="4"/>
  <c r="AX420" i="4"/>
  <c r="AX421" i="4"/>
  <c r="AX422" i="4"/>
  <c r="AX423" i="4"/>
  <c r="AX424" i="4"/>
  <c r="AX425" i="4"/>
  <c r="AX426" i="4"/>
  <c r="AX427" i="4"/>
  <c r="AX428" i="4"/>
  <c r="AX429" i="4"/>
  <c r="AX430" i="4"/>
  <c r="AX431" i="4"/>
  <c r="AX432" i="4"/>
  <c r="AX433" i="4"/>
  <c r="AX434" i="4"/>
  <c r="AX435" i="4"/>
  <c r="AX436" i="4"/>
  <c r="AX437" i="4"/>
  <c r="AX438" i="4"/>
  <c r="AX439" i="4"/>
  <c r="AX440" i="4"/>
  <c r="AX441" i="4"/>
  <c r="AX442" i="4"/>
  <c r="AX443" i="4"/>
  <c r="AX444" i="4"/>
  <c r="AX445" i="4"/>
  <c r="AX446" i="4"/>
  <c r="AX447" i="4"/>
  <c r="AX448" i="4"/>
  <c r="AX449" i="4"/>
  <c r="AX450" i="4"/>
  <c r="AX451" i="4"/>
  <c r="AX452" i="4"/>
  <c r="AX453" i="4"/>
  <c r="AX454" i="4"/>
  <c r="AX455" i="4"/>
  <c r="AX456" i="4"/>
  <c r="AX457" i="4"/>
  <c r="AX458" i="4"/>
  <c r="AX459" i="4"/>
  <c r="AX460" i="4"/>
  <c r="AX461" i="4"/>
  <c r="AX462" i="4"/>
  <c r="AX463" i="4"/>
  <c r="AX464" i="4"/>
  <c r="AX465" i="4"/>
  <c r="AX466" i="4"/>
  <c r="AX467" i="4"/>
  <c r="AX468" i="4"/>
  <c r="AX469" i="4"/>
  <c r="AX470" i="4"/>
  <c r="AX471" i="4"/>
  <c r="AX472" i="4"/>
  <c r="AX473" i="4"/>
  <c r="AX474" i="4"/>
  <c r="AX475" i="4"/>
  <c r="AX476" i="4"/>
  <c r="AX477" i="4"/>
  <c r="AX478" i="4"/>
  <c r="AX479" i="4"/>
  <c r="AX480" i="4"/>
  <c r="AX481" i="4"/>
  <c r="AX482" i="4"/>
  <c r="AX483" i="4"/>
  <c r="AX484" i="4"/>
  <c r="AX485" i="4"/>
  <c r="AX486" i="4"/>
  <c r="AX487" i="4"/>
  <c r="AX488" i="4"/>
  <c r="AX489" i="4"/>
  <c r="AX490" i="4"/>
  <c r="AX491" i="4"/>
  <c r="AX492" i="4"/>
  <c r="AX493" i="4"/>
  <c r="AX494" i="4"/>
  <c r="AX495" i="4"/>
  <c r="AX496" i="4"/>
  <c r="AX497" i="4"/>
  <c r="AX498" i="4"/>
  <c r="AX499" i="4"/>
  <c r="AX500" i="4"/>
  <c r="AX501" i="4"/>
  <c r="AX502" i="4"/>
  <c r="AX503" i="4"/>
  <c r="AX504" i="4"/>
  <c r="AX505" i="4"/>
  <c r="AX506" i="4"/>
  <c r="AX507" i="4"/>
  <c r="AX508" i="4"/>
  <c r="AX509" i="4"/>
  <c r="AX510" i="4"/>
  <c r="AX511" i="4"/>
  <c r="AX512" i="4"/>
  <c r="AX513" i="4"/>
  <c r="AX514" i="4"/>
  <c r="AX515" i="4"/>
  <c r="AX516" i="4"/>
  <c r="AX517" i="4"/>
  <c r="AX518" i="4"/>
  <c r="AX519" i="4"/>
  <c r="AX520" i="4"/>
  <c r="AX521" i="4"/>
  <c r="AX522" i="4"/>
  <c r="AX523" i="4"/>
  <c r="AX524" i="4"/>
  <c r="AX525" i="4"/>
  <c r="AX526" i="4"/>
  <c r="AX527" i="4"/>
  <c r="AX528" i="4"/>
  <c r="AX529" i="4"/>
  <c r="AX530" i="4"/>
  <c r="AX531" i="4"/>
  <c r="AX532" i="4"/>
  <c r="AX533" i="4"/>
  <c r="AX534" i="4"/>
  <c r="AX535" i="4"/>
  <c r="AX536" i="4"/>
  <c r="AX537" i="4"/>
  <c r="AX538" i="4"/>
  <c r="AX539" i="4"/>
  <c r="AX540" i="4"/>
  <c r="AX541" i="4"/>
  <c r="AX542" i="4"/>
  <c r="AX543" i="4"/>
  <c r="AX544" i="4"/>
  <c r="AX545" i="4"/>
  <c r="AX546" i="4"/>
  <c r="AX547" i="4"/>
  <c r="AX548" i="4"/>
  <c r="AX549" i="4"/>
  <c r="AX550" i="4"/>
  <c r="AX551" i="4"/>
  <c r="AX552" i="4"/>
  <c r="AX553" i="4"/>
  <c r="AX554" i="4"/>
  <c r="AX555" i="4"/>
  <c r="AX556" i="4"/>
  <c r="AX557" i="4"/>
  <c r="AX558" i="4"/>
  <c r="AX559" i="4"/>
  <c r="AX560" i="4"/>
  <c r="AX561" i="4"/>
  <c r="AX562" i="4"/>
  <c r="AX563" i="4"/>
  <c r="AX564" i="4"/>
  <c r="AX565" i="4"/>
  <c r="AX566" i="4"/>
  <c r="AX567" i="4"/>
  <c r="AX568" i="4"/>
  <c r="AX569" i="4"/>
  <c r="AX570" i="4"/>
  <c r="AX571" i="4"/>
  <c r="AX572" i="4"/>
  <c r="AX573" i="4"/>
  <c r="AX574" i="4"/>
  <c r="AX575" i="4"/>
  <c r="AX576" i="4"/>
  <c r="AX577" i="4"/>
  <c r="AX578" i="4"/>
  <c r="AX579" i="4"/>
  <c r="AX580" i="4"/>
  <c r="AX581" i="4"/>
  <c r="AX582" i="4"/>
  <c r="AX583" i="4"/>
  <c r="AX584" i="4"/>
  <c r="AX585" i="4"/>
  <c r="AX586" i="4"/>
  <c r="AX587" i="4"/>
  <c r="AX588" i="4"/>
  <c r="AX589" i="4"/>
  <c r="AX590" i="4"/>
  <c r="AX591" i="4"/>
  <c r="AX592" i="4"/>
  <c r="AX593" i="4"/>
  <c r="AX594" i="4"/>
  <c r="AX595" i="4"/>
  <c r="AX596" i="4"/>
  <c r="AX597" i="4"/>
  <c r="AX598" i="4"/>
  <c r="AX599" i="4"/>
  <c r="AX600" i="4"/>
  <c r="AX601" i="4"/>
  <c r="AX602" i="4"/>
  <c r="AX603" i="4"/>
  <c r="AX604" i="4"/>
  <c r="AX605" i="4"/>
  <c r="AX606" i="4"/>
  <c r="AX607" i="4"/>
  <c r="AX608" i="4"/>
  <c r="AX609" i="4"/>
  <c r="AX610" i="4"/>
  <c r="AX611" i="4"/>
  <c r="AX612" i="4"/>
  <c r="AX613" i="4"/>
  <c r="AX614" i="4"/>
  <c r="AX615" i="4"/>
  <c r="AX616" i="4"/>
  <c r="AX617" i="4"/>
  <c r="AX618" i="4"/>
  <c r="AX619" i="4"/>
  <c r="AX620" i="4"/>
  <c r="AX621" i="4"/>
  <c r="AX622" i="4"/>
  <c r="AX623" i="4"/>
  <c r="AX624" i="4"/>
  <c r="AX625" i="4"/>
  <c r="AX626" i="4"/>
  <c r="AX627" i="4"/>
  <c r="AX628" i="4"/>
  <c r="AX629" i="4"/>
  <c r="AX630" i="4"/>
  <c r="AX631" i="4"/>
  <c r="AX632" i="4"/>
  <c r="AX633" i="4"/>
  <c r="AX634" i="4"/>
  <c r="AX635" i="4"/>
  <c r="AX636" i="4"/>
  <c r="AX637" i="4"/>
  <c r="AX638" i="4"/>
  <c r="AX639" i="4"/>
  <c r="AX640" i="4"/>
  <c r="AX641" i="4"/>
  <c r="AX642" i="4"/>
  <c r="AX643" i="4"/>
  <c r="AX644" i="4"/>
  <c r="AX645" i="4"/>
  <c r="AX646" i="4"/>
  <c r="AX647" i="4"/>
  <c r="AX648" i="4"/>
  <c r="AX649" i="4"/>
  <c r="AW2" i="4"/>
  <c r="AW3" i="4"/>
  <c r="AW4" i="4"/>
  <c r="AW5" i="4"/>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W238" i="4"/>
  <c r="AW239" i="4"/>
  <c r="AW240" i="4"/>
  <c r="AW241" i="4"/>
  <c r="AW242" i="4"/>
  <c r="AW243" i="4"/>
  <c r="AW244" i="4"/>
  <c r="AW245" i="4"/>
  <c r="AW246" i="4"/>
  <c r="AW247" i="4"/>
  <c r="AW248" i="4"/>
  <c r="AW249" i="4"/>
  <c r="AW250" i="4"/>
  <c r="AW251" i="4"/>
  <c r="AW252" i="4"/>
  <c r="AW253" i="4"/>
  <c r="AW254" i="4"/>
  <c r="AW255" i="4"/>
  <c r="AW256" i="4"/>
  <c r="AW257" i="4"/>
  <c r="AW258" i="4"/>
  <c r="AW259" i="4"/>
  <c r="AW260" i="4"/>
  <c r="AW261" i="4"/>
  <c r="AW262" i="4"/>
  <c r="AW263" i="4"/>
  <c r="AW264" i="4"/>
  <c r="AW265" i="4"/>
  <c r="AW266" i="4"/>
  <c r="AW267" i="4"/>
  <c r="AW268" i="4"/>
  <c r="AW269" i="4"/>
  <c r="AW270" i="4"/>
  <c r="AW271" i="4"/>
  <c r="AW272" i="4"/>
  <c r="AW273" i="4"/>
  <c r="AW274" i="4"/>
  <c r="AW275" i="4"/>
  <c r="AW276" i="4"/>
  <c r="AW277" i="4"/>
  <c r="AW278" i="4"/>
  <c r="AW279" i="4"/>
  <c r="AW280" i="4"/>
  <c r="AW281" i="4"/>
  <c r="AW282" i="4"/>
  <c r="AW283" i="4"/>
  <c r="AW284" i="4"/>
  <c r="AW285" i="4"/>
  <c r="AW286" i="4"/>
  <c r="AW287" i="4"/>
  <c r="AW288" i="4"/>
  <c r="AW289" i="4"/>
  <c r="AW290" i="4"/>
  <c r="AW291" i="4"/>
  <c r="AW292" i="4"/>
  <c r="AW293" i="4"/>
  <c r="AW294" i="4"/>
  <c r="AW295" i="4"/>
  <c r="AW296" i="4"/>
  <c r="AW297" i="4"/>
  <c r="AW298" i="4"/>
  <c r="AW299" i="4"/>
  <c r="AW300" i="4"/>
  <c r="AW301" i="4"/>
  <c r="AW302" i="4"/>
  <c r="AW303" i="4"/>
  <c r="AW304" i="4"/>
  <c r="AW305" i="4"/>
  <c r="AW306" i="4"/>
  <c r="AW307" i="4"/>
  <c r="AW308" i="4"/>
  <c r="AW309" i="4"/>
  <c r="AW310" i="4"/>
  <c r="AW311" i="4"/>
  <c r="AW312" i="4"/>
  <c r="AW313" i="4"/>
  <c r="AW314" i="4"/>
  <c r="AW315" i="4"/>
  <c r="AW316" i="4"/>
  <c r="AW317" i="4"/>
  <c r="AW318" i="4"/>
  <c r="AW319" i="4"/>
  <c r="AW320" i="4"/>
  <c r="AW321" i="4"/>
  <c r="AW322" i="4"/>
  <c r="AW323" i="4"/>
  <c r="AW324" i="4"/>
  <c r="AW325" i="4"/>
  <c r="AW326" i="4"/>
  <c r="AW327" i="4"/>
  <c r="AW328" i="4"/>
  <c r="AW329" i="4"/>
  <c r="AW330" i="4"/>
  <c r="AW331" i="4"/>
  <c r="AW332" i="4"/>
  <c r="AW333" i="4"/>
  <c r="AW334" i="4"/>
  <c r="AW335" i="4"/>
  <c r="AW336" i="4"/>
  <c r="AW337" i="4"/>
  <c r="AW338" i="4"/>
  <c r="AW339" i="4"/>
  <c r="AW340" i="4"/>
  <c r="AW341" i="4"/>
  <c r="AW342" i="4"/>
  <c r="AW343" i="4"/>
  <c r="AW344" i="4"/>
  <c r="AW345" i="4"/>
  <c r="AW346" i="4"/>
  <c r="AW347" i="4"/>
  <c r="AW348" i="4"/>
  <c r="AW349" i="4"/>
  <c r="AW350" i="4"/>
  <c r="AW351" i="4"/>
  <c r="AW352" i="4"/>
  <c r="AW353" i="4"/>
  <c r="AW354" i="4"/>
  <c r="AW355" i="4"/>
  <c r="AW356" i="4"/>
  <c r="AW357" i="4"/>
  <c r="AW358" i="4"/>
  <c r="AW359" i="4"/>
  <c r="AW360" i="4"/>
  <c r="AW361" i="4"/>
  <c r="AW362" i="4"/>
  <c r="AW363" i="4"/>
  <c r="AW364" i="4"/>
  <c r="AW365" i="4"/>
  <c r="AW366" i="4"/>
  <c r="AW367" i="4"/>
  <c r="AW368" i="4"/>
  <c r="AW369" i="4"/>
  <c r="AW370" i="4"/>
  <c r="AW371" i="4"/>
  <c r="AW372" i="4"/>
  <c r="AW373" i="4"/>
  <c r="AW374" i="4"/>
  <c r="AW375" i="4"/>
  <c r="AW376" i="4"/>
  <c r="AW377" i="4"/>
  <c r="AW378" i="4"/>
  <c r="AW379" i="4"/>
  <c r="AW380" i="4"/>
  <c r="AW381" i="4"/>
  <c r="AW382" i="4"/>
  <c r="AW383" i="4"/>
  <c r="AW384" i="4"/>
  <c r="AW385" i="4"/>
  <c r="AW386" i="4"/>
  <c r="AW387" i="4"/>
  <c r="AW388" i="4"/>
  <c r="AW389" i="4"/>
  <c r="AW390" i="4"/>
  <c r="AW391" i="4"/>
  <c r="AW392" i="4"/>
  <c r="AW393" i="4"/>
  <c r="AW394" i="4"/>
  <c r="AW395" i="4"/>
  <c r="AW396" i="4"/>
  <c r="AW397" i="4"/>
  <c r="AW398" i="4"/>
  <c r="AW399" i="4"/>
  <c r="AW400" i="4"/>
  <c r="AW401" i="4"/>
  <c r="AW402" i="4"/>
  <c r="AW403" i="4"/>
  <c r="AW404" i="4"/>
  <c r="AW405" i="4"/>
  <c r="AW406" i="4"/>
  <c r="AW407" i="4"/>
  <c r="AW408" i="4"/>
  <c r="AW409" i="4"/>
  <c r="AW410" i="4"/>
  <c r="AW411" i="4"/>
  <c r="AW412" i="4"/>
  <c r="AW413" i="4"/>
  <c r="AW414" i="4"/>
  <c r="AW415" i="4"/>
  <c r="AW416" i="4"/>
  <c r="AW417" i="4"/>
  <c r="AW418" i="4"/>
  <c r="AW419" i="4"/>
  <c r="AW420" i="4"/>
  <c r="AW421" i="4"/>
  <c r="AW422" i="4"/>
  <c r="AW423" i="4"/>
  <c r="AW424" i="4"/>
  <c r="AW425" i="4"/>
  <c r="AW426" i="4"/>
  <c r="AW427" i="4"/>
  <c r="AW428" i="4"/>
  <c r="AW429" i="4"/>
  <c r="AW430" i="4"/>
  <c r="AW431" i="4"/>
  <c r="AW432" i="4"/>
  <c r="AW433" i="4"/>
  <c r="AW434" i="4"/>
  <c r="AW435" i="4"/>
  <c r="AW436" i="4"/>
  <c r="AW437" i="4"/>
  <c r="AW438" i="4"/>
  <c r="AW439" i="4"/>
  <c r="AW440" i="4"/>
  <c r="AW441" i="4"/>
  <c r="AW442" i="4"/>
  <c r="AW443" i="4"/>
  <c r="AW444" i="4"/>
  <c r="AW445" i="4"/>
  <c r="AW446" i="4"/>
  <c r="AW447" i="4"/>
  <c r="AW448" i="4"/>
  <c r="AW449" i="4"/>
  <c r="AW450" i="4"/>
  <c r="AW451" i="4"/>
  <c r="AW452" i="4"/>
  <c r="AW453" i="4"/>
  <c r="AW454" i="4"/>
  <c r="AW455" i="4"/>
  <c r="AW456" i="4"/>
  <c r="AW457" i="4"/>
  <c r="AW458" i="4"/>
  <c r="AW459" i="4"/>
  <c r="AW460" i="4"/>
  <c r="AW461" i="4"/>
  <c r="AW462" i="4"/>
  <c r="AW463" i="4"/>
  <c r="AW464" i="4"/>
  <c r="AW465" i="4"/>
  <c r="AW466" i="4"/>
  <c r="AW467" i="4"/>
  <c r="AW468" i="4"/>
  <c r="AW469" i="4"/>
  <c r="AW470" i="4"/>
  <c r="AW471" i="4"/>
  <c r="AW472" i="4"/>
  <c r="AW473" i="4"/>
  <c r="AW474" i="4"/>
  <c r="AW475" i="4"/>
  <c r="AW476" i="4"/>
  <c r="AW477" i="4"/>
  <c r="AW478" i="4"/>
  <c r="AW479" i="4"/>
  <c r="AW480" i="4"/>
  <c r="AW481" i="4"/>
  <c r="AW482" i="4"/>
  <c r="AW483" i="4"/>
  <c r="AW484" i="4"/>
  <c r="AW485" i="4"/>
  <c r="AW486" i="4"/>
  <c r="AW487" i="4"/>
  <c r="AW488" i="4"/>
  <c r="AW489" i="4"/>
  <c r="AW490" i="4"/>
  <c r="AW491" i="4"/>
  <c r="AW492" i="4"/>
  <c r="AW493" i="4"/>
  <c r="AW494" i="4"/>
  <c r="AW495" i="4"/>
  <c r="AW496" i="4"/>
  <c r="AW497" i="4"/>
  <c r="AW498" i="4"/>
  <c r="AW499" i="4"/>
  <c r="AW500" i="4"/>
  <c r="AW501" i="4"/>
  <c r="AW502" i="4"/>
  <c r="AW503" i="4"/>
  <c r="AW504" i="4"/>
  <c r="AW505" i="4"/>
  <c r="AW506" i="4"/>
  <c r="AW507" i="4"/>
  <c r="AW508" i="4"/>
  <c r="AW509" i="4"/>
  <c r="AW510" i="4"/>
  <c r="AW511" i="4"/>
  <c r="AW512" i="4"/>
  <c r="AW513" i="4"/>
  <c r="AW514" i="4"/>
  <c r="AW515" i="4"/>
  <c r="AW516" i="4"/>
  <c r="AW517" i="4"/>
  <c r="AW518" i="4"/>
  <c r="AW519" i="4"/>
  <c r="AW520" i="4"/>
  <c r="AW521" i="4"/>
  <c r="AW522" i="4"/>
  <c r="AW523" i="4"/>
  <c r="AW524" i="4"/>
  <c r="AW525" i="4"/>
  <c r="AW526" i="4"/>
  <c r="AW527" i="4"/>
  <c r="AW528" i="4"/>
  <c r="AW529" i="4"/>
  <c r="AW530" i="4"/>
  <c r="AW531" i="4"/>
  <c r="AW532" i="4"/>
  <c r="AW533" i="4"/>
  <c r="AW534" i="4"/>
  <c r="AW535" i="4"/>
  <c r="AW536" i="4"/>
  <c r="AW537" i="4"/>
  <c r="AW538" i="4"/>
  <c r="AW539" i="4"/>
  <c r="AW540" i="4"/>
  <c r="AW541" i="4"/>
  <c r="AW542" i="4"/>
  <c r="AW543" i="4"/>
  <c r="AW544" i="4"/>
  <c r="AW545" i="4"/>
  <c r="AW546" i="4"/>
  <c r="AW547" i="4"/>
  <c r="AW548" i="4"/>
  <c r="AW549" i="4"/>
  <c r="AW550" i="4"/>
  <c r="AW551" i="4"/>
  <c r="AW552" i="4"/>
  <c r="AW553" i="4"/>
  <c r="AW554" i="4"/>
  <c r="AW555" i="4"/>
  <c r="AW556" i="4"/>
  <c r="AW557" i="4"/>
  <c r="AW558" i="4"/>
  <c r="AW559" i="4"/>
  <c r="AW560" i="4"/>
  <c r="AW561" i="4"/>
  <c r="AW562" i="4"/>
  <c r="AW563" i="4"/>
  <c r="AW564" i="4"/>
  <c r="AW565" i="4"/>
  <c r="AW566" i="4"/>
  <c r="AW567" i="4"/>
  <c r="AW568" i="4"/>
  <c r="AW569" i="4"/>
  <c r="AW570" i="4"/>
  <c r="AW571" i="4"/>
  <c r="AW572" i="4"/>
  <c r="AW573" i="4"/>
  <c r="AW574" i="4"/>
  <c r="AW575" i="4"/>
  <c r="AW576" i="4"/>
  <c r="AW577" i="4"/>
  <c r="AW578" i="4"/>
  <c r="AW579" i="4"/>
  <c r="AW580" i="4"/>
  <c r="AW581" i="4"/>
  <c r="AW582" i="4"/>
  <c r="AW583" i="4"/>
  <c r="AW584" i="4"/>
  <c r="AW585" i="4"/>
  <c r="AW586" i="4"/>
  <c r="AW587" i="4"/>
  <c r="AW588" i="4"/>
  <c r="AW589" i="4"/>
  <c r="AW590" i="4"/>
  <c r="AW591" i="4"/>
  <c r="AW592" i="4"/>
  <c r="AW593" i="4"/>
  <c r="AW594" i="4"/>
  <c r="AW595" i="4"/>
  <c r="AW596" i="4"/>
  <c r="AW597" i="4"/>
  <c r="AW598" i="4"/>
  <c r="AW599" i="4"/>
  <c r="AW600" i="4"/>
  <c r="AW601" i="4"/>
  <c r="AW602" i="4"/>
  <c r="AW603" i="4"/>
  <c r="AW604" i="4"/>
  <c r="AW605" i="4"/>
  <c r="AW606" i="4"/>
  <c r="AW607" i="4"/>
  <c r="AW608" i="4"/>
  <c r="AW609" i="4"/>
  <c r="AW610" i="4"/>
  <c r="AW611" i="4"/>
  <c r="AW612" i="4"/>
  <c r="AW613" i="4"/>
  <c r="AW614" i="4"/>
  <c r="AW615" i="4"/>
  <c r="AW616" i="4"/>
  <c r="AW617" i="4"/>
  <c r="AW618" i="4"/>
  <c r="AW619" i="4"/>
  <c r="AW620" i="4"/>
  <c r="AW621" i="4"/>
  <c r="AW622" i="4"/>
  <c r="AW623" i="4"/>
  <c r="AW624" i="4"/>
  <c r="AW625" i="4"/>
  <c r="AW626" i="4"/>
  <c r="AW627" i="4"/>
  <c r="AW628" i="4"/>
  <c r="AW629" i="4"/>
  <c r="AW630" i="4"/>
  <c r="AW631" i="4"/>
  <c r="AW632" i="4"/>
  <c r="AW633" i="4"/>
  <c r="AW634" i="4"/>
  <c r="AW635" i="4"/>
  <c r="AW636" i="4"/>
  <c r="AW637" i="4"/>
  <c r="AW638" i="4"/>
  <c r="AW639" i="4"/>
  <c r="AW640" i="4"/>
  <c r="AW641" i="4"/>
  <c r="AW642" i="4"/>
  <c r="AW643" i="4"/>
  <c r="AW644" i="4"/>
  <c r="AW645" i="4"/>
  <c r="AW646" i="4"/>
  <c r="AW647" i="4"/>
  <c r="AW648" i="4"/>
  <c r="AW649" i="4"/>
  <c r="AL2" i="4"/>
  <c r="AL3" i="4"/>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AL201" i="4"/>
  <c r="AL202" i="4"/>
  <c r="AL203" i="4"/>
  <c r="AL204" i="4"/>
  <c r="AL205" i="4"/>
  <c r="AL206" i="4"/>
  <c r="AL207" i="4"/>
  <c r="AL208" i="4"/>
  <c r="AL209" i="4"/>
  <c r="AL210" i="4"/>
  <c r="AL211" i="4"/>
  <c r="AL212" i="4"/>
  <c r="AL213" i="4"/>
  <c r="AL214" i="4"/>
  <c r="AL215" i="4"/>
  <c r="AL216" i="4"/>
  <c r="AL217" i="4"/>
  <c r="AL218" i="4"/>
  <c r="AL219" i="4"/>
  <c r="AL220" i="4"/>
  <c r="AL221" i="4"/>
  <c r="AL222" i="4"/>
  <c r="AL223" i="4"/>
  <c r="AL224" i="4"/>
  <c r="AL225" i="4"/>
  <c r="AL226" i="4"/>
  <c r="AL227" i="4"/>
  <c r="AL228" i="4"/>
  <c r="AL229" i="4"/>
  <c r="AL230" i="4"/>
  <c r="AL231" i="4"/>
  <c r="AL232" i="4"/>
  <c r="AL233" i="4"/>
  <c r="AL234" i="4"/>
  <c r="AL235" i="4"/>
  <c r="AL236" i="4"/>
  <c r="AL237" i="4"/>
  <c r="AL238" i="4"/>
  <c r="AL239" i="4"/>
  <c r="AL240" i="4"/>
  <c r="AL241" i="4"/>
  <c r="AL242" i="4"/>
  <c r="AL243" i="4"/>
  <c r="AL244" i="4"/>
  <c r="AL245" i="4"/>
  <c r="AL246" i="4"/>
  <c r="AL247" i="4"/>
  <c r="AL248" i="4"/>
  <c r="AL249" i="4"/>
  <c r="AL250" i="4"/>
  <c r="AL251" i="4"/>
  <c r="AL252" i="4"/>
  <c r="AL253" i="4"/>
  <c r="AL254" i="4"/>
  <c r="AL255" i="4"/>
  <c r="AL256" i="4"/>
  <c r="AL257" i="4"/>
  <c r="AL258" i="4"/>
  <c r="AL259" i="4"/>
  <c r="AL260" i="4"/>
  <c r="AL261" i="4"/>
  <c r="AL262" i="4"/>
  <c r="AL263" i="4"/>
  <c r="AL264" i="4"/>
  <c r="AL265" i="4"/>
  <c r="AL266" i="4"/>
  <c r="AL267" i="4"/>
  <c r="AL268" i="4"/>
  <c r="AL269" i="4"/>
  <c r="AL270" i="4"/>
  <c r="AL271" i="4"/>
  <c r="AL272" i="4"/>
  <c r="AL273" i="4"/>
  <c r="AL274" i="4"/>
  <c r="AL275" i="4"/>
  <c r="AL276" i="4"/>
  <c r="AL277" i="4"/>
  <c r="AL278" i="4"/>
  <c r="AL279" i="4"/>
  <c r="AL280" i="4"/>
  <c r="AL281" i="4"/>
  <c r="AL282" i="4"/>
  <c r="AL283" i="4"/>
  <c r="AL284" i="4"/>
  <c r="AL285" i="4"/>
  <c r="AL286" i="4"/>
  <c r="AL287" i="4"/>
  <c r="AL288" i="4"/>
  <c r="AL289" i="4"/>
  <c r="AL290" i="4"/>
  <c r="AL291" i="4"/>
  <c r="AL292" i="4"/>
  <c r="AL293" i="4"/>
  <c r="AL294" i="4"/>
  <c r="AL295" i="4"/>
  <c r="AL296" i="4"/>
  <c r="AL297" i="4"/>
  <c r="AL298" i="4"/>
  <c r="AL299" i="4"/>
  <c r="AL300" i="4"/>
  <c r="AL301" i="4"/>
  <c r="AL302" i="4"/>
  <c r="AL303" i="4"/>
  <c r="AL304" i="4"/>
  <c r="AL305" i="4"/>
  <c r="AL306" i="4"/>
  <c r="AL307" i="4"/>
  <c r="AL308" i="4"/>
  <c r="AL309" i="4"/>
  <c r="AL310" i="4"/>
  <c r="AL311" i="4"/>
  <c r="AL312" i="4"/>
  <c r="AL313" i="4"/>
  <c r="AL314" i="4"/>
  <c r="AL315" i="4"/>
  <c r="AL316" i="4"/>
  <c r="AL317" i="4"/>
  <c r="AL318" i="4"/>
  <c r="AL319" i="4"/>
  <c r="AL320" i="4"/>
  <c r="AL321" i="4"/>
  <c r="AL322" i="4"/>
  <c r="AL323" i="4"/>
  <c r="AL324" i="4"/>
  <c r="AL325" i="4"/>
  <c r="AL326" i="4"/>
  <c r="AL327" i="4"/>
  <c r="AL328" i="4"/>
  <c r="AL329" i="4"/>
  <c r="AL330" i="4"/>
  <c r="AL331" i="4"/>
  <c r="AL332" i="4"/>
  <c r="AL333" i="4"/>
  <c r="AL334" i="4"/>
  <c r="AL335" i="4"/>
  <c r="AL336" i="4"/>
  <c r="AL337" i="4"/>
  <c r="AL338" i="4"/>
  <c r="AL339" i="4"/>
  <c r="AL340" i="4"/>
  <c r="AL341" i="4"/>
  <c r="AL342" i="4"/>
  <c r="AL343" i="4"/>
  <c r="AL344" i="4"/>
  <c r="AL345" i="4"/>
  <c r="AL346" i="4"/>
  <c r="AL347" i="4"/>
  <c r="AL348" i="4"/>
  <c r="AL349" i="4"/>
  <c r="AL350" i="4"/>
  <c r="AL351" i="4"/>
  <c r="AL352" i="4"/>
  <c r="AL353" i="4"/>
  <c r="AL354" i="4"/>
  <c r="AL355" i="4"/>
  <c r="AL356" i="4"/>
  <c r="AL357" i="4"/>
  <c r="AL358" i="4"/>
  <c r="AL359" i="4"/>
  <c r="AL360" i="4"/>
  <c r="AL361" i="4"/>
  <c r="AL362" i="4"/>
  <c r="AL363" i="4"/>
  <c r="AL364" i="4"/>
  <c r="AL365" i="4"/>
  <c r="AL366" i="4"/>
  <c r="AL367" i="4"/>
  <c r="AL368" i="4"/>
  <c r="AL369" i="4"/>
  <c r="AL370" i="4"/>
  <c r="AL371" i="4"/>
  <c r="AL372" i="4"/>
  <c r="AL373" i="4"/>
  <c r="AL374" i="4"/>
  <c r="AL375" i="4"/>
  <c r="AL376" i="4"/>
  <c r="AL377" i="4"/>
  <c r="AL378" i="4"/>
  <c r="AL379" i="4"/>
  <c r="AL380" i="4"/>
  <c r="AL381" i="4"/>
  <c r="AL382" i="4"/>
  <c r="AL383" i="4"/>
  <c r="AL384" i="4"/>
  <c r="AL385" i="4"/>
  <c r="AL386" i="4"/>
  <c r="AL387" i="4"/>
  <c r="AL388" i="4"/>
  <c r="AL389" i="4"/>
  <c r="AL390" i="4"/>
  <c r="AL391" i="4"/>
  <c r="AL392" i="4"/>
  <c r="AL393" i="4"/>
  <c r="AL394" i="4"/>
  <c r="AL395" i="4"/>
  <c r="AL396" i="4"/>
  <c r="AL397" i="4"/>
  <c r="AL398" i="4"/>
  <c r="AL399" i="4"/>
  <c r="AL400" i="4"/>
  <c r="AL401" i="4"/>
  <c r="AL402" i="4"/>
  <c r="AL403" i="4"/>
  <c r="AL404" i="4"/>
  <c r="AL405" i="4"/>
  <c r="AL406" i="4"/>
  <c r="AL407" i="4"/>
  <c r="AL408" i="4"/>
  <c r="AL409" i="4"/>
  <c r="AL410" i="4"/>
  <c r="AL411" i="4"/>
  <c r="AL412" i="4"/>
  <c r="AL413" i="4"/>
  <c r="AL414" i="4"/>
  <c r="AL415" i="4"/>
  <c r="AL416" i="4"/>
  <c r="AL417" i="4"/>
  <c r="AL418" i="4"/>
  <c r="AL419" i="4"/>
  <c r="AL420" i="4"/>
  <c r="AL421" i="4"/>
  <c r="AL422" i="4"/>
  <c r="AL423" i="4"/>
  <c r="AL424" i="4"/>
  <c r="AL425" i="4"/>
  <c r="AL426" i="4"/>
  <c r="AL427" i="4"/>
  <c r="AL428" i="4"/>
  <c r="AL429" i="4"/>
  <c r="AL430" i="4"/>
  <c r="AL431" i="4"/>
  <c r="AL432" i="4"/>
  <c r="AL433" i="4"/>
  <c r="AL434" i="4"/>
  <c r="AL435" i="4"/>
  <c r="AL436" i="4"/>
  <c r="AL437" i="4"/>
  <c r="AL438" i="4"/>
  <c r="AL439" i="4"/>
  <c r="AL440" i="4"/>
  <c r="AL441" i="4"/>
  <c r="AL442" i="4"/>
  <c r="AL443" i="4"/>
  <c r="AL444" i="4"/>
  <c r="AL445" i="4"/>
  <c r="AL446" i="4"/>
  <c r="AL447" i="4"/>
  <c r="AL448" i="4"/>
  <c r="AL449" i="4"/>
  <c r="AL450" i="4"/>
  <c r="AL451" i="4"/>
  <c r="AL452" i="4"/>
  <c r="AL453" i="4"/>
  <c r="AL454" i="4"/>
  <c r="AL455" i="4"/>
  <c r="AL456" i="4"/>
  <c r="AL457" i="4"/>
  <c r="AL458" i="4"/>
  <c r="AL459" i="4"/>
  <c r="AL460" i="4"/>
  <c r="AL461" i="4"/>
  <c r="AL462" i="4"/>
  <c r="AL463" i="4"/>
  <c r="AL464" i="4"/>
  <c r="AL465" i="4"/>
  <c r="AL466" i="4"/>
  <c r="AL467" i="4"/>
  <c r="AL468" i="4"/>
  <c r="AL469" i="4"/>
  <c r="AL470" i="4"/>
  <c r="AL471" i="4"/>
  <c r="AL472" i="4"/>
  <c r="AL473" i="4"/>
  <c r="AL474" i="4"/>
  <c r="AL475" i="4"/>
  <c r="AL476" i="4"/>
  <c r="AL477" i="4"/>
  <c r="AL478" i="4"/>
  <c r="AL479" i="4"/>
  <c r="AL480" i="4"/>
  <c r="AL481" i="4"/>
  <c r="AL482" i="4"/>
  <c r="AL483" i="4"/>
  <c r="AL484" i="4"/>
  <c r="AL485" i="4"/>
  <c r="AL486" i="4"/>
  <c r="AL487" i="4"/>
  <c r="AL488" i="4"/>
  <c r="AL489" i="4"/>
  <c r="AL490" i="4"/>
  <c r="AL491" i="4"/>
  <c r="AL492" i="4"/>
  <c r="AL493" i="4"/>
  <c r="AL494" i="4"/>
  <c r="AL495" i="4"/>
  <c r="AL496" i="4"/>
  <c r="AL497" i="4"/>
  <c r="AL498" i="4"/>
  <c r="AL499" i="4"/>
  <c r="AL500" i="4"/>
  <c r="AL501" i="4"/>
  <c r="AL502" i="4"/>
  <c r="AL503" i="4"/>
  <c r="AL504" i="4"/>
  <c r="AL505" i="4"/>
  <c r="AL506" i="4"/>
  <c r="AL507" i="4"/>
  <c r="AL508" i="4"/>
  <c r="AL509" i="4"/>
  <c r="AL510" i="4"/>
  <c r="AL511" i="4"/>
  <c r="AL512" i="4"/>
  <c r="AL513" i="4"/>
  <c r="AL514" i="4"/>
  <c r="AL515" i="4"/>
  <c r="AL516" i="4"/>
  <c r="AL517" i="4"/>
  <c r="AL518" i="4"/>
  <c r="AL519" i="4"/>
  <c r="AL520" i="4"/>
  <c r="AL521" i="4"/>
  <c r="AL522" i="4"/>
  <c r="AL523" i="4"/>
  <c r="AL524" i="4"/>
  <c r="AL525" i="4"/>
  <c r="AL526" i="4"/>
  <c r="AL527" i="4"/>
  <c r="AL528" i="4"/>
  <c r="AL529" i="4"/>
  <c r="AL530" i="4"/>
  <c r="AL531" i="4"/>
  <c r="AL532" i="4"/>
  <c r="AL533" i="4"/>
  <c r="AL534" i="4"/>
  <c r="AL535" i="4"/>
  <c r="AL536" i="4"/>
  <c r="AL537" i="4"/>
  <c r="AL538" i="4"/>
  <c r="AL539" i="4"/>
  <c r="AL540" i="4"/>
  <c r="AL541" i="4"/>
  <c r="AL542" i="4"/>
  <c r="AL543" i="4"/>
  <c r="AL544" i="4"/>
  <c r="AL545" i="4"/>
  <c r="AL546" i="4"/>
  <c r="AL547" i="4"/>
  <c r="AL548" i="4"/>
  <c r="AL549" i="4"/>
  <c r="AL550" i="4"/>
  <c r="AL551" i="4"/>
  <c r="AL552" i="4"/>
  <c r="AL553" i="4"/>
  <c r="AL554" i="4"/>
  <c r="AL555" i="4"/>
  <c r="AL556" i="4"/>
  <c r="AL557" i="4"/>
  <c r="AL558" i="4"/>
  <c r="AL559" i="4"/>
  <c r="AL560" i="4"/>
  <c r="AL561" i="4"/>
  <c r="AL562" i="4"/>
  <c r="AL563" i="4"/>
  <c r="AL564" i="4"/>
  <c r="AL565" i="4"/>
  <c r="AL566" i="4"/>
  <c r="AL567" i="4"/>
  <c r="AL568" i="4"/>
  <c r="AL569" i="4"/>
  <c r="AL570" i="4"/>
  <c r="AL571" i="4"/>
  <c r="AL572" i="4"/>
  <c r="AL573" i="4"/>
  <c r="AL574" i="4"/>
  <c r="AL575" i="4"/>
  <c r="AL576" i="4"/>
  <c r="AL577" i="4"/>
  <c r="AL578" i="4"/>
  <c r="AL579" i="4"/>
  <c r="AL580" i="4"/>
  <c r="AL581" i="4"/>
  <c r="AL582" i="4"/>
  <c r="AL583" i="4"/>
  <c r="AL584" i="4"/>
  <c r="AL585" i="4"/>
  <c r="AL586" i="4"/>
  <c r="AL587" i="4"/>
  <c r="AL588" i="4"/>
  <c r="AL589" i="4"/>
  <c r="AL590" i="4"/>
  <c r="AL591" i="4"/>
  <c r="AL592" i="4"/>
  <c r="AL593" i="4"/>
  <c r="AL594" i="4"/>
  <c r="AL595" i="4"/>
  <c r="AL596" i="4"/>
  <c r="AL597" i="4"/>
  <c r="AL598" i="4"/>
  <c r="AL599" i="4"/>
  <c r="AL600" i="4"/>
  <c r="AL601" i="4"/>
  <c r="AL602" i="4"/>
  <c r="AL603" i="4"/>
  <c r="AL604" i="4"/>
  <c r="AL605" i="4"/>
  <c r="AL606" i="4"/>
  <c r="AL607" i="4"/>
  <c r="AL608" i="4"/>
  <c r="AL609" i="4"/>
  <c r="AL610" i="4"/>
  <c r="AL611" i="4"/>
  <c r="AL612" i="4"/>
  <c r="AL613" i="4"/>
  <c r="AL614" i="4"/>
  <c r="AL615" i="4"/>
  <c r="AL616" i="4"/>
  <c r="AL617" i="4"/>
  <c r="AL618" i="4"/>
  <c r="AL619" i="4"/>
  <c r="AL620" i="4"/>
  <c r="AL621" i="4"/>
  <c r="AL622" i="4"/>
  <c r="AL623" i="4"/>
  <c r="AL624" i="4"/>
  <c r="AL625" i="4"/>
  <c r="AL626" i="4"/>
  <c r="AL627" i="4"/>
  <c r="AL628" i="4"/>
  <c r="AL629" i="4"/>
  <c r="AL630" i="4"/>
  <c r="AL631" i="4"/>
  <c r="AL632" i="4"/>
  <c r="AL633" i="4"/>
  <c r="AL634" i="4"/>
  <c r="AL635" i="4"/>
  <c r="AL636" i="4"/>
  <c r="AL637" i="4"/>
  <c r="AL638" i="4"/>
  <c r="AL639" i="4"/>
  <c r="AL640" i="4"/>
  <c r="AL641" i="4"/>
  <c r="AL642" i="4"/>
  <c r="AL643" i="4"/>
  <c r="AL644" i="4"/>
  <c r="AL645" i="4"/>
  <c r="AL646" i="4"/>
  <c r="AL647" i="4"/>
  <c r="AL648" i="4"/>
  <c r="AL649" i="4"/>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AK201" i="4"/>
  <c r="AK202" i="4"/>
  <c r="AK203" i="4"/>
  <c r="AK204" i="4"/>
  <c r="AK205" i="4"/>
  <c r="AK206" i="4"/>
  <c r="AK207" i="4"/>
  <c r="AK208" i="4"/>
  <c r="AK209" i="4"/>
  <c r="AK210" i="4"/>
  <c r="AK211" i="4"/>
  <c r="AK212" i="4"/>
  <c r="AK213" i="4"/>
  <c r="AK214" i="4"/>
  <c r="AK215" i="4"/>
  <c r="AK216" i="4"/>
  <c r="AK217" i="4"/>
  <c r="AK218" i="4"/>
  <c r="AK219" i="4"/>
  <c r="AK220" i="4"/>
  <c r="AK221" i="4"/>
  <c r="AK222" i="4"/>
  <c r="AK223" i="4"/>
  <c r="AK224" i="4"/>
  <c r="AK225" i="4"/>
  <c r="AK226" i="4"/>
  <c r="AK227" i="4"/>
  <c r="AK228" i="4"/>
  <c r="AK229" i="4"/>
  <c r="AK230" i="4"/>
  <c r="AK231" i="4"/>
  <c r="AK232" i="4"/>
  <c r="AK233" i="4"/>
  <c r="AK234" i="4"/>
  <c r="AK235" i="4"/>
  <c r="AK236" i="4"/>
  <c r="AK237" i="4"/>
  <c r="AK238" i="4"/>
  <c r="AK239" i="4"/>
  <c r="AK240" i="4"/>
  <c r="AK241" i="4"/>
  <c r="AK242" i="4"/>
  <c r="AK243" i="4"/>
  <c r="AK244" i="4"/>
  <c r="AK245" i="4"/>
  <c r="AK246" i="4"/>
  <c r="AK247" i="4"/>
  <c r="AK248" i="4"/>
  <c r="AK249" i="4"/>
  <c r="AK250" i="4"/>
  <c r="AK251" i="4"/>
  <c r="AK252" i="4"/>
  <c r="AK253" i="4"/>
  <c r="AK254" i="4"/>
  <c r="AK255" i="4"/>
  <c r="AK256" i="4"/>
  <c r="AK257" i="4"/>
  <c r="AK258" i="4"/>
  <c r="AK259" i="4"/>
  <c r="AK260" i="4"/>
  <c r="AK261" i="4"/>
  <c r="AK262" i="4"/>
  <c r="AK263" i="4"/>
  <c r="AK264" i="4"/>
  <c r="AK265" i="4"/>
  <c r="AK266" i="4"/>
  <c r="AK267" i="4"/>
  <c r="AK268" i="4"/>
  <c r="AK269" i="4"/>
  <c r="AK270" i="4"/>
  <c r="AK271" i="4"/>
  <c r="AK272" i="4"/>
  <c r="AK273" i="4"/>
  <c r="AK274" i="4"/>
  <c r="AK275" i="4"/>
  <c r="AK276" i="4"/>
  <c r="AK277" i="4"/>
  <c r="AK278" i="4"/>
  <c r="AK279" i="4"/>
  <c r="AK280" i="4"/>
  <c r="AK281" i="4"/>
  <c r="AK282" i="4"/>
  <c r="AK283" i="4"/>
  <c r="AK284" i="4"/>
  <c r="AK285" i="4"/>
  <c r="AK286" i="4"/>
  <c r="AK287" i="4"/>
  <c r="AK288" i="4"/>
  <c r="AK289" i="4"/>
  <c r="AK290" i="4"/>
  <c r="AK291" i="4"/>
  <c r="AK292" i="4"/>
  <c r="AK293" i="4"/>
  <c r="AK294" i="4"/>
  <c r="AK295" i="4"/>
  <c r="AK296" i="4"/>
  <c r="AK297" i="4"/>
  <c r="AK298" i="4"/>
  <c r="AK299" i="4"/>
  <c r="AK300" i="4"/>
  <c r="AK301" i="4"/>
  <c r="AK302" i="4"/>
  <c r="AK303" i="4"/>
  <c r="AK304" i="4"/>
  <c r="AK305" i="4"/>
  <c r="AK306" i="4"/>
  <c r="AK307" i="4"/>
  <c r="AK308" i="4"/>
  <c r="AK309" i="4"/>
  <c r="AK310" i="4"/>
  <c r="AK311" i="4"/>
  <c r="AK312" i="4"/>
  <c r="AK313" i="4"/>
  <c r="AK314" i="4"/>
  <c r="AK315" i="4"/>
  <c r="AK316" i="4"/>
  <c r="AK317" i="4"/>
  <c r="AK318" i="4"/>
  <c r="AK319" i="4"/>
  <c r="AK320" i="4"/>
  <c r="AK321" i="4"/>
  <c r="AK322" i="4"/>
  <c r="AK323" i="4"/>
  <c r="AK324" i="4"/>
  <c r="AK325" i="4"/>
  <c r="AK326" i="4"/>
  <c r="AK327" i="4"/>
  <c r="AK328" i="4"/>
  <c r="AK329" i="4"/>
  <c r="AK330" i="4"/>
  <c r="AK331" i="4"/>
  <c r="AK332" i="4"/>
  <c r="AK333" i="4"/>
  <c r="AK334" i="4"/>
  <c r="AK335" i="4"/>
  <c r="AK336" i="4"/>
  <c r="AK337" i="4"/>
  <c r="AK338" i="4"/>
  <c r="AK339" i="4"/>
  <c r="AK340" i="4"/>
  <c r="AK341" i="4"/>
  <c r="AK342" i="4"/>
  <c r="AK343" i="4"/>
  <c r="AK344" i="4"/>
  <c r="AK345" i="4"/>
  <c r="AK346" i="4"/>
  <c r="AK347" i="4"/>
  <c r="AK348" i="4"/>
  <c r="AK349" i="4"/>
  <c r="AK350" i="4"/>
  <c r="AK351" i="4"/>
  <c r="AK352" i="4"/>
  <c r="AK353" i="4"/>
  <c r="AK354" i="4"/>
  <c r="AK355" i="4"/>
  <c r="AK356" i="4"/>
  <c r="AK357" i="4"/>
  <c r="AK358" i="4"/>
  <c r="AK359" i="4"/>
  <c r="AK360" i="4"/>
  <c r="AK361" i="4"/>
  <c r="AK362" i="4"/>
  <c r="AK363" i="4"/>
  <c r="AK364" i="4"/>
  <c r="AK365" i="4"/>
  <c r="AK366" i="4"/>
  <c r="AK367" i="4"/>
  <c r="AK368" i="4"/>
  <c r="AK369" i="4"/>
  <c r="AK370" i="4"/>
  <c r="AK371" i="4"/>
  <c r="AK372" i="4"/>
  <c r="AK373" i="4"/>
  <c r="AK374" i="4"/>
  <c r="AK375" i="4"/>
  <c r="AK376" i="4"/>
  <c r="AK377" i="4"/>
  <c r="AK378" i="4"/>
  <c r="AK379" i="4"/>
  <c r="AK380" i="4"/>
  <c r="AK381" i="4"/>
  <c r="AK382" i="4"/>
  <c r="AK383" i="4"/>
  <c r="AK384" i="4"/>
  <c r="AK385" i="4"/>
  <c r="AK386" i="4"/>
  <c r="AK387" i="4"/>
  <c r="AK388" i="4"/>
  <c r="AK389" i="4"/>
  <c r="AK390" i="4"/>
  <c r="AK391" i="4"/>
  <c r="AK392" i="4"/>
  <c r="AK393" i="4"/>
  <c r="AK394" i="4"/>
  <c r="AK395" i="4"/>
  <c r="AK396" i="4"/>
  <c r="AK397" i="4"/>
  <c r="AK398" i="4"/>
  <c r="AK399" i="4"/>
  <c r="AK400" i="4"/>
  <c r="AK401" i="4"/>
  <c r="AK402" i="4"/>
  <c r="AK403" i="4"/>
  <c r="AK404" i="4"/>
  <c r="AK405" i="4"/>
  <c r="AK406" i="4"/>
  <c r="AK407" i="4"/>
  <c r="AK408" i="4"/>
  <c r="AK409" i="4"/>
  <c r="AK410" i="4"/>
  <c r="AK411" i="4"/>
  <c r="AK412" i="4"/>
  <c r="AK413" i="4"/>
  <c r="AK414" i="4"/>
  <c r="AK415" i="4"/>
  <c r="AK416" i="4"/>
  <c r="AK417" i="4"/>
  <c r="AK418" i="4"/>
  <c r="AK419" i="4"/>
  <c r="AK420" i="4"/>
  <c r="AK421" i="4"/>
  <c r="AK422" i="4"/>
  <c r="AK423" i="4"/>
  <c r="AK424" i="4"/>
  <c r="AK425" i="4"/>
  <c r="AK426" i="4"/>
  <c r="AK427" i="4"/>
  <c r="AK428" i="4"/>
  <c r="AK429" i="4"/>
  <c r="AK430" i="4"/>
  <c r="AK431" i="4"/>
  <c r="AK432" i="4"/>
  <c r="AK433" i="4"/>
  <c r="AK434" i="4"/>
  <c r="AK435" i="4"/>
  <c r="AK436" i="4"/>
  <c r="AK437" i="4"/>
  <c r="AK438" i="4"/>
  <c r="AK439" i="4"/>
  <c r="AK440" i="4"/>
  <c r="AK441" i="4"/>
  <c r="AK442" i="4"/>
  <c r="AK443" i="4"/>
  <c r="AK444" i="4"/>
  <c r="AK445" i="4"/>
  <c r="AK446" i="4"/>
  <c r="AK447" i="4"/>
  <c r="AK448" i="4"/>
  <c r="AK449" i="4"/>
  <c r="AK450" i="4"/>
  <c r="AK451" i="4"/>
  <c r="AK452" i="4"/>
  <c r="AK453" i="4"/>
  <c r="AK454" i="4"/>
  <c r="AK455" i="4"/>
  <c r="AK456" i="4"/>
  <c r="AK457" i="4"/>
  <c r="AK458" i="4"/>
  <c r="AK459" i="4"/>
  <c r="AK460" i="4"/>
  <c r="AK461" i="4"/>
  <c r="AK462" i="4"/>
  <c r="AK463" i="4"/>
  <c r="AK464" i="4"/>
  <c r="AK465" i="4"/>
  <c r="AK466" i="4"/>
  <c r="AK467" i="4"/>
  <c r="AK468" i="4"/>
  <c r="AK469" i="4"/>
  <c r="AK470" i="4"/>
  <c r="AK471" i="4"/>
  <c r="AK472" i="4"/>
  <c r="AK473" i="4"/>
  <c r="AK474" i="4"/>
  <c r="AK475" i="4"/>
  <c r="AK476" i="4"/>
  <c r="AK477" i="4"/>
  <c r="AK478" i="4"/>
  <c r="AK479" i="4"/>
  <c r="AK480" i="4"/>
  <c r="AK481" i="4"/>
  <c r="AK482" i="4"/>
  <c r="AK483" i="4"/>
  <c r="AK484" i="4"/>
  <c r="AK485" i="4"/>
  <c r="AK486" i="4"/>
  <c r="AK487" i="4"/>
  <c r="AK488" i="4"/>
  <c r="AK489" i="4"/>
  <c r="AK490" i="4"/>
  <c r="AK491" i="4"/>
  <c r="AK492" i="4"/>
  <c r="AK493" i="4"/>
  <c r="AK494" i="4"/>
  <c r="AK495" i="4"/>
  <c r="AK496" i="4"/>
  <c r="AK497" i="4"/>
  <c r="AK498" i="4"/>
  <c r="AK499" i="4"/>
  <c r="AK500" i="4"/>
  <c r="AK501" i="4"/>
  <c r="AK502" i="4"/>
  <c r="AK503" i="4"/>
  <c r="AK504" i="4"/>
  <c r="AK505" i="4"/>
  <c r="AK506" i="4"/>
  <c r="AK507" i="4"/>
  <c r="AK508" i="4"/>
  <c r="AK509" i="4"/>
  <c r="AK510" i="4"/>
  <c r="AK511" i="4"/>
  <c r="AK512" i="4"/>
  <c r="AK513" i="4"/>
  <c r="AK514" i="4"/>
  <c r="AK515" i="4"/>
  <c r="AK516" i="4"/>
  <c r="AK517" i="4"/>
  <c r="AK518" i="4"/>
  <c r="AK519" i="4"/>
  <c r="AK520" i="4"/>
  <c r="AK521" i="4"/>
  <c r="AK522" i="4"/>
  <c r="AK523" i="4"/>
  <c r="AK524" i="4"/>
  <c r="AK525" i="4"/>
  <c r="AK526" i="4"/>
  <c r="AK527" i="4"/>
  <c r="AK528" i="4"/>
  <c r="AK529" i="4"/>
  <c r="AK530" i="4"/>
  <c r="AK531" i="4"/>
  <c r="AK532" i="4"/>
  <c r="AK533" i="4"/>
  <c r="AK534" i="4"/>
  <c r="AK535" i="4"/>
  <c r="AK536" i="4"/>
  <c r="AK537" i="4"/>
  <c r="AK538" i="4"/>
  <c r="AK539" i="4"/>
  <c r="AK540" i="4"/>
  <c r="AK541" i="4"/>
  <c r="AK542" i="4"/>
  <c r="AK543" i="4"/>
  <c r="AK544" i="4"/>
  <c r="AK545" i="4"/>
  <c r="AK546" i="4"/>
  <c r="AK547" i="4"/>
  <c r="AK548" i="4"/>
  <c r="AK549" i="4"/>
  <c r="AK550" i="4"/>
  <c r="AK551" i="4"/>
  <c r="AK552" i="4"/>
  <c r="AK553" i="4"/>
  <c r="AK554" i="4"/>
  <c r="AK555" i="4"/>
  <c r="AK556" i="4"/>
  <c r="AK557" i="4"/>
  <c r="AK558" i="4"/>
  <c r="AK559" i="4"/>
  <c r="AK560" i="4"/>
  <c r="AK561" i="4"/>
  <c r="AK562" i="4"/>
  <c r="AK563" i="4"/>
  <c r="AK564" i="4"/>
  <c r="AK565" i="4"/>
  <c r="AK566" i="4"/>
  <c r="AK567" i="4"/>
  <c r="AK568" i="4"/>
  <c r="AK569" i="4"/>
  <c r="AK570" i="4"/>
  <c r="AK571" i="4"/>
  <c r="AK572" i="4"/>
  <c r="AK573" i="4"/>
  <c r="AK574" i="4"/>
  <c r="AK575" i="4"/>
  <c r="AK576" i="4"/>
  <c r="AK577" i="4"/>
  <c r="AK578" i="4"/>
  <c r="AK579" i="4"/>
  <c r="AK580" i="4"/>
  <c r="AK581" i="4"/>
  <c r="AK582" i="4"/>
  <c r="AK583" i="4"/>
  <c r="AK584" i="4"/>
  <c r="AK585" i="4"/>
  <c r="AK586" i="4"/>
  <c r="AK587" i="4"/>
  <c r="AK588" i="4"/>
  <c r="AK589" i="4"/>
  <c r="AK590" i="4"/>
  <c r="AK591" i="4"/>
  <c r="AK592" i="4"/>
  <c r="AK593" i="4"/>
  <c r="AK594" i="4"/>
  <c r="AK595" i="4"/>
  <c r="AK596" i="4"/>
  <c r="AK597" i="4"/>
  <c r="AK598" i="4"/>
  <c r="AK599" i="4"/>
  <c r="AK600" i="4"/>
  <c r="AK601" i="4"/>
  <c r="AK602" i="4"/>
  <c r="AK603" i="4"/>
  <c r="AK604" i="4"/>
  <c r="AK605" i="4"/>
  <c r="AK606" i="4"/>
  <c r="AK607" i="4"/>
  <c r="AK608" i="4"/>
  <c r="AK609" i="4"/>
  <c r="AK610" i="4"/>
  <c r="AK611" i="4"/>
  <c r="AK612" i="4"/>
  <c r="AK613" i="4"/>
  <c r="AK614" i="4"/>
  <c r="AK615" i="4"/>
  <c r="AK616" i="4"/>
  <c r="AK617" i="4"/>
  <c r="AK618" i="4"/>
  <c r="AK619" i="4"/>
  <c r="AK620" i="4"/>
  <c r="AK621" i="4"/>
  <c r="AK622" i="4"/>
  <c r="AK623" i="4"/>
  <c r="AK624" i="4"/>
  <c r="AK625" i="4"/>
  <c r="AK626" i="4"/>
  <c r="AK627" i="4"/>
  <c r="AK628" i="4"/>
  <c r="AK629" i="4"/>
  <c r="AK630" i="4"/>
  <c r="AK631" i="4"/>
  <c r="AK632" i="4"/>
  <c r="AK633" i="4"/>
  <c r="AK634" i="4"/>
  <c r="AK635" i="4"/>
  <c r="AK636" i="4"/>
  <c r="AK637" i="4"/>
  <c r="AK638" i="4"/>
  <c r="AK639" i="4"/>
  <c r="AK640" i="4"/>
  <c r="AK641" i="4"/>
  <c r="AK642" i="4"/>
  <c r="AK643" i="4"/>
  <c r="AK644" i="4"/>
  <c r="AK645" i="4"/>
  <c r="AK646" i="4"/>
  <c r="AK647" i="4"/>
  <c r="AK648" i="4"/>
  <c r="AK649" i="4"/>
  <c r="C563" i="2"/>
  <c r="C564" i="2"/>
  <c r="C462" i="2"/>
  <c r="C151"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alcChain>
</file>

<file path=xl/sharedStrings.xml><?xml version="1.0" encoding="utf-8"?>
<sst xmlns="http://schemas.openxmlformats.org/spreadsheetml/2006/main" count="64324" uniqueCount="8858">
  <si>
    <t>Award Number</t>
  </si>
  <si>
    <t>Name/Organization</t>
  </si>
  <si>
    <t>DOE Office</t>
  </si>
  <si>
    <t>Award Amount</t>
  </si>
  <si>
    <t>Latest Status</t>
  </si>
  <si>
    <t>AR0001685</t>
  </si>
  <si>
    <t>Terminate</t>
  </si>
  <si>
    <t>AR0001766</t>
  </si>
  <si>
    <t>NREL and University of Illinois</t>
  </si>
  <si>
    <t>ARPA-E</t>
  </si>
  <si>
    <t>AR0001187</t>
  </si>
  <si>
    <t>University of Central Florida</t>
  </si>
  <si>
    <t>AR0001747</t>
  </si>
  <si>
    <t>UNIVERSITY OF MAINE</t>
  </si>
  <si>
    <t>AR0001179</t>
  </si>
  <si>
    <t>University of Texas</t>
  </si>
  <si>
    <t>EE0011418</t>
  </si>
  <si>
    <t>SN PLUS, INC.</t>
  </si>
  <si>
    <t>EERE</t>
  </si>
  <si>
    <t>EE0011315</t>
  </si>
  <si>
    <t>ACS INDUSTRIES INC</t>
  </si>
  <si>
    <t>EE0010610</t>
  </si>
  <si>
    <t>ADL VENTURES, LLC</t>
  </si>
  <si>
    <t>EE0011530</t>
  </si>
  <si>
    <t>AGL RESOURCES INC</t>
  </si>
  <si>
    <t>AIR PRODUCTS AND CHEMICALS, INC.</t>
  </si>
  <si>
    <t>EE0010944</t>
  </si>
  <si>
    <t>ALASKA HOUSING FINANCE CORP</t>
  </si>
  <si>
    <t>EE0009258</t>
  </si>
  <si>
    <t>ALDER ENERGY, LLC</t>
  </si>
  <si>
    <t>EE0007969</t>
  </si>
  <si>
    <t>ALOVIAM, INC.</t>
  </si>
  <si>
    <t>EE0011260</t>
  </si>
  <si>
    <t>AMERICAN CENTER FOR MOBILITY</t>
  </si>
  <si>
    <t>EE0011568</t>
  </si>
  <si>
    <t>AMERICAN COUNCIL FOR AN ENERGY EFFICIENT ECONOMY</t>
  </si>
  <si>
    <t>EE0010937</t>
  </si>
  <si>
    <t>EE0011338</t>
  </si>
  <si>
    <t>AMERICAN INSTITUTE OF CHEMICAL ENGINEERS</t>
  </si>
  <si>
    <t>EE0010838</t>
  </si>
  <si>
    <t>EE0010614</t>
  </si>
  <si>
    <t>AMERICAN LUNG ASSOCIATION</t>
  </si>
  <si>
    <t>EE0010622</t>
  </si>
  <si>
    <t>EE0010945</t>
  </si>
  <si>
    <t>AMERICAN SOCIETY OF HEATING REFRIGERATING AND AIR CONDITIONING ENGINEERS INC</t>
  </si>
  <si>
    <t>EE0010827</t>
  </si>
  <si>
    <t>AMICUS O &amp; M COOPERATIVE</t>
  </si>
  <si>
    <t>EE0011360</t>
  </si>
  <si>
    <t>AMP ROBOTICS CORPORATION</t>
  </si>
  <si>
    <t>EE0011415</t>
  </si>
  <si>
    <t>APPALACHIAN RENEWABLE POWER SYSTEMS LTD.</t>
  </si>
  <si>
    <t>EE0010725</t>
  </si>
  <si>
    <t>ARIZONA STATE UNIVERSITY</t>
  </si>
  <si>
    <t>EE0011239</t>
  </si>
  <si>
    <t>ASSOCIATION OF MONTEREY BAY AREA GOVERNMENTS</t>
  </si>
  <si>
    <t>EE0011353</t>
  </si>
  <si>
    <t>AVCARB, LLC</t>
  </si>
  <si>
    <t>EE0011339</t>
  </si>
  <si>
    <t>AVIUM LLC</t>
  </si>
  <si>
    <t>EE0011342</t>
  </si>
  <si>
    <t>BALLARD US INC.</t>
  </si>
  <si>
    <t>EE0011346</t>
  </si>
  <si>
    <t>EE0011083</t>
  </si>
  <si>
    <t>BAT CONSERVATION INTERNATIONAL,INC.</t>
  </si>
  <si>
    <t>EE0010599</t>
  </si>
  <si>
    <t>BETA TECHNOLOGIES, INC.</t>
  </si>
  <si>
    <t>EE0011500</t>
  </si>
  <si>
    <t>BRAYTON ENERGY</t>
  </si>
  <si>
    <t>EE0011238</t>
  </si>
  <si>
    <t>BUSINESS ECONOMIC DEVELOPMENT AND TOURISM, HAWAII DEPARTMENT OF</t>
  </si>
  <si>
    <t>EE0011347</t>
  </si>
  <si>
    <t>CABOT CORP</t>
  </si>
  <si>
    <t>EE0010852</t>
  </si>
  <si>
    <t>CALCIFYLLC</t>
  </si>
  <si>
    <t>EE0011551</t>
  </si>
  <si>
    <t>CALIFORNIA GREEN BUILDING COUNCIL</t>
  </si>
  <si>
    <t>EE0010619</t>
  </si>
  <si>
    <t>CALSTART INC</t>
  </si>
  <si>
    <t>EE0011242</t>
  </si>
  <si>
    <t>CALSTARTINC</t>
  </si>
  <si>
    <t>EE0010992</t>
  </si>
  <si>
    <t>CAROLLO ENGINEERS, INC.</t>
  </si>
  <si>
    <t>EE0010606</t>
  </si>
  <si>
    <t>CATERPILLAR INC</t>
  </si>
  <si>
    <t>EE0010933</t>
  </si>
  <si>
    <t>CENTER FOR ENERGY AND ENVIRONMENT</t>
  </si>
  <si>
    <t>EE0011571</t>
  </si>
  <si>
    <t>EE0011261</t>
  </si>
  <si>
    <t>CENTRAL PINES REGIONAL COUNCIL</t>
  </si>
  <si>
    <t>EE0011188</t>
  </si>
  <si>
    <t>CHATTANOOGA AREA REGIONAL TRANSPORTATION AUTHORITY</t>
  </si>
  <si>
    <t>EE0011311</t>
  </si>
  <si>
    <t>CHEMOURS COMPANY FC, LLC, THE</t>
  </si>
  <si>
    <t>EE0011236</t>
  </si>
  <si>
    <t>CITY OFNEW YORK</t>
  </si>
  <si>
    <t>EE0011252</t>
  </si>
  <si>
    <t>CITY OF PHILADELPHIA</t>
  </si>
  <si>
    <t>EE0010613</t>
  </si>
  <si>
    <t>CITY OF PORTLAND</t>
  </si>
  <si>
    <t>EE0010934</t>
  </si>
  <si>
    <t>CLEARLYENERGY,INC.</t>
  </si>
  <si>
    <t>EE0011174</t>
  </si>
  <si>
    <t>CLEMSON UNIVERSITY</t>
  </si>
  <si>
    <t>EE0011006</t>
  </si>
  <si>
    <t>COLLABORATIVE COMPOSITE SOLUTIONS CORPORATION</t>
  </si>
  <si>
    <t>EE0010280</t>
  </si>
  <si>
    <t>COLORADO STATE UNIVERSITY67868</t>
  </si>
  <si>
    <t>EE0011200</t>
  </si>
  <si>
    <t>COMBUSTION SCIENCE &amp; ENGINEERING, INC.</t>
  </si>
  <si>
    <t>EE0010616</t>
  </si>
  <si>
    <t>COMMUNITY ENVIRONMENTAL COUNCIL</t>
  </si>
  <si>
    <t>EE0010454</t>
  </si>
  <si>
    <t>COMSTOCK INC.</t>
  </si>
  <si>
    <t>EE0010655</t>
  </si>
  <si>
    <t>CONSOLIDATED EDISON COMPANY OF NEW YORK. INC</t>
  </si>
  <si>
    <t>EE0010832</t>
  </si>
  <si>
    <t>COOKCOUNlY</t>
  </si>
  <si>
    <t>EE0009799</t>
  </si>
  <si>
    <t>COONAMESSETT FARM FOUNDATION, INC.</t>
  </si>
  <si>
    <t>EE0010609</t>
  </si>
  <si>
    <t>CORNELL UNIVERSITY</t>
  </si>
  <si>
    <t>EE0010383</t>
  </si>
  <si>
    <t>EE0010854</t>
  </si>
  <si>
    <t>EE0010833</t>
  </si>
  <si>
    <t>CRATER LAKE ELECTRICAL JOINT APPRENTICESHIP AND TRAINING TRUST</t>
  </si>
  <si>
    <t>EE0011421</t>
  </si>
  <si>
    <t>CUBICPV INC.</t>
  </si>
  <si>
    <t>EE0011310</t>
  </si>
  <si>
    <t>CUMMINS ELECTRIFIED POWER NA INC.</t>
  </si>
  <si>
    <t>EE0009622</t>
  </si>
  <si>
    <t>EE0011173</t>
  </si>
  <si>
    <t>CUMMINS INC</t>
  </si>
  <si>
    <t>EE0009652</t>
  </si>
  <si>
    <t>EE0009626</t>
  </si>
  <si>
    <t>CZERO,INC.</t>
  </si>
  <si>
    <t>EE0009860</t>
  </si>
  <si>
    <t>DAIMLER TRUCKS NORTH AMERICA LLC</t>
  </si>
  <si>
    <t>EE0010598</t>
  </si>
  <si>
    <t>EE0009806</t>
  </si>
  <si>
    <t>DIMENSIONAL ENERGY INC.</t>
  </si>
  <si>
    <t>EE0010287</t>
  </si>
  <si>
    <t>DUKE UNIVERSITY 10201</t>
  </si>
  <si>
    <t>EE0010947</t>
  </si>
  <si>
    <t>EARTH ADVANTAGE, INC.</t>
  </si>
  <si>
    <t>EE0011170</t>
  </si>
  <si>
    <t>EAST PENN MANUFACTURING CO.</t>
  </si>
  <si>
    <t>EE0011192</t>
  </si>
  <si>
    <t>ECHOGEN POWER SYSTEMS, LLC</t>
  </si>
  <si>
    <t>EE0011332</t>
  </si>
  <si>
    <t>ECOLECTRO, INC.</t>
  </si>
  <si>
    <t>EE0011309</t>
  </si>
  <si>
    <t>ELECTRIC HYDROGEN CO</t>
  </si>
  <si>
    <t>EE0011478</t>
  </si>
  <si>
    <t>ELECTRIC POWER RESEARCH INSTITUTE, INC.</t>
  </si>
  <si>
    <t>EE0011130</t>
  </si>
  <si>
    <t>EE0009783</t>
  </si>
  <si>
    <t>EE0010654</t>
  </si>
  <si>
    <t>EE0011084</t>
  </si>
  <si>
    <t>EE0010289</t>
  </si>
  <si>
    <t>EE0011358</t>
  </si>
  <si>
    <t>ELECTRONIC RECYCLERS INTERNATIONAL INC.</t>
  </si>
  <si>
    <t>EE0010930</t>
  </si>
  <si>
    <t>ELEVATE ENERGY</t>
  </si>
  <si>
    <t>EE0011574</t>
  </si>
  <si>
    <t>ENERGY COMMISSION, CALIFORNIA</t>
  </si>
  <si>
    <t>EE0011552</t>
  </si>
  <si>
    <t>ENERGY RESEARCH AND DEVELOPMENT AUTHORITY, NEW YORK STATE</t>
  </si>
  <si>
    <t>EE0010941</t>
  </si>
  <si>
    <t>ENVIRONMENTAL PROTECTION, PENNSYLVANIA DEPARTMENT OF</t>
  </si>
  <si>
    <t>EE0011257</t>
  </si>
  <si>
    <t>EVGO SERVICES LLC</t>
  </si>
  <si>
    <t>EE0011362</t>
  </si>
  <si>
    <t>EXPOSTTECHNOLOGY, INC.</t>
  </si>
  <si>
    <t>EE0011523</t>
  </si>
  <si>
    <t>FIRSTELEMENT FUEL INC.</t>
  </si>
  <si>
    <t>EE0011369</t>
  </si>
  <si>
    <t>FLORIDA INTERNATIONAL UNIVERSITY</t>
  </si>
  <si>
    <t>EE0009858</t>
  </si>
  <si>
    <t>FORD MOTOR COMPANY</t>
  </si>
  <si>
    <t>EE0011245</t>
  </si>
  <si>
    <t>FORTH MOBILITY FUND</t>
  </si>
  <si>
    <t>EE0010624</t>
  </si>
  <si>
    <t>FRONTIER ENERGY INC.</t>
  </si>
  <si>
    <t>EE0011413</t>
  </si>
  <si>
    <t>GAF ENERGY LLC</t>
  </si>
  <si>
    <t>EE0008787</t>
  </si>
  <si>
    <t>GE VERNOVA OPERATIONS LLC</t>
  </si>
  <si>
    <t>EE0010279</t>
  </si>
  <si>
    <t>EE0010652</t>
  </si>
  <si>
    <t>EE0011013</t>
  </si>
  <si>
    <t>EE0010865</t>
  </si>
  <si>
    <t>GEVERNOVA OPERATIONS LLC</t>
  </si>
  <si>
    <t>EE0011074</t>
  </si>
  <si>
    <t>EE0010425</t>
  </si>
  <si>
    <t>EE0010318</t>
  </si>
  <si>
    <t>EE0011011</t>
  </si>
  <si>
    <t>GENERAL ELECTRIC COMPANY</t>
  </si>
  <si>
    <t>EE0009059</t>
  </si>
  <si>
    <t>EE0010746</t>
  </si>
  <si>
    <t>EE0009804</t>
  </si>
  <si>
    <t>EE0011340</t>
  </si>
  <si>
    <t>GENERAL MOTORS LLC</t>
  </si>
  <si>
    <t>EE0010596</t>
  </si>
  <si>
    <t>EE0009859</t>
  </si>
  <si>
    <t>EE0009616</t>
  </si>
  <si>
    <t>GEORGIA TECH RESEARCH CORPORATION</t>
  </si>
  <si>
    <t>EE0011329</t>
  </si>
  <si>
    <t>EE0010497</t>
  </si>
  <si>
    <t>GINKGO BIOWORKS, INC</t>
  </si>
  <si>
    <t>GKN HYDROGEN CORP.</t>
  </si>
  <si>
    <t>EE0009259</t>
  </si>
  <si>
    <t>GLOBAL ALGAE INNOVATIONS INC</t>
  </si>
  <si>
    <t>EE0010385</t>
  </si>
  <si>
    <t>GREAT PLAINS INSTITUTE FOR SUSTAINABLE DEVELOPMENT</t>
  </si>
  <si>
    <t>EE0011243</t>
  </si>
  <si>
    <t>GRID ALTERNATIVES</t>
  </si>
  <si>
    <t>EE0010653</t>
  </si>
  <si>
    <t>GRIDBEYOND LLC</t>
  </si>
  <si>
    <t>EE0010917</t>
  </si>
  <si>
    <t>GRIDSCAPE SOLUTIONS, INC.</t>
  </si>
  <si>
    <t>EE0011357</t>
  </si>
  <si>
    <t>HARRIS, COUNTY OF</t>
  </si>
  <si>
    <t>HEARTH LABS SOLUTIONS INC</t>
  </si>
  <si>
    <t>EE0009343</t>
  </si>
  <si>
    <t>HELIOGEN, INC.</t>
  </si>
  <si>
    <t>EE0010312</t>
  </si>
  <si>
    <t>EE0010870</t>
  </si>
  <si>
    <t>HERTHA METALS, INC.</t>
  </si>
  <si>
    <t>EE0011319</t>
  </si>
  <si>
    <t>HIGHT-TECH LLC</t>
  </si>
  <si>
    <t>EE0011569</t>
  </si>
  <si>
    <t>HOUSING AND COMMUNITY DEVELOPMENT, VIRGINIA DEPARTMENT OF</t>
  </si>
  <si>
    <t>EE0009774</t>
  </si>
  <si>
    <t>IBACOSINC</t>
  </si>
  <si>
    <t>EE0011251</t>
  </si>
  <si>
    <t>ICF INCORPORATED, L.L.C.</t>
  </si>
  <si>
    <t>EE0011555</t>
  </si>
  <si>
    <t>INSTITUTE FOR MARKET TRANSFORMATION,INC., THE</t>
  </si>
  <si>
    <t>EE0010929</t>
  </si>
  <si>
    <t>INSTITUTE FOR MARKETTRANSFORMATION, INC., THE</t>
  </si>
  <si>
    <t>EE0011103</t>
  </si>
  <si>
    <t>INSTITUTE OF GAS TECHNOLOGY</t>
  </si>
  <si>
    <t>EE0011199</t>
  </si>
  <si>
    <t>EE0011076</t>
  </si>
  <si>
    <t>INTERNATIONAL CITY/COUNTY MANAGEMENT ASSOCIATION (THE)</t>
  </si>
  <si>
    <t>EE0009950</t>
  </si>
  <si>
    <t>EE0010935</t>
  </si>
  <si>
    <t>INTERNATIONAL CODE COUNCIL INC</t>
  </si>
  <si>
    <t>EE0011131</t>
  </si>
  <si>
    <t>INTERSTATE RENEWABLE ENERGY COUNCIL</t>
  </si>
  <si>
    <t>EE0009951</t>
  </si>
  <si>
    <t>EE0011801</t>
  </si>
  <si>
    <t>EE0011317</t>
  </si>
  <si>
    <t>IONOMR INNOVATIONS INC</t>
  </si>
  <si>
    <t>EE0011345</t>
  </si>
  <si>
    <t>EE0011374</t>
  </si>
  <si>
    <t>IOWASTATE UNIVERSITY OF SCIENCE AND TECHNOLOGY</t>
  </si>
  <si>
    <t>EE0010441</t>
  </si>
  <si>
    <t>IT'S ELECTRIC INCORPORATED</t>
  </si>
  <si>
    <t>EE0010990</t>
  </si>
  <si>
    <t>J-TECHLLC</t>
  </si>
  <si>
    <t>EE0011557</t>
  </si>
  <si>
    <t>KARPMAN CONSULTING, LLC</t>
  </si>
  <si>
    <t>EE0010949</t>
  </si>
  <si>
    <t>EE0010988</t>
  </si>
  <si>
    <t>KENNEDY/JENKS CONSULTANTS, INC.</t>
  </si>
  <si>
    <t>EE0009425</t>
  </si>
  <si>
    <t>KENT HOUSTON OFFSHORE ENGINEERING LLC</t>
  </si>
  <si>
    <t>EE0010825</t>
  </si>
  <si>
    <t>KERN COMMUNITY COLLEGE DISTRICT</t>
  </si>
  <si>
    <t>KOMATSU AMERICA CORP</t>
  </si>
  <si>
    <t>EE0009792</t>
  </si>
  <si>
    <t>LARGO CLEAN ENERGY CORP.</t>
  </si>
  <si>
    <t>EE0011220</t>
  </si>
  <si>
    <t>LEHIGH UNIVERSITY</t>
  </si>
  <si>
    <t>EE0010724</t>
  </si>
  <si>
    <t>LELAND STANFORD JUNIOR UNIVERSITY, THE</t>
  </si>
  <si>
    <t>EE0011327</t>
  </si>
  <si>
    <t>EE0011105</t>
  </si>
  <si>
    <t>LINDE ENGINEERING NORTH AMERICA LLC</t>
  </si>
  <si>
    <t>EE0011525</t>
  </si>
  <si>
    <t>LINDE INC.</t>
  </si>
  <si>
    <t>EE0010475</t>
  </si>
  <si>
    <t>LITESPEED ENERGY INC</t>
  </si>
  <si>
    <t>EE0009957</t>
  </si>
  <si>
    <t>LITTORAL POWER SYSTEMS INC</t>
  </si>
  <si>
    <t>EE0011356</t>
  </si>
  <si>
    <t>MACALESTER COLLEGE</t>
  </si>
  <si>
    <t>EE0010955</t>
  </si>
  <si>
    <t>MASSACHUSETTS DEPARTMENT OFENERGY RESOURCES</t>
  </si>
  <si>
    <t>EE0010503</t>
  </si>
  <si>
    <t>MASSACHUSETTS INSTITUTE OFTECHNOLOGY</t>
  </si>
  <si>
    <t>EE0011186</t>
  </si>
  <si>
    <t>EE0010218</t>
  </si>
  <si>
    <t>MASSACHUSETTS INSTITUTE OF TECHNOLOGY</t>
  </si>
  <si>
    <t>EE0011351</t>
  </si>
  <si>
    <t>MATERIC LLC</t>
  </si>
  <si>
    <t>EE0010951</t>
  </si>
  <si>
    <t>METROPOLITAN ENERGY CENTER INC</t>
  </si>
  <si>
    <t>EE0011469</t>
  </si>
  <si>
    <t>MICHIGAN STATE UNIVERSITY</t>
  </si>
  <si>
    <t>EE0010476</t>
  </si>
  <si>
    <t>MIRAI SOLAR CORP.</t>
  </si>
  <si>
    <t>EE0010869</t>
  </si>
  <si>
    <t>MOLTEN INDUSTRIES INC</t>
  </si>
  <si>
    <t>EE0011312</t>
  </si>
  <si>
    <t>MOTT CORPORATION</t>
  </si>
  <si>
    <t>EE0011566</t>
  </si>
  <si>
    <t>NATIONAL ASSOCIATION OFSTATE ENERGY OFFICIALS</t>
  </si>
  <si>
    <t>EE0011563</t>
  </si>
  <si>
    <t>EE0011162</t>
  </si>
  <si>
    <t>EE0010623</t>
  </si>
  <si>
    <t>NATIVE SUN COMMUNITY POWER DEVELOPMENT</t>
  </si>
  <si>
    <t>EE0011138</t>
  </si>
  <si>
    <t>NAVISTAR INC</t>
  </si>
  <si>
    <t>EE0011560</t>
  </si>
  <si>
    <t>NEW BUILDINGS INSTITUTE, INC.</t>
  </si>
  <si>
    <t>EE0011559</t>
  </si>
  <si>
    <t>EE0011558</t>
  </si>
  <si>
    <t>EE0010901</t>
  </si>
  <si>
    <t>EE0010621</t>
  </si>
  <si>
    <t>NEW YORK CITY LOWER HUDSON VALLEY CLEAN COMMUNITIES</t>
  </si>
  <si>
    <t>EE0011562</t>
  </si>
  <si>
    <t>NEWPORT PARTNERS, THE LLC</t>
  </si>
  <si>
    <t>EE0011306</t>
  </si>
  <si>
    <t>NEXTECH MATERIALS LTD</t>
  </si>
  <si>
    <t>EE0009627</t>
  </si>
  <si>
    <t>NIKOLA CORPORATION</t>
  </si>
  <si>
    <t>EE0009945</t>
  </si>
  <si>
    <t>NORTH CAROLINA AGRICULTURAL &amp; TECHNICAL STATE UNIVERSITY</t>
  </si>
  <si>
    <t>EE0011235</t>
  </si>
  <si>
    <t>NORTH CENTRAL TEXAS COUNCIL OF GOVERNMENTS</t>
  </si>
  <si>
    <t>EE0011564</t>
  </si>
  <si>
    <t>NORTHEAST ENERGY EFFICIENCY PARTNERSHIPS, INC</t>
  </si>
  <si>
    <t>EE0011565</t>
  </si>
  <si>
    <t>EE0010946</t>
  </si>
  <si>
    <t>EE0010617</t>
  </si>
  <si>
    <t>EE0011573</t>
  </si>
  <si>
    <t>NORTHWEST ENERGY EFFICIENCY ALLIANCE, INC</t>
  </si>
  <si>
    <t>EE0011132</t>
  </si>
  <si>
    <t>NRECA RESEARCH</t>
  </si>
  <si>
    <t>EE0010421</t>
  </si>
  <si>
    <t>EE0011344</t>
  </si>
  <si>
    <t>NUVERA FUEL CELLS, INC.</t>
  </si>
  <si>
    <t>EE0010440</t>
  </si>
  <si>
    <t>OHIO STATE UNIVERSITY, THE</t>
  </si>
  <si>
    <t>EE0009777</t>
  </si>
  <si>
    <t>OPEN MARKET ESCO LLC</t>
  </si>
  <si>
    <t>EE0011009</t>
  </si>
  <si>
    <t>ORBITAL COMPOSITES, INC.</t>
  </si>
  <si>
    <t>EE0011078</t>
  </si>
  <si>
    <t>OREGON STATE UNIVERSITY</t>
  </si>
  <si>
    <t>EE0009769</t>
  </si>
  <si>
    <t>EE0008851</t>
  </si>
  <si>
    <t>ORLANDO UTILITIES COMMISSION</t>
  </si>
  <si>
    <t>EE0011305</t>
  </si>
  <si>
    <t>OXEON ENERGY, LLC</t>
  </si>
  <si>
    <t>EE0011348</t>
  </si>
  <si>
    <t>PH MATTER, LLC</t>
  </si>
  <si>
    <t>EE0009861</t>
  </si>
  <si>
    <t>PACCAR, INC.</t>
  </si>
  <si>
    <t>EE0010658</t>
  </si>
  <si>
    <t>PACIFIC GAS AND ELECTRIC COMPANY</t>
  </si>
  <si>
    <t>EE0009782</t>
  </si>
  <si>
    <t>PACIFICORP</t>
  </si>
  <si>
    <t>EE0011313</t>
  </si>
  <si>
    <t>PAJARITO POWDER, LLC</t>
  </si>
  <si>
    <t>EE0011349</t>
  </si>
  <si>
    <t>EE0011133</t>
  </si>
  <si>
    <t>PLUG IN AMERICA</t>
  </si>
  <si>
    <t>EE0011303</t>
  </si>
  <si>
    <t>PLUG POWER INC.</t>
  </si>
  <si>
    <t>EE0011343</t>
  </si>
  <si>
    <t>EE0011328</t>
  </si>
  <si>
    <t>PLUGPOWER INC.</t>
  </si>
  <si>
    <t>EE0008421</t>
  </si>
  <si>
    <t>EE0010651</t>
  </si>
  <si>
    <t>PORTLAND GENERAL ELECTRIC COMPANY</t>
  </si>
  <si>
    <t>EE0009780</t>
  </si>
  <si>
    <t>POST ROAD FOUNDATION</t>
  </si>
  <si>
    <t>EE0010823</t>
  </si>
  <si>
    <t>POWER521NC</t>
  </si>
  <si>
    <t>EE0011316</t>
  </si>
  <si>
    <t>PPG INDUSTRIES, INC.</t>
  </si>
  <si>
    <t>EE0011326</t>
  </si>
  <si>
    <t>PROTON ENERGY SYSTEMS INC</t>
  </si>
  <si>
    <t>EE0011008</t>
  </si>
  <si>
    <t>PURDUE UNIVERSITY</t>
  </si>
  <si>
    <t>EE0010607</t>
  </si>
  <si>
    <t>EE0011375</t>
  </si>
  <si>
    <t>QUANTA TECHNOLOGY, LLC</t>
  </si>
  <si>
    <t>EE0011258</t>
  </si>
  <si>
    <t>EE0010993</t>
  </si>
  <si>
    <t>QUASAR ENERGY GROUP, LLC</t>
  </si>
  <si>
    <t>EE0011101</t>
  </si>
  <si>
    <t>RAYTHEON TECHNOLOGIES CORPORATION</t>
  </si>
  <si>
    <t>EE0011107</t>
  </si>
  <si>
    <t>EE0011010</t>
  </si>
  <si>
    <t>RCAM TECHNOLOGIES INC</t>
  </si>
  <si>
    <t>EE0009327</t>
  </si>
  <si>
    <t>RE2,INC.</t>
  </si>
  <si>
    <t>EE0010822</t>
  </si>
  <si>
    <t>RED CLOUD RENEWABLE</t>
  </si>
  <si>
    <t>EE0010502</t>
  </si>
  <si>
    <t>REGENTS OF THE UNIVERSITY OF COLORADO, THE EERE</t>
  </si>
  <si>
    <t>EE0010618</t>
  </si>
  <si>
    <t>REGENTS OFTHE UNIVERSITY OF MICHIGAN</t>
  </si>
  <si>
    <t>EE0010608</t>
  </si>
  <si>
    <t>EE0010601</t>
  </si>
  <si>
    <t>RENSSELAER POLYTECHNIC INSTITUTE</t>
  </si>
  <si>
    <t>EE0010750</t>
  </si>
  <si>
    <t>RESEARCH FOUNDATION FOR THE STATE UNIVERSITY OF NEW YORK, THE</t>
  </si>
  <si>
    <t>EE0011058</t>
  </si>
  <si>
    <t>EE0011572</t>
  </si>
  <si>
    <t>RHODE ISLAND AND PROVIDENCE PLANTATIONS, STATE OF</t>
  </si>
  <si>
    <t>RICARDO INC</t>
  </si>
  <si>
    <t>ROBERT BOSCH LLC</t>
  </si>
  <si>
    <t>EE0011350</t>
  </si>
  <si>
    <t>ROBERTBOSCH LLC</t>
  </si>
  <si>
    <t>ROCKY MOUNTAIN INSTITUTE</t>
  </si>
  <si>
    <t>EE0011553</t>
  </si>
  <si>
    <t>RUTGERS, THE STATE UNIVERSITY</t>
  </si>
  <si>
    <t>EE0010439</t>
  </si>
  <si>
    <t>EE0010739</t>
  </si>
  <si>
    <t>SAINT·GOBAIN CERAMICS &amp; PLASTICS, INC</t>
  </si>
  <si>
    <t>SAN JOAQUIN COUNTY</t>
  </si>
  <si>
    <t>EE0011352</t>
  </si>
  <si>
    <t>SAUERESSIG NORTH AMERICA, INC.</t>
  </si>
  <si>
    <t>EE0010840</t>
  </si>
  <si>
    <t>SIEMENS ENERGY INC</t>
  </si>
  <si>
    <t>EE0011407</t>
  </si>
  <si>
    <t>SILFAB SOLAR CELLS SC INC</t>
  </si>
  <si>
    <t>EE0009639</t>
  </si>
  <si>
    <t>SILFAB SOLAR WA INC</t>
  </si>
  <si>
    <t>EE0009373</t>
  </si>
  <si>
    <t>SILICON RANCH CORPORATION</t>
  </si>
  <si>
    <t>SLIPSTREAM GROUP, INC.</t>
  </si>
  <si>
    <t>EE0009781</t>
  </si>
  <si>
    <t>EE0011764</t>
  </si>
  <si>
    <t>SOLAR &amp; STORAGE INDUSTRIES INSTITUTE</t>
  </si>
  <si>
    <t>EE0011466</t>
  </si>
  <si>
    <t>EE0009640</t>
  </si>
  <si>
    <t>SOLAR DYNAMICS LLC</t>
  </si>
  <si>
    <t>EE0010316</t>
  </si>
  <si>
    <t>EE0011554</t>
  </si>
  <si>
    <t>SOUTHEAST ENERGY EFFICIENCY ALLIANCE</t>
  </si>
  <si>
    <t>EE0010952</t>
  </si>
  <si>
    <t>EE0009775</t>
  </si>
  <si>
    <t>SPOKANE EDD LLC</t>
  </si>
  <si>
    <t>EE0010745</t>
  </si>
  <si>
    <t>SRI INTERNATIONAL</t>
  </si>
  <si>
    <t>EE0010936</t>
  </si>
  <si>
    <t>STATE OF COLORADO</t>
  </si>
  <si>
    <t>EE0010939</t>
  </si>
  <si>
    <t>STATE OF MARYLAND</t>
  </si>
  <si>
    <t>EE0009757</t>
  </si>
  <si>
    <t>EE0009779</t>
  </si>
  <si>
    <t>SUNPOWER CORPORATION</t>
  </si>
  <si>
    <t>SUNVAPOR INC</t>
  </si>
  <si>
    <t>EE0011424</t>
  </si>
  <si>
    <t>SWIFT SOLAR INC.</t>
  </si>
  <si>
    <t>TANDEM PV, INC.</t>
  </si>
  <si>
    <t>EE0009949</t>
  </si>
  <si>
    <t>TOA RESEARCH, INC,</t>
  </si>
  <si>
    <t>EE0009802</t>
  </si>
  <si>
    <t>TEXASTECH UNIVERSITY SYSTEM</t>
  </si>
  <si>
    <t>EE0010863</t>
  </si>
  <si>
    <t>THAR ENERGY LLC</t>
  </si>
  <si>
    <t>EE0011384</t>
  </si>
  <si>
    <t>THE CORPS NETWORK</t>
  </si>
  <si>
    <t>EE0011255</t>
  </si>
  <si>
    <t>EE0011570</t>
  </si>
  <si>
    <t>THE RESILIENCE AUTHORITY OF ANNAPOLIS AND ANNE ARUNDEL COUNTY, INC</t>
  </si>
  <si>
    <t>THE TRUSTEES OF COLUMBIA UNIVERSITY IN THE CITY OF NEW YORK INC</t>
  </si>
  <si>
    <t>THERMOCHEM RECOVERY INTERNATIONAL,INC.</t>
  </si>
  <si>
    <t>EE0007964</t>
  </si>
  <si>
    <t>THERMOCHEM RECOVERY INTERNATIONAL, INC.</t>
  </si>
  <si>
    <t>EE0011307</t>
  </si>
  <si>
    <t>THYSSENKRUPP NUCERA USA, INC,</t>
  </si>
  <si>
    <t>EE0009636</t>
  </si>
  <si>
    <t>TOSHIBA INTERNATIONAL CORPORATION</t>
  </si>
  <si>
    <t>TRUSTEES OF BOSTON UNIVERSITY</t>
  </si>
  <si>
    <t>EE0011467</t>
  </si>
  <si>
    <t>TRUSTEES OF PRINCETON UNIVERSITY, THE</t>
  </si>
  <si>
    <t>EE0011337</t>
  </si>
  <si>
    <t>TRUSTEES OF THE COLORADO SCHOOL OF MINES</t>
  </si>
  <si>
    <t>EE0011104</t>
  </si>
  <si>
    <t>EE0011468</t>
  </si>
  <si>
    <t>TRUSTEES OFTHE UNIVERSITY OF PENNSYLVANIA</t>
  </si>
  <si>
    <t>EE0011408</t>
  </si>
  <si>
    <t>UBIQUITY SOLAR SI-PV DIVISION INC.</t>
  </si>
  <si>
    <t>EE0011259</t>
  </si>
  <si>
    <t>ULLLC</t>
  </si>
  <si>
    <t>EE0011187</t>
  </si>
  <si>
    <t>UNIVERSITY OF ALABAMA</t>
  </si>
  <si>
    <t>EE0011322</t>
  </si>
  <si>
    <t>UNIVERSITY OF CALIFORNIA, BERKELEY</t>
  </si>
  <si>
    <t>EE0010499</t>
  </si>
  <si>
    <t>EE0010190</t>
  </si>
  <si>
    <t>UNIVERSITY OF CALIFORNIA, DAVIS</t>
  </si>
  <si>
    <t>EE0010751</t>
  </si>
  <si>
    <t>UNIVERSITY OF CALIFORNIA,IRVINE</t>
  </si>
  <si>
    <t>EE0010317</t>
  </si>
  <si>
    <t>EE0009065</t>
  </si>
  <si>
    <t>EE0010953</t>
  </si>
  <si>
    <t>UNIVERSITY OF CINCINNATI</t>
  </si>
  <si>
    <t>EE0010836</t>
  </si>
  <si>
    <t>EE0010422</t>
  </si>
  <si>
    <t>UNIVERSITY OF CONNECTICUT</t>
  </si>
  <si>
    <t>EE0010203</t>
  </si>
  <si>
    <t>UNIVERSITY OF DELAWARE</t>
  </si>
  <si>
    <t>EE0011012</t>
  </si>
  <si>
    <t>EE0010315</t>
  </si>
  <si>
    <t>UNIVERSITY OF FLORIDA</t>
  </si>
  <si>
    <t>EE0011108</t>
  </si>
  <si>
    <t>UNIVERSITY OF HAWAII SYSTEMS</t>
  </si>
  <si>
    <t>EE0010656</t>
  </si>
  <si>
    <t>University of Illinois</t>
  </si>
  <si>
    <t>EE0010829</t>
  </si>
  <si>
    <t>UNIVERSITY OF LOUISIANA AT LAFAYETTE</t>
  </si>
  <si>
    <t>EE0009421</t>
  </si>
  <si>
    <t>EE0009426</t>
  </si>
  <si>
    <t>UNIVERSITY OF MAINE SYSTEM</t>
  </si>
  <si>
    <t>EE0011269</t>
  </si>
  <si>
    <t>UNIVERSITY OF MASSACHUSETTS</t>
  </si>
  <si>
    <t>EE0011015</t>
  </si>
  <si>
    <t>EE0009337</t>
  </si>
  <si>
    <t>UNIVERSITY OF NORTH CAROLINA ATCHARLOTTE</t>
  </si>
  <si>
    <t>EE0011237</t>
  </si>
  <si>
    <t>UNIVERSITY OF NORTH DAKOTA</t>
  </si>
  <si>
    <t>EE0011014</t>
  </si>
  <si>
    <t>EE0011189</t>
  </si>
  <si>
    <t>UNIVERSITY OF OKLAHOMA</t>
  </si>
  <si>
    <t>UNIVERSITY OF RHODE ISLAND 78529</t>
  </si>
  <si>
    <t>EE0011474</t>
  </si>
  <si>
    <t>UNIVERSITY OF SOUTH FLORIDA</t>
  </si>
  <si>
    <t>UNIVERSITY OFTENNESSEE</t>
  </si>
  <si>
    <t>EE0011016</t>
  </si>
  <si>
    <t>UNIVERSITY OF TEXAS AT DALLAS</t>
  </si>
  <si>
    <t>EE0010407</t>
  </si>
  <si>
    <t>UNIVERSITY OF VERMONT &amp;STATE AGRICULTURAL COLLEGE</t>
  </si>
  <si>
    <t>EE0011231</t>
  </si>
  <si>
    <t>UNIVERSITY OF WISCONSIN SYSTEM =4</t>
  </si>
  <si>
    <t>EE0010319</t>
  </si>
  <si>
    <t>UNIVERSITY OF WISCONSIN SYSTEM 3324</t>
  </si>
  <si>
    <t>EE0011575</t>
  </si>
  <si>
    <t>UTAH CLEAN ENERGY ALLIANCE, INC.</t>
  </si>
  <si>
    <t>EE0011304</t>
  </si>
  <si>
    <t>VERDAGYINC</t>
  </si>
  <si>
    <t>EE0011244</t>
  </si>
  <si>
    <t>VIRGINIA ELECTRIC AND POWER COMPANY</t>
  </si>
  <si>
    <t>EE0011007</t>
  </si>
  <si>
    <t>VIRGINIA POLYTECHNIC INSTITUTE &amp; STATE UNIVERSITY</t>
  </si>
  <si>
    <t>EE0009857</t>
  </si>
  <si>
    <t>VOLVO TECHNOLOGY OF AMERICA</t>
  </si>
  <si>
    <t>EE0011324</t>
  </si>
  <si>
    <t>W. L. GORE &amp; ASSOCIATES</t>
  </si>
  <si>
    <t>EE0011410</t>
  </si>
  <si>
    <t>WABASH NATIONAL CORP</t>
  </si>
  <si>
    <t>EE0010855</t>
  </si>
  <si>
    <t>WASHINGTON STATE UNIVERSITY</t>
  </si>
  <si>
    <t>EE0010424</t>
  </si>
  <si>
    <t>EE0011055</t>
  </si>
  <si>
    <t>EE0010615</t>
  </si>
  <si>
    <t>EE0011017</t>
  </si>
  <si>
    <t>WEl7LLC</t>
  </si>
  <si>
    <t>EE0011496</t>
  </si>
  <si>
    <t>WEST VIRGINIA UNIVERSITY RESEARCH CORPORATION</t>
  </si>
  <si>
    <t>EE0010628</t>
  </si>
  <si>
    <t>WESTVIRGINIA UNIVERSITY RESEARCH CORPORATION</t>
  </si>
  <si>
    <t>EE0011171</t>
  </si>
  <si>
    <t>WESTERN MICHIGAN UNIVERSITY</t>
  </si>
  <si>
    <t>EE0011256</t>
  </si>
  <si>
    <t>WISCONSIN REGIONAL TRAINING PARTNERSHIP, INC.</t>
  </si>
  <si>
    <t>EE0009424</t>
  </si>
  <si>
    <t>WOODS HOLE OCEANOGRAPHIC INSTITUTION</t>
  </si>
  <si>
    <t>EE0010308</t>
  </si>
  <si>
    <t>YARMOUTH, TOWN OF</t>
  </si>
  <si>
    <t>FE0032676</t>
  </si>
  <si>
    <t>Advanced Cooling Technologies, Inc.</t>
  </si>
  <si>
    <t>FE</t>
  </si>
  <si>
    <t>FE0032438</t>
  </si>
  <si>
    <t>Advanced Resources International, Inc.</t>
  </si>
  <si>
    <t>FE0032383</t>
  </si>
  <si>
    <t>Aera Federal, LLC</t>
  </si>
  <si>
    <t>FE0032391</t>
  </si>
  <si>
    <t>FE0032385</t>
  </si>
  <si>
    <t>ASRC CONSULTING &amp; ENVIRONMENTAL SERVICES, LLC</t>
  </si>
  <si>
    <t>FE0032679</t>
  </si>
  <si>
    <t>Baker Hughes Energy Transition, LLC</t>
  </si>
  <si>
    <t>FE0032449</t>
  </si>
  <si>
    <t>Battelle Memorial Institute</t>
  </si>
  <si>
    <t>FE0032407</t>
  </si>
  <si>
    <t>FE0032312</t>
  </si>
  <si>
    <t>FE0032499</t>
  </si>
  <si>
    <t>BKV dCarbon High West, LLC</t>
  </si>
  <si>
    <t>FE0032685</t>
  </si>
  <si>
    <t>Blue Mountain Operations, LLC</t>
  </si>
  <si>
    <t>FE0032687</t>
  </si>
  <si>
    <t>Blue Sky Measurements, Inc,</t>
  </si>
  <si>
    <t>FE0032338</t>
  </si>
  <si>
    <t>Bluebonnet Sequestration Hub, LLC</t>
  </si>
  <si>
    <t>FE0032439</t>
  </si>
  <si>
    <t>BP Carbon Solutions, LLC</t>
  </si>
  <si>
    <t>FE0032332</t>
  </si>
  <si>
    <t>FE0032465</t>
  </si>
  <si>
    <t>Calpine California CCUS Holdings, LLC</t>
  </si>
  <si>
    <t>FE0032692</t>
  </si>
  <si>
    <t>Capwell Services, Inc.</t>
  </si>
  <si>
    <t>FE0032393</t>
  </si>
  <si>
    <t>Carbon Capture, Inc.</t>
  </si>
  <si>
    <t>FE0032511</t>
  </si>
  <si>
    <t>Carbon Solutions, LLC</t>
  </si>
  <si>
    <t>FE0032360</t>
  </si>
  <si>
    <t>FE0032347</t>
  </si>
  <si>
    <t>FE0032396</t>
  </si>
  <si>
    <t>C-Crete Technologies, LLC</t>
  </si>
  <si>
    <t>FE0032379</t>
  </si>
  <si>
    <t>Chevron U.S.A., Inc.</t>
  </si>
  <si>
    <t>FE0032342</t>
  </si>
  <si>
    <t>Colorado School of Mines</t>
  </si>
  <si>
    <t>FE0032450</t>
  </si>
  <si>
    <t>FE0032657</t>
  </si>
  <si>
    <t>Colorado State University</t>
  </si>
  <si>
    <t>FE0032699</t>
  </si>
  <si>
    <t>FE0032276</t>
  </si>
  <si>
    <t>FE0032660</t>
  </si>
  <si>
    <t>FE0032288</t>
  </si>
  <si>
    <t>FE0032253</t>
  </si>
  <si>
    <t>CYG Nittany, LLC</t>
  </si>
  <si>
    <t>FE0032670</t>
  </si>
  <si>
    <t>Daphnetech USA, LLC</t>
  </si>
  <si>
    <t>FE0032389</t>
  </si>
  <si>
    <t>Electric Power Research Institute (EPRI)</t>
  </si>
  <si>
    <t>FE0032451</t>
  </si>
  <si>
    <t>Electric Power Research Institute (EPRl)</t>
  </si>
  <si>
    <t>FE0031993</t>
  </si>
  <si>
    <t>FE0031945</t>
  </si>
  <si>
    <t>FE0032686</t>
  </si>
  <si>
    <t>Electricore, Inc.</t>
  </si>
  <si>
    <t>FE0032694</t>
  </si>
  <si>
    <t>Encino Environmental Services, LLC</t>
  </si>
  <si>
    <t>FE0032680</t>
  </si>
  <si>
    <t>FE0032688</t>
  </si>
  <si>
    <t>Envana Software Solutions, LLC</t>
  </si>
  <si>
    <t>FE0032384</t>
  </si>
  <si>
    <t>FERVO ENERGY COMPANY</t>
  </si>
  <si>
    <t>FE0031974</t>
  </si>
  <si>
    <t>FuelCell Energy, Inc. (FCE)</t>
  </si>
  <si>
    <t>FE0032658</t>
  </si>
  <si>
    <t>Gas Technology Institute (GTI)</t>
  </si>
  <si>
    <t>FE0032700</t>
  </si>
  <si>
    <t>FE0028979</t>
  </si>
  <si>
    <t>FE0032697</t>
  </si>
  <si>
    <t>FE0031946</t>
  </si>
  <si>
    <t>Gas Technology Institute (GTI}</t>
  </si>
  <si>
    <t>FE0032239</t>
  </si>
  <si>
    <t>FE0032466</t>
  </si>
  <si>
    <t>FE0032665</t>
  </si>
  <si>
    <t>FE0032530</t>
  </si>
  <si>
    <t>FE0032172</t>
  </si>
  <si>
    <t>FE0032380</t>
  </si>
  <si>
    <t>GE Packaged Power, LLC</t>
  </si>
  <si>
    <t>FE0032173</t>
  </si>
  <si>
    <t>GE Vernova Operations, LLC</t>
  </si>
  <si>
    <t>FE0032170</t>
  </si>
  <si>
    <t>General Electric (GE) Company</t>
  </si>
  <si>
    <t>FE0032345</t>
  </si>
  <si>
    <t>Howard Energy Partners</t>
  </si>
  <si>
    <t>FE0032681</t>
  </si>
  <si>
    <t>Hyliion, Inc.</t>
  </si>
  <si>
    <t>FE0032703</t>
  </si>
  <si>
    <t>IBM</t>
  </si>
  <si>
    <t>FE0032310</t>
  </si>
  <si>
    <t>KairosAerospace, Inc.</t>
  </si>
  <si>
    <t>FE0032542</t>
  </si>
  <si>
    <t>FE0032381</t>
  </si>
  <si>
    <t>Louisiana state University</t>
  </si>
  <si>
    <t>FE0032675</t>
  </si>
  <si>
    <t>M2X Energy, Inc.</t>
  </si>
  <si>
    <t>FE0032339</t>
  </si>
  <si>
    <t>Magnolia Sequestration Hub,LLC</t>
  </si>
  <si>
    <t>FE0032669</t>
  </si>
  <si>
    <t>MAHLE POWERTRAIN, LLC</t>
  </si>
  <si>
    <t>FE0032462</t>
  </si>
  <si>
    <t>FE0031587</t>
  </si>
  <si>
    <t>Membrane Technology and Research, Inc.</t>
  </si>
  <si>
    <t>FE0032690</t>
  </si>
  <si>
    <t>Multisensor Scientific, Inc.</t>
  </si>
  <si>
    <t>FE0032442</t>
  </si>
  <si>
    <t>NEW MEXICO INSTITUTE OF MINING AND TECHNOLOGY</t>
  </si>
  <si>
    <t>FE0032678</t>
  </si>
  <si>
    <t>FE0032666</t>
  </si>
  <si>
    <t>FE0032485</t>
  </si>
  <si>
    <t>FE0032386</t>
  </si>
  <si>
    <t>NORTHWESTERN UNIVERSITY</t>
  </si>
  <si>
    <t>FE0032329</t>
  </si>
  <si>
    <t>Oceanit Laboratories, Inc.</t>
  </si>
  <si>
    <t>FE0032467</t>
  </si>
  <si>
    <t>Ohio State Univers·1ty</t>
  </si>
  <si>
    <t>FE0032463</t>
  </si>
  <si>
    <t>Ohio State University</t>
  </si>
  <si>
    <t>FE0032452</t>
  </si>
  <si>
    <t>Omnia Midstream Partners, LLC</t>
  </si>
  <si>
    <t>FE0032689</t>
  </si>
  <si>
    <t>Onboard Dynamics. LLC</t>
  </si>
  <si>
    <t>FE0032510</t>
  </si>
  <si>
    <t>Overseas Shipholding Group, Inc.</t>
  </si>
  <si>
    <t>FE0032251</t>
  </si>
  <si>
    <t>Palo Alto Research Center (PARC), Inc.</t>
  </si>
  <si>
    <t>FE0032698</t>
  </si>
  <si>
    <t>Pennsylvania State University (PSU)</t>
  </si>
  <si>
    <t>FE0032232</t>
  </si>
  <si>
    <t>FE0032693</t>
  </si>
  <si>
    <t>Pioneer Energy, Inc.</t>
  </si>
  <si>
    <t>FE0032684</t>
  </si>
  <si>
    <t>FE0032683</t>
  </si>
  <si>
    <t>FE0032541</t>
  </si>
  <si>
    <t>FE0032440</t>
  </si>
  <si>
    <t>Projeo Corporation</t>
  </si>
  <si>
    <t>FE0032664</t>
  </si>
  <si>
    <t>Radical Combustion Technologies Ng, LLC</t>
  </si>
  <si>
    <t>FE0032171</t>
  </si>
  <si>
    <t>FE0032169</t>
  </si>
  <si>
    <t>FE0032382</t>
  </si>
  <si>
    <t>Regents of the University of California</t>
  </si>
  <si>
    <t>FE0032443</t>
  </si>
  <si>
    <t>River Parish Sequestration, LLC</t>
  </si>
  <si>
    <t>FE0032696</t>
  </si>
  <si>
    <t>Sonoma Technology, Inc.</t>
  </si>
  <si>
    <t>FE0032305</t>
  </si>
  <si>
    <t>FE0032691</t>
  </si>
  <si>
    <t>Southern Methodist University</t>
  </si>
  <si>
    <t>FE0032447</t>
  </si>
  <si>
    <t>Southern States Energy Board (SSEB)</t>
  </si>
  <si>
    <t>FE0032441</t>
  </si>
  <si>
    <t>FE0032392</t>
  </si>
  <si>
    <t>FE0032341</t>
  </si>
  <si>
    <t>FE0032270</t>
  </si>
  <si>
    <t>Southern States Energy Board (SSEBJ</t>
  </si>
  <si>
    <t>Stanford University</t>
  </si>
  <si>
    <t>FE0032148</t>
  </si>
  <si>
    <t>Sustainable Energy Solutions, LLC</t>
  </si>
  <si>
    <t>FE0032461</t>
  </si>
  <si>
    <t>Susteon, Inc.</t>
  </si>
  <si>
    <t>FE0032243</t>
  </si>
  <si>
    <t>Susteon. Inc.</t>
  </si>
  <si>
    <t>FE0032444</t>
  </si>
  <si>
    <t>Tampa Electric Company</t>
  </si>
  <si>
    <t>FE0032260</t>
  </si>
  <si>
    <t>TDA RESEARCH, INC,</t>
  </si>
  <si>
    <t>FE0032151</t>
  </si>
  <si>
    <t>TDA RESEARCH, INC.</t>
  </si>
  <si>
    <t>FE0032662</t>
  </si>
  <si>
    <t>TEXASA&amp;M ENGINEERING EXPERIMENT STATION</t>
  </si>
  <si>
    <t>TEXAS TECH UNIVERSITY SYSTEM</t>
  </si>
  <si>
    <t>FE0032330</t>
  </si>
  <si>
    <t>Timberlands Sequestration, LLC</t>
  </si>
  <si>
    <t>FE0032659</t>
  </si>
  <si>
    <t>Tribal Energy Consortium</t>
  </si>
  <si>
    <t>FE0032446</t>
  </si>
  <si>
    <t>Trifecta Renewable Solutions, LLC</t>
  </si>
  <si>
    <t>University of Alaska - Fairbanks</t>
  </si>
  <si>
    <t>FE0032321</t>
  </si>
  <si>
    <t>University of California - Los Angeles</t>
  </si>
  <si>
    <t>FE0032667</t>
  </si>
  <si>
    <t>University of California- Riverside</t>
  </si>
  <si>
    <t>FE0032340</t>
  </si>
  <si>
    <t>FE0032219</t>
  </si>
  <si>
    <t>FE0032376</t>
  </si>
  <si>
    <t>FE0032375</t>
  </si>
  <si>
    <t>FE0032378</t>
  </si>
  <si>
    <t>FE0032457</t>
  </si>
  <si>
    <t>FE0032668</t>
  </si>
  <si>
    <t>UNIVERSITY OF KENTUCKY RESEARCH FOUNDATION</t>
  </si>
  <si>
    <t>FE0032460</t>
  </si>
  <si>
    <t>FE0032387</t>
  </si>
  <si>
    <t>FE0032255</t>
  </si>
  <si>
    <t>FE0032133</t>
  </si>
  <si>
    <t>FE0032682</t>
  </si>
  <si>
    <t>University of Michigan</t>
  </si>
  <si>
    <t>FE0032395</t>
  </si>
  <si>
    <t>University of Missouri</t>
  </si>
  <si>
    <t>FE0032543</t>
  </si>
  <si>
    <t>FE0032331</t>
  </si>
  <si>
    <t>FE0032695</t>
  </si>
  <si>
    <t>FE0032661</t>
  </si>
  <si>
    <t>FE0032285</t>
  </si>
  <si>
    <t>FE0032702</t>
  </si>
  <si>
    <t>UNIVERSITY OF TEXAS AT AUSTIN</t>
  </si>
  <si>
    <t>FE0032701</t>
  </si>
  <si>
    <t>FE0032361</t>
  </si>
  <si>
    <t>UNIVERSITY OFTEXASATAUSTIN</t>
  </si>
  <si>
    <t>FE0032311</t>
  </si>
  <si>
    <t>FE0032291</t>
  </si>
  <si>
    <t>FE0031558</t>
  </si>
  <si>
    <t>FE0032448</t>
  </si>
  <si>
    <t>UNIVERSITY OF WYOMING</t>
  </si>
  <si>
    <t>FE0032343</t>
  </si>
  <si>
    <t>FE0032445</t>
  </si>
  <si>
    <t>Virginia Department of Energy</t>
  </si>
  <si>
    <t>FE0032246</t>
  </si>
  <si>
    <t>Washington University</t>
  </si>
  <si>
    <t>FE0032663</t>
  </si>
  <si>
    <t>West Virginia University Research Corporation (WVURC}</t>
  </si>
  <si>
    <t>FE0032299</t>
  </si>
  <si>
    <t>West Virginia University Research Corporation (VWURC)</t>
  </si>
  <si>
    <t>FE0032521</t>
  </si>
  <si>
    <t>FE0032677</t>
  </si>
  <si>
    <t>Windfall Bio, lnc.</t>
  </si>
  <si>
    <t>FE0032509</t>
  </si>
  <si>
    <t>Zuco2Transport, LLC</t>
  </si>
  <si>
    <t>GD0001015</t>
  </si>
  <si>
    <t>Fayetteville Public Works</t>
  </si>
  <si>
    <t>GDO</t>
  </si>
  <si>
    <t>GD0000895</t>
  </si>
  <si>
    <t>Liberty Utilities</t>
  </si>
  <si>
    <t>GD0001025</t>
  </si>
  <si>
    <t>Southern California Edison Company</t>
  </si>
  <si>
    <t>GD0000924</t>
  </si>
  <si>
    <t>Allete</t>
  </si>
  <si>
    <t>GD0001006</t>
  </si>
  <si>
    <t>Ameresco</t>
  </si>
  <si>
    <t>GD0000926</t>
  </si>
  <si>
    <t>American Electric Power Service Corporation</t>
  </si>
  <si>
    <t>GD0001009</t>
  </si>
  <si>
    <t>Baltimore Gas &amp; Electric Company</t>
  </si>
  <si>
    <t>GD0000962</t>
  </si>
  <si>
    <t>California Energy Commission/CHARGE 2T</t>
  </si>
  <si>
    <t>GD0000932</t>
  </si>
  <si>
    <t>City of Kaukauna</t>
  </si>
  <si>
    <t>GD0000909</t>
  </si>
  <si>
    <t>City of Lake Worth</t>
  </si>
  <si>
    <t>GD0000903</t>
  </si>
  <si>
    <t>City of Los Angeles-Department of Water &amp; Power</t>
  </si>
  <si>
    <t>GD0000911</t>
  </si>
  <si>
    <t>City of Naperville</t>
  </si>
  <si>
    <t>GD0000918</t>
  </si>
  <si>
    <t>City Public Services Board</t>
  </si>
  <si>
    <t>GD0000900</t>
  </si>
  <si>
    <t>Commonwealth Edison Company</t>
  </si>
  <si>
    <t>GD0000934</t>
  </si>
  <si>
    <t>Confederated Tribes of Warm Springs</t>
  </si>
  <si>
    <t>GD0001011</t>
  </si>
  <si>
    <t>Consumers Energy</t>
  </si>
  <si>
    <t>GD0001014</t>
  </si>
  <si>
    <t>Exelon Business Services Company</t>
  </si>
  <si>
    <t>GD0001016</t>
  </si>
  <si>
    <t>FirstEnergy Corporation</t>
  </si>
  <si>
    <t>GD0000915</t>
  </si>
  <si>
    <t>Generac Grid Services</t>
  </si>
  <si>
    <t>GD0001017</t>
  </si>
  <si>
    <t>Generac Power Systems</t>
  </si>
  <si>
    <t>GD0000933</t>
  </si>
  <si>
    <t>Georgia Environmental Finance Authority</t>
  </si>
  <si>
    <t>GD0001019</t>
  </si>
  <si>
    <t>Governors Energy Ofice</t>
  </si>
  <si>
    <t>GD0000930</t>
  </si>
  <si>
    <t>Hawaii Department of Business, Economic Development &amp;Tourism</t>
  </si>
  <si>
    <t>GD0000929</t>
  </si>
  <si>
    <t>GD0001021</t>
  </si>
  <si>
    <t>Highland Electric Fleets</t>
  </si>
  <si>
    <t>GOO</t>
  </si>
  <si>
    <t>GD0001022</t>
  </si>
  <si>
    <t>Imperial Irrigation District</t>
  </si>
  <si>
    <t>GD0000887</t>
  </si>
  <si>
    <t>Jamestown Board of Public Utilities</t>
  </si>
  <si>
    <t>GD0000886</t>
  </si>
  <si>
    <t>Kit Carson Electric Cooperative</t>
  </si>
  <si>
    <t>GD0000931</t>
  </si>
  <si>
    <t>Minnesota Department of Commerce</t>
  </si>
  <si>
    <t>GD0000896</t>
  </si>
  <si>
    <t>NATIONAL GRID USA SERVICE COMPANY</t>
  </si>
  <si>
    <t>GD0000965</t>
  </si>
  <si>
    <t>North Carolina Department of Environmental Quality</t>
  </si>
  <si>
    <t>GD0001023</t>
  </si>
  <si>
    <t>Otter Tail Power Company</t>
  </si>
  <si>
    <t>GD0000913</t>
  </si>
  <si>
    <t>Pecan Street</t>
  </si>
  <si>
    <t>GD0000901</t>
  </si>
  <si>
    <t>Portland General Electric</t>
  </si>
  <si>
    <t>GD0001024</t>
  </si>
  <si>
    <t>Public Service Corporation of New Mexico</t>
  </si>
  <si>
    <t>GD0000914</t>
  </si>
  <si>
    <t>Rappahannock Electric Cooperative</t>
  </si>
  <si>
    <t>GD0000967</t>
  </si>
  <si>
    <t>Redwood Coast Energy Authority</t>
  </si>
  <si>
    <t>GD0000902</t>
  </si>
  <si>
    <t>Sacramento Municipal Utility District</t>
  </si>
  <si>
    <t>GD0000928</t>
  </si>
  <si>
    <t>State of Louisiana Department of Natural Resources</t>
  </si>
  <si>
    <t>GD0001028</t>
  </si>
  <si>
    <t>Tombigbee Electric Cooperative</t>
  </si>
  <si>
    <t>GD0000927</t>
  </si>
  <si>
    <t>Tri-state Generation and Transmission</t>
  </si>
  <si>
    <t>GD0001029</t>
  </si>
  <si>
    <t>Vier</t>
  </si>
  <si>
    <t>GD0000969</t>
  </si>
  <si>
    <t>GD0000920</t>
  </si>
  <si>
    <t>Virginia Electric and Power Company (dba Dominion Energy Virginia)</t>
  </si>
  <si>
    <t>GD0001032</t>
  </si>
  <si>
    <t>Wisconsin Power and Light</t>
  </si>
  <si>
    <t>MS0000096</t>
  </si>
  <si>
    <t>A.O.Smith</t>
  </si>
  <si>
    <t>MESC</t>
  </si>
  <si>
    <t>MS0000104</t>
  </si>
  <si>
    <t>AMERICAN BATTERYTECHNOLOGY COMPANY</t>
  </si>
  <si>
    <t>MS0000010</t>
  </si>
  <si>
    <t>AMERICAN BATTERYTECHNOLOGYCOMPANY</t>
  </si>
  <si>
    <t>MS0000006</t>
  </si>
  <si>
    <t>Anovion LLC</t>
  </si>
  <si>
    <t>MS0000064</t>
  </si>
  <si>
    <t>Armstrong International</t>
  </si>
  <si>
    <t>MS0000002</t>
  </si>
  <si>
    <t>Ascend Elements</t>
  </si>
  <si>
    <t>MS0000065</t>
  </si>
  <si>
    <t>Bard Manufacturing Co.</t>
  </si>
  <si>
    <t>MS0000097</t>
  </si>
  <si>
    <t>Bitzer Scroll</t>
  </si>
  <si>
    <t>MS0000090</t>
  </si>
  <si>
    <t>Blue Bird Body Company</t>
  </si>
  <si>
    <t>MS0000111</t>
  </si>
  <si>
    <t>Cirba Solutions South Carolina Facility</t>
  </si>
  <si>
    <t>MS0000128</t>
  </si>
  <si>
    <t>CleanFiber Inc</t>
  </si>
  <si>
    <t>MS0000062</t>
  </si>
  <si>
    <t>COPELAND LP</t>
  </si>
  <si>
    <t>MS0000089</t>
  </si>
  <si>
    <t>Cummins</t>
  </si>
  <si>
    <t>MS0000095</t>
  </si>
  <si>
    <t>Daikin Comfort Tech</t>
  </si>
  <si>
    <t>MS0000117</t>
  </si>
  <si>
    <t>DOW CHEMICAL COMPANY, THE</t>
  </si>
  <si>
    <t>MS0000087</t>
  </si>
  <si>
    <t>Fiat•Chrysler Automotive</t>
  </si>
  <si>
    <t>MS0000082</t>
  </si>
  <si>
    <t>MS0000137</t>
  </si>
  <si>
    <t>Furno Materials</t>
  </si>
  <si>
    <t>MS0000084</t>
  </si>
  <si>
    <t>MS0000088</t>
  </si>
  <si>
    <t>Harley•Davidson</t>
  </si>
  <si>
    <t>MS0000135</t>
  </si>
  <si>
    <t>Hempitecture</t>
  </si>
  <si>
    <t>MS0000063</t>
  </si>
  <si>
    <t>Honeywell lnternationat</t>
  </si>
  <si>
    <t>MS0000116</t>
  </si>
  <si>
    <t>HONEYWELL INTERNATIONAL, INC.</t>
  </si>
  <si>
    <t>MS0000061</t>
  </si>
  <si>
    <t>Hydro--Temp Corp</t>
  </si>
  <si>
    <t>MS0000059</t>
  </si>
  <si>
    <t>Ice Air</t>
  </si>
  <si>
    <t>MS0000012</t>
  </si>
  <si>
    <t>ICLSpecialty Products Inc.</t>
  </si>
  <si>
    <t>MS0000067</t>
  </si>
  <si>
    <t>Johnson Controls</t>
  </si>
  <si>
    <t>MS0000110</t>
  </si>
  <si>
    <t>LI Industries· LPFfaciUty</t>
  </si>
  <si>
    <t>MS0000068</t>
  </si>
  <si>
    <t>Luxwall Inc.</t>
  </si>
  <si>
    <t>MS0000066</t>
  </si>
  <si>
    <t>Meleo HVAC</t>
  </si>
  <si>
    <t>MS0000155</t>
  </si>
  <si>
    <t>Mercedes•Benz Vans LLC</t>
  </si>
  <si>
    <t>MS0000091</t>
  </si>
  <si>
    <t>Mobis North America</t>
  </si>
  <si>
    <t>MS0000098</t>
  </si>
  <si>
    <t>Modine Manufacturing Co.</t>
  </si>
  <si>
    <t>MS0000127</t>
  </si>
  <si>
    <t>Moment Energy</t>
  </si>
  <si>
    <t>MS0000074</t>
  </si>
  <si>
    <t>Nanoramic Inc</t>
  </si>
  <si>
    <t>MS0000156</t>
  </si>
  <si>
    <t>Paccar</t>
  </si>
  <si>
    <t>MS0000132</t>
  </si>
  <si>
    <t>RG Resource Tech</t>
  </si>
  <si>
    <t>MS0000112</t>
  </si>
  <si>
    <t>SKIUS</t>
  </si>
  <si>
    <t>MS0000008</t>
  </si>
  <si>
    <t>Solvay Specialty Polymers</t>
  </si>
  <si>
    <t>MS0000129</t>
  </si>
  <si>
    <t>Sparkzlnc.</t>
  </si>
  <si>
    <t>MS0000133</t>
  </si>
  <si>
    <t>Terra CO2 Technology Holdings</t>
  </si>
  <si>
    <t>TerraVolta Resources LLC</t>
  </si>
  <si>
    <t>MS0000125</t>
  </si>
  <si>
    <t>TS Conductor</t>
  </si>
  <si>
    <t>MS0000134</t>
  </si>
  <si>
    <t>Urban Mining Industries</t>
  </si>
  <si>
    <t>MS0000086</t>
  </si>
  <si>
    <t>Volvo Tech</t>
  </si>
  <si>
    <t>American Cast Iron Project Right Way</t>
  </si>
  <si>
    <t>OCED</t>
  </si>
  <si>
    <t>CD0000043</t>
  </si>
  <si>
    <t>ARCH2 aka Battelle HZ Hub</t>
  </si>
  <si>
    <t>CD0000041</t>
  </si>
  <si>
    <t>Arches</t>
  </si>
  <si>
    <t>CD0000089</t>
  </si>
  <si>
    <t>BASF Decarbonization</t>
  </si>
  <si>
    <t>CD0000021</t>
  </si>
  <si>
    <t>Battelle DAG Hub</t>
  </si>
  <si>
    <t>CD0000079</t>
  </si>
  <si>
    <t>Brimstone Decarbonize Cement</t>
  </si>
  <si>
    <t>CD0000046</t>
  </si>
  <si>
    <t>Calpine Baytown</t>
  </si>
  <si>
    <t>CD0000034</t>
  </si>
  <si>
    <t>Charge Bliss</t>
  </si>
  <si>
    <t>CD0000071</t>
  </si>
  <si>
    <t>Community Health</t>
  </si>
  <si>
    <t>CD0000032</t>
  </si>
  <si>
    <t>Dairyland</t>
  </si>
  <si>
    <t>CD0000047</t>
  </si>
  <si>
    <t>DCC Project Tundra Carbon Capture</t>
  </si>
  <si>
    <t>CD0000102</t>
  </si>
  <si>
    <t>Diageo Heat Batteries for Deep Decarbonization</t>
  </si>
  <si>
    <t>CD0000083</t>
  </si>
  <si>
    <t>Dow</t>
  </si>
  <si>
    <t>DUKE ENERGY INDIANA, LLC</t>
  </si>
  <si>
    <t>CD0000097</t>
  </si>
  <si>
    <t>Eastman Manufacturing Facility for low carbon intensity</t>
  </si>
  <si>
    <t>CD0000068</t>
  </si>
  <si>
    <t>Efficiency Maine</t>
  </si>
  <si>
    <t>CD0000006</t>
  </si>
  <si>
    <t>ENTERGY SERVICES, LLC</t>
  </si>
  <si>
    <t>CD0000108</t>
  </si>
  <si>
    <t>Exxon Bayton Olefins Plant Carbon Reduction</t>
  </si>
  <si>
    <t>CD0000112</t>
  </si>
  <si>
    <t>Freeport</t>
  </si>
  <si>
    <t>CD0000082</t>
  </si>
  <si>
    <t>Gallo Glass Hybrid Furnace Technology</t>
  </si>
  <si>
    <t>CD0000042</t>
  </si>
  <si>
    <t>Heartland</t>
  </si>
  <si>
    <t>CD0000090</t>
  </si>
  <si>
    <t>Heidelberg Cement Plant</t>
  </si>
  <si>
    <t>CD0000009</t>
  </si>
  <si>
    <t>Heidelberg Materials LIS Inc</t>
  </si>
  <si>
    <t>CD0000038</t>
  </si>
  <si>
    <t>HyVelocity Hydrogen Hub</t>
  </si>
  <si>
    <t>CD0000110</t>
  </si>
  <si>
    <t>Kohler Casa Grande DecarbonizationProject</t>
  </si>
  <si>
    <t>CD0000096</t>
  </si>
  <si>
    <t>Kraft Delicious Decarbonization</t>
  </si>
  <si>
    <t>CD0000091</t>
  </si>
  <si>
    <t>Libbey Glass Furnace Project</t>
  </si>
  <si>
    <t>CD0000044</t>
  </si>
  <si>
    <t>MACH2</t>
  </si>
  <si>
    <t>CD0000039</t>
  </si>
  <si>
    <t>Midwest</t>
  </si>
  <si>
    <t>CD0000113</t>
  </si>
  <si>
    <t>Mineral Basin</t>
  </si>
  <si>
    <t>CD0000107</t>
  </si>
  <si>
    <t>National Cement Net Zero Cement Plant</t>
  </si>
  <si>
    <t>CD0000004</t>
  </si>
  <si>
    <t>NAVAJO TRANSITIONAL ENERGY COMPANY, LLC</t>
  </si>
  <si>
    <t>CD0000116</t>
  </si>
  <si>
    <t>Nevada Gold Mines Decarbonization</t>
  </si>
  <si>
    <t>CD0000031</t>
  </si>
  <si>
    <t>NextEra</t>
  </si>
  <si>
    <t>CD0000115</t>
  </si>
  <si>
    <t>Nicholas County</t>
  </si>
  <si>
    <t>CD0000109</t>
  </si>
  <si>
    <t>Nippon Dynawave Decarbonization of Black Liquor</t>
  </si>
  <si>
    <t>CD0000076</t>
  </si>
  <si>
    <t>NRECA</t>
  </si>
  <si>
    <t>CD0000081</t>
  </si>
  <si>
    <t>Orsted Clean e-Methanol</t>
  </si>
  <si>
    <t>CD0000093</t>
  </si>
  <si>
    <t>Owens Brockway</t>
  </si>
  <si>
    <t>CD0000040</t>
  </si>
  <si>
    <t>PNW</t>
  </si>
  <si>
    <t>PPL (KY)</t>
  </si>
  <si>
    <t>CD0000035</t>
  </si>
  <si>
    <t>Rejoute</t>
  </si>
  <si>
    <t>CD0000051</t>
  </si>
  <si>
    <t>RTI Carbon Capture</t>
  </si>
  <si>
    <t>CD0000095</t>
  </si>
  <si>
    <t>Skyven Technologies Steam Generating Heat Pumps</t>
  </si>
  <si>
    <t>CD0000036</t>
  </si>
  <si>
    <t>Smartville</t>
  </si>
  <si>
    <t>CD0000020</t>
  </si>
  <si>
    <t>South Texas DAC Hub aka lPS</t>
  </si>
  <si>
    <t>CD0000010</t>
  </si>
  <si>
    <t>SOUTHERN STATES ENERGY BOARD</t>
  </si>
  <si>
    <t>CD0000103</t>
  </si>
  <si>
    <t>Sublime Systems ElectrochemicalCement</t>
  </si>
  <si>
    <t>CD0000045</t>
  </si>
  <si>
    <t>Sutter Carbon Capture</t>
  </si>
  <si>
    <t>CD0000007</t>
  </si>
  <si>
    <t>CD0000054</t>
  </si>
  <si>
    <t>TOA Research Carbon Capture Pilot</t>
  </si>
  <si>
    <t>CD0000080</t>
  </si>
  <si>
    <t>Technip Project Secure</t>
  </si>
  <si>
    <t>CD0000066</t>
  </si>
  <si>
    <t>United Power</t>
  </si>
  <si>
    <t>CD0000030</t>
  </si>
  <si>
    <t>Urban Electric</t>
  </si>
  <si>
    <t>CD0000086</t>
  </si>
  <si>
    <t>US Pipe DecarbonizationIron Melting</t>
  </si>
  <si>
    <t>CD0000101</t>
  </si>
  <si>
    <t>Vale Iron Ore Decarbonization</t>
  </si>
  <si>
    <t>CD0000074</t>
  </si>
  <si>
    <t>We: B:.iQfua!s.</t>
  </si>
  <si>
    <t>CD0000033</t>
  </si>
  <si>
    <t>Westinghouse</t>
  </si>
  <si>
    <t>CD0000028</t>
  </si>
  <si>
    <t>WP&amp;L</t>
  </si>
  <si>
    <t>CD0000029</t>
  </si>
  <si>
    <t>Xcel</t>
  </si>
  <si>
    <t>DEERE &amp; COMPANY</t>
  </si>
  <si>
    <t>CD0000015</t>
  </si>
  <si>
    <t>#</t>
  </si>
  <si>
    <t>Official Award Number</t>
  </si>
  <si>
    <t>EE0008390</t>
  </si>
  <si>
    <t>EE0011241</t>
  </si>
  <si>
    <t>MS0000100</t>
  </si>
  <si>
    <t>CD0000005</t>
  </si>
  <si>
    <t>EE0011254</t>
  </si>
  <si>
    <t>EE0008249</t>
  </si>
  <si>
    <t>FE0032453</t>
  </si>
  <si>
    <t>EE0008819</t>
  </si>
  <si>
    <t>EE0011248</t>
  </si>
  <si>
    <t>EE0011100</t>
  </si>
  <si>
    <t>EE0011376</t>
  </si>
  <si>
    <t>EE0011059</t>
  </si>
  <si>
    <t>EE0010748</t>
  </si>
  <si>
    <t>EE0010899</t>
  </si>
  <si>
    <t>EE0011333</t>
  </si>
  <si>
    <t>EE0011102</t>
  </si>
  <si>
    <t>EE0010920</t>
  </si>
  <si>
    <t>EE0011172</t>
  </si>
  <si>
    <t>EE0011354</t>
  </si>
  <si>
    <t>EE0009778</t>
  </si>
  <si>
    <t>EE0009064</t>
  </si>
  <si>
    <t>EE0011330</t>
  </si>
  <si>
    <t>EE0011341</t>
  </si>
  <si>
    <t>EE0011556</t>
  </si>
  <si>
    <t>EE0010938</t>
  </si>
  <si>
    <t>EE0010861</t>
  </si>
  <si>
    <t>EE0010900</t>
  </si>
  <si>
    <t>EE0010904</t>
  </si>
  <si>
    <t>EE0008993</t>
  </si>
  <si>
    <t>EE0011422</t>
  </si>
  <si>
    <t>EE0011178</t>
  </si>
  <si>
    <t>FE0032479</t>
  </si>
  <si>
    <t>EE0011077</t>
  </si>
  <si>
    <t>EE0009177</t>
  </si>
  <si>
    <t>EE0011377</t>
  </si>
  <si>
    <t>FE0032229</t>
  </si>
  <si>
    <t>FE0032223</t>
  </si>
  <si>
    <t>FE0032298</t>
  </si>
  <si>
    <t>FE0032377</t>
  </si>
  <si>
    <t>FE0032263</t>
  </si>
  <si>
    <t>FE0032477</t>
  </si>
  <si>
    <t>CD0000084</t>
  </si>
  <si>
    <t>CD0000052</t>
  </si>
  <si>
    <t>assistance_award_unique_key</t>
  </si>
  <si>
    <t>award_id_fain</t>
  </si>
  <si>
    <t>award_id_uri</t>
  </si>
  <si>
    <t>sai_number</t>
  </si>
  <si>
    <t>disaster_emergency_fund_codes</t>
  </si>
  <si>
    <t>outlayed_amount_from_COVID-19_supplementals</t>
  </si>
  <si>
    <t>obligated_amount_from_COVID-19_supplementals</t>
  </si>
  <si>
    <t>outlayed_amount_from_IIJA_supplemental</t>
  </si>
  <si>
    <t>obligated_amount_from_IIJA_supplemental</t>
  </si>
  <si>
    <t>award_latest_action_date</t>
  </si>
  <si>
    <t>award_latest_action_date_fiscal_year</t>
  </si>
  <si>
    <t>total_obligated_amount</t>
  </si>
  <si>
    <t>total_outlayed_amount</t>
  </si>
  <si>
    <t>indirect_cost_federal_share_amount</t>
  </si>
  <si>
    <t>total_non_federal_funding_amount</t>
  </si>
  <si>
    <t>total_funding_amount</t>
  </si>
  <si>
    <t>total_face_value_of_loan</t>
  </si>
  <si>
    <t>total_loan_subsidy_cost</t>
  </si>
  <si>
    <t>award_base_action_date</t>
  </si>
  <si>
    <t>award_base_action_date_fiscal_year</t>
  </si>
  <si>
    <t>period_of_performance_start_date</t>
  </si>
  <si>
    <t>period_of_performance_current_end_date</t>
  </si>
  <si>
    <t>awarding_agency_code</t>
  </si>
  <si>
    <t>awarding_agency_name</t>
  </si>
  <si>
    <t>awarding_sub_agency_code</t>
  </si>
  <si>
    <t>awarding_sub_agency_name</t>
  </si>
  <si>
    <t>awarding_office_code</t>
  </si>
  <si>
    <t>awarding_office_name</t>
  </si>
  <si>
    <t>funding_agency_code</t>
  </si>
  <si>
    <t>funding_agency_name</t>
  </si>
  <si>
    <t>funding_sub_agency_code</t>
  </si>
  <si>
    <t>funding_sub_agency_name</t>
  </si>
  <si>
    <t>funding_office_code</t>
  </si>
  <si>
    <t>funding_office_name</t>
  </si>
  <si>
    <t>treasury_accounts_funding_this_award</t>
  </si>
  <si>
    <t>federal_accounts_funding_this_award</t>
  </si>
  <si>
    <t>object_classes_funding_this_award</t>
  </si>
  <si>
    <t>program_activities_funding_this_award</t>
  </si>
  <si>
    <t>recipient_uei</t>
  </si>
  <si>
    <t>recipient_duns</t>
  </si>
  <si>
    <t>recipient_name</t>
  </si>
  <si>
    <t>recipient_name_raw</t>
  </si>
  <si>
    <t>recipient_parent_uei</t>
  </si>
  <si>
    <t>recipient_parent_duns</t>
  </si>
  <si>
    <t>recipient_parent_name</t>
  </si>
  <si>
    <t>recipient_country_code</t>
  </si>
  <si>
    <t>recipient_country_name</t>
  </si>
  <si>
    <t>recipient_address_line_1</t>
  </si>
  <si>
    <t>recipient_address_line_2</t>
  </si>
  <si>
    <t>recipient_city_code</t>
  </si>
  <si>
    <t>recipient_city_name</t>
  </si>
  <si>
    <t>prime_award_summary_recipient_county_fips_code</t>
  </si>
  <si>
    <t>recipient_county_name</t>
  </si>
  <si>
    <t>prime_award_summary_recipient_state_fips_code</t>
  </si>
  <si>
    <t>recipient_state_code</t>
  </si>
  <si>
    <t>recipient_state_name</t>
  </si>
  <si>
    <t>recipient_zip_code</t>
  </si>
  <si>
    <t>recipient_zip_last_4_code</t>
  </si>
  <si>
    <t>prime_award_summary_recipient_cd_original</t>
  </si>
  <si>
    <t>prime_award_summary_recipient_cd_current</t>
  </si>
  <si>
    <t>recipient_foreign_city_name</t>
  </si>
  <si>
    <t>recipient_foreign_province_name</t>
  </si>
  <si>
    <t>recipient_foreign_postal_code</t>
  </si>
  <si>
    <t>primary_place_of_performance_scope</t>
  </si>
  <si>
    <t>primary_place_of_performance_country_code</t>
  </si>
  <si>
    <t>primary_place_of_performance_country_name</t>
  </si>
  <si>
    <t>primary_place_of_performance_code</t>
  </si>
  <si>
    <t>primary_place_of_performance_city_name</t>
  </si>
  <si>
    <t>prime_award_summary_place_of_performance_county_fips_code</t>
  </si>
  <si>
    <t>primary_place_of_performance_county_name</t>
  </si>
  <si>
    <t>prime_award_summary_place_of_performance_state_fips_code</t>
  </si>
  <si>
    <t>primary_place_of_performance_state_name</t>
  </si>
  <si>
    <t>primary_place_of_performance_zip_4</t>
  </si>
  <si>
    <t>prime_award_summary_place_of_performance_cd_original</t>
  </si>
  <si>
    <t>prime_award_summary_place_of_performance_cd_current</t>
  </si>
  <si>
    <t>primary_place_of_performance_foreign_location</t>
  </si>
  <si>
    <t>cfda_numbers_and_titles</t>
  </si>
  <si>
    <t>funding_opportunity_number</t>
  </si>
  <si>
    <t>funding_opportunity_goals_text</t>
  </si>
  <si>
    <t>assistance_type_code</t>
  </si>
  <si>
    <t>assistance_type_description</t>
  </si>
  <si>
    <t>prime_award_base_transaction_description</t>
  </si>
  <si>
    <t>business_funds_indicator_code</t>
  </si>
  <si>
    <t>business_funds_indicator_description</t>
  </si>
  <si>
    <t>business_types_code</t>
  </si>
  <si>
    <t>business_types_description</t>
  </si>
  <si>
    <t>record_type_code</t>
  </si>
  <si>
    <t>record_type_description</t>
  </si>
  <si>
    <t>highly_compensated_officer_1_name</t>
  </si>
  <si>
    <t>highly_compensated_officer_1_amount</t>
  </si>
  <si>
    <t>highly_compensated_officer_2_name</t>
  </si>
  <si>
    <t>highly_compensated_officer_2_amount</t>
  </si>
  <si>
    <t>highly_compensated_officer_3_name</t>
  </si>
  <si>
    <t>highly_compensated_officer_3_amount</t>
  </si>
  <si>
    <t>highly_compensated_officer_4_name</t>
  </si>
  <si>
    <t>highly_compensated_officer_4_amount</t>
  </si>
  <si>
    <t>highly_compensated_officer_5_name</t>
  </si>
  <si>
    <t>highly_compensated_officer_5_amount</t>
  </si>
  <si>
    <t>usaspending_permalink</t>
  </si>
  <si>
    <t>last_modified_date</t>
  </si>
  <si>
    <t>ASST_NON_DEAR0001179_089</t>
  </si>
  <si>
    <t>DEAR0001179</t>
  </si>
  <si>
    <t>SAI EXEMPT</t>
  </si>
  <si>
    <t>Q: Not Designated Nonemergency/Emergency/Disaster/Wildfire Suppression</t>
  </si>
  <si>
    <t>2024-07-03</t>
  </si>
  <si>
    <t>2020-04-09</t>
  </si>
  <si>
    <t>2020-04-16</t>
  </si>
  <si>
    <t>2027-07-15</t>
  </si>
  <si>
    <t>Department of Energy</t>
  </si>
  <si>
    <t>ADVANCED RSRCH PROJ AGENCY ARPA-E</t>
  </si>
  <si>
    <t>089-X-0337-000</t>
  </si>
  <si>
    <t>089-0337</t>
  </si>
  <si>
    <t>25.5: Research and development contracts</t>
  </si>
  <si>
    <t>0001: ARPA-E PROJECTS</t>
  </si>
  <si>
    <t>EJCVPNN1WFS5</t>
  </si>
  <si>
    <t>UNIVERSITY OF TEXAS SYSTEM</t>
  </si>
  <si>
    <t>USA</t>
  </si>
  <si>
    <t>UNITED STATES</t>
  </si>
  <si>
    <t>800 W. CAMPBELL ROAD</t>
  </si>
  <si>
    <t>AD15</t>
  </si>
  <si>
    <t>RICHARDSON</t>
  </si>
  <si>
    <t>DALLAS</t>
  </si>
  <si>
    <t>TX</t>
  </si>
  <si>
    <t>TEXAS</t>
  </si>
  <si>
    <t>TX-32</t>
  </si>
  <si>
    <t>TX-24</t>
  </si>
  <si>
    <t>SINGLE ZIP CODE</t>
  </si>
  <si>
    <t>TX61796</t>
  </si>
  <si>
    <t>COLLIN</t>
  </si>
  <si>
    <t>75080</t>
  </si>
  <si>
    <t>TX-90</t>
  </si>
  <si>
    <t>81.135: ADVANCED RESEARCH PROJECTS AGENCY - ENERGY</t>
  </si>
  <si>
    <t>COOPERATIVE AGREEMENT (B)</t>
  </si>
  <si>
    <t>A LOW-COST FLOATING OFFSHORE VERTICAL AXIS WIND SYSTEM</t>
  </si>
  <si>
    <t>NON</t>
  </si>
  <si>
    <t>NOT RECOVERY ACT</t>
  </si>
  <si>
    <t>H</t>
  </si>
  <si>
    <t>PUBLIC/STATE CONTROLLED INSTITUTION OF HIGHER EDUCATION</t>
  </si>
  <si>
    <t>NON-AGGREGATE RECORD</t>
  </si>
  <si>
    <t>https://www.usaspending.gov/award/ASST_NON_DEAR0001179_089/</t>
  </si>
  <si>
    <t>2024-07-08</t>
  </si>
  <si>
    <t>ASST_NON_DEAR0001187_089</t>
  </si>
  <si>
    <t>DEAR0001187</t>
  </si>
  <si>
    <t>2024-11-26</t>
  </si>
  <si>
    <t>2019-12-05</t>
  </si>
  <si>
    <t>2026-05-04</t>
  </si>
  <si>
    <t>RD7MXJV7DKT9</t>
  </si>
  <si>
    <t>THE UNIVERSITY OF CENTRAL FLORIDA BOARD OF TRUSTEES</t>
  </si>
  <si>
    <t>12201 RESEARCH PARKWAY</t>
  </si>
  <si>
    <t>SUITE 501</t>
  </si>
  <si>
    <t>ORLANDO</t>
  </si>
  <si>
    <t>ORANGE</t>
  </si>
  <si>
    <t>FL</t>
  </si>
  <si>
    <t>FLORIDA</t>
  </si>
  <si>
    <t>FL-07</t>
  </si>
  <si>
    <t>FL-10</t>
  </si>
  <si>
    <t>FL53000</t>
  </si>
  <si>
    <t>32826-3246</t>
  </si>
  <si>
    <t>DE-FOA-0002051</t>
  </si>
  <si>
    <t>THE ATLANTIS  PROGRAM SEEKS TO DEVELOP NEW TECHNICAL PATHWAYS FOR THE DESIGN OF ECONOMICALLY 
COMPETITIVE FLOATING OFFSHORE WIND TURBINES (FOWT). THE PROGRAM URGES THE APPLICATION OF CONTROL CO-
DESIGN (CCD) METHODOLOGIES THAT (1) BRING TOGETHER ENGINEERING DISCIPLINES TO WORK CONCURRENTLY, AS 
OPPOSED TO SEQUENTIALLY, AND (2) CONSIDER CONTROL-ENGINEERING PRINCIPLES FROM THE START OF THE DESIGN 
PROCESS.  BY ANALYZING THE NUMEROUS SUB-SYSTEM DYNAMIC INTERACTIONS THAT COMPRISE THE FOWTS, CCD 
METHODOLOGIES CAN PROPOSE CONTROL SOLUTIONS THAT ENABLE OPTIMAL FOWT DESIGNS THAT ARE NOT ACHIEVABLE 
OTHERWISE.  DESIGN OPTIMIZATION IS DEFINED HERE AS THE MAXIMIZATION OF THE SPECIFIC SWEPT-ROTOR-AREA 
PER UNIT OF TOTAL-MASS (M2/KG) OF THE FOWT FOR A GIVEN POWER GENERATION EFFICIENCY.  THE PROGRAM OFFERS 
A NEW METRIC SPACE THAT QUANTIFIES THIS SPECIFIC AREA PER UNIT OF MASS AND THE AIR-TO-ELECTRON POWER 
GENERATION EFFICIENCY OF THE FOWT, AND GUIDES THE RESEARCH TO NAVIGATE ACROSS LCOE (LEVELIZED COST OF 
ENERGY) CONTOURS OF CONSTANT VALUE OR ISOLINES PROJECTS IN THIS PROGRAM WILL COVER THREE FUNDAMENTAL 
AREAS: (1) RADICALLY NEW FOWT DESIGNS WITH SIGNIFICANTLY LOWER MASS/AREA, (2) A NEW GENERATION OF 
COMPUTER TOOLS TO FACILITATE CONTROL CO-DESIGN OF THE FOWTS, AND (3) GENERATION OF REAL-DATA FROM FULL 
AND LAB-SCALE EXPERIMENTS TO VALIDATE THE FOWT DESIGNS AND COMPUTER TOOLS.  THE PROGRAM STRUCTURE 
INCLUDES THESE THREE FUNDAMENTAL AREAS IN TWO PHASES. PHASE I, DESCRIBED BY THIS DOCUMENT, IS EXPECTED 
TO COVER THE FIRST TWO YEARS WITH AN ANTICIPATED $28M IN FUNDED PROJECTS. BASED ON THE RESULTS ACHIEVED 
IN THIS FIRST PHASE, A SECOND PHASE, SUBJECT TO THE AVAILABILITY OF APPROPRIATED FUNDS, IS TENTATIVELY 
PLANNED TO BE ANNOUNCED FOR ANOTHER TWO YEARS, WITH ADDITIONAL FUNDS TO CONTINUE THE RESEARCH IN THE 
THREE FUNDAMENTAL AREAS AND WITH MORE EMPHASIS ON EXPERIMENTAL TESTING. SEE SECTION II.B (RENEWAL 
AWARDS) OF THE FOA FOR FURTHER INFORMATION APPLICABLE TO PHASE II FUNDING.</t>
  </si>
  <si>
    <t>UNIVERSITY OF CENTRAL FLORIDA BOARD OF TRUSTEES
THIS COOPERATIVE AGREEMENT IS AWARDED TO THE UNIVERSITY OF CENTRAL FLORIDA BOARD OF TRUSTEES FOR A PROJECT ENTITLED, ''MODEL-BASED SYSTEMS ENGINEERING AND CONTROL CO-DESIGN OF FLOATING OFFSHORE WIND TURBINES'' IN ACCORDANCE WITH FUNDING OPPORTUNITY ANNOUNCEMENT (FOA) NUMBER DE-FOA-0002051 (ATLANTIS) AND CONTROL NUMBER 2051-1555.</t>
  </si>
  <si>
    <t>https://www.usaspending.gov/award/ASST_NON_DEAR0001187_089/</t>
  </si>
  <si>
    <t>2024-12-11</t>
  </si>
  <si>
    <t>ASST_NON_DEAR0001685_089</t>
  </si>
  <si>
    <t>DEAR0001685</t>
  </si>
  <si>
    <t>2023-09-27</t>
  </si>
  <si>
    <t>2023-09-29</t>
  </si>
  <si>
    <t>2026-09-28</t>
  </si>
  <si>
    <t>UVGSNNQFZZ53</t>
  </si>
  <si>
    <t>17220 KATY FREEWAY</t>
  </si>
  <si>
    <t>SUITE 300</t>
  </si>
  <si>
    <t>HOUSTON</t>
  </si>
  <si>
    <t>HARRIS</t>
  </si>
  <si>
    <t>TX-07</t>
  </si>
  <si>
    <t>CITY-WIDE</t>
  </si>
  <si>
    <t>TX35000</t>
  </si>
  <si>
    <t>MONTGOMERY</t>
  </si>
  <si>
    <t>DE-FOA-0002673</t>
  </si>
  <si>
    <t>THIS COOPERATIVE AGREEMENT IS AWARDED TO THE KENT HOUSTON OFFSHORE ENGINEERING FOR A PROJECT ENTITLED ''PASSIVELY CONTROLLED FLOATING WIND PLATFORMS FOR LOW-COST ENERGY”. THIS AWARD IS BEING MADE IN ACCORDANCE WITH FOA NUMBER DE-FOA-0002641 (SCALEUP 2021) AND APPLICATION CONTROL NUMBER 2641-1691.</t>
  </si>
  <si>
    <t>R</t>
  </si>
  <si>
    <t>SMALL BUSINESS</t>
  </si>
  <si>
    <t>https://www.usaspending.gov/award/ASST_NON_DEAR0001685_089/</t>
  </si>
  <si>
    <t>2023-10-03</t>
  </si>
  <si>
    <t>ASST_NON_DEAR0001747_089</t>
  </si>
  <si>
    <t>DEAR0001747</t>
  </si>
  <si>
    <t>2024-07-19</t>
  </si>
  <si>
    <t>2023-09-25</t>
  </si>
  <si>
    <t>2026-09-24</t>
  </si>
  <si>
    <t>PB3AJE5ZEJ59</t>
  </si>
  <si>
    <t>5717 CORBETT HALL</t>
  </si>
  <si>
    <t>ORONO</t>
  </si>
  <si>
    <t>PENOBSCOT</t>
  </si>
  <si>
    <t>ME</t>
  </si>
  <si>
    <t>MAINE</t>
  </si>
  <si>
    <t>ME-02</t>
  </si>
  <si>
    <t>ME55575</t>
  </si>
  <si>
    <t>THIS COOPERATIVE AGREEMENT IS AWARDED TO THE UNIVERSITY OF MAINE FOR A PROJECT ENTITLED ''AN INTERMEDIATE-SCALE VERSION OF THE VOLTURNUS + FLOATING OFFSHORE WIND TURBINE PLATFORM CONCEPT IN A REAL OCEAN ENVIRONMENT WITH AN OPERATING TURBINE OFF THE COAST OF MAINE.” THIS AWARD IS BEING MADE IN ACCORDANCE WITH FOA NUMBER DE-FOA-0002051 (ATLANTIS PHASE II).</t>
  </si>
  <si>
    <t>https://www.usaspending.gov/award/ASST_NON_DEAR0001747_089/</t>
  </si>
  <si>
    <t>2024-07-23</t>
  </si>
  <si>
    <t>ASST_NON_DEAR0001766_089</t>
  </si>
  <si>
    <t>DEAR0001766</t>
  </si>
  <si>
    <t>2023-09-01</t>
  </si>
  <si>
    <t>2023-09-05</t>
  </si>
  <si>
    <t>2026-09-04</t>
  </si>
  <si>
    <t>Y8CWNJRCNN91</t>
  </si>
  <si>
    <t>UNIVERSITY OF ILLINOIS</t>
  </si>
  <si>
    <t>SPONSORED PROGRAMS ADMINISTRATION</t>
  </si>
  <si>
    <t>1901 SOUTH FIRST ST., SUITE A</t>
  </si>
  <si>
    <t>CHAMPAIGN</t>
  </si>
  <si>
    <t>IL</t>
  </si>
  <si>
    <t>ILLINOIS</t>
  </si>
  <si>
    <t>IL-13</t>
  </si>
  <si>
    <t>IL12385</t>
  </si>
  <si>
    <t>61820-7406</t>
  </si>
  <si>
    <t>UNIVERSITY OF ILLINOIS URBANA-CHAMPAIGN W/NREL: NEW AWARD
DE-FOA-0002051 ATLANTIS PHASE II 
PROJECT TITLE: WIND ENERGY WITH INTEGRATED SERVO-CONTROL (WEIS): A TOOLSET TO ENABLE CONTROLS CO-DESIGN OF FLOATING OFFSHORE WIND ENERGY
UNDER ATLANTIS PHASE I, THE WIND ENERGY WITH INTEGRATED SERVO-CONTROL (WEIS) MODEL, A REVOLUTIONARY OPEN-SOURCE TOOL SET, WAS DEVELOPED TO ENABLE CONTROLS CO-DESIGN (CCD) OPTIMIZATION OF BOTH CONVENTIONAL AND INNOVATIVE, COST-EFFECTIVE, FLOATING OFFSHORE WIND TURBINES (FOWTS). THE PURPOSE OF THIS AWARD UNDER ATLANTIS PHASE II IS TO EXPAND THE WEIS TOOLSET.</t>
  </si>
  <si>
    <t>https://www.usaspending.gov/award/ASST_NON_DEAR0001766_089/</t>
  </si>
  <si>
    <t>ASST_NON_DEEE0007969_089</t>
  </si>
  <si>
    <t>DEEE0007969</t>
  </si>
  <si>
    <t>SAI NOT AVAILABLE</t>
  </si>
  <si>
    <t>2024-04-19</t>
  </si>
  <si>
    <t>2017-01-19</t>
  </si>
  <si>
    <t>2017-01-15</t>
  </si>
  <si>
    <t>2024-12-31</t>
  </si>
  <si>
    <t>GOLDEN FIELD OFFICE</t>
  </si>
  <si>
    <t>ENERGY EFFICIENCYRENEWABLE ENERGY</t>
  </si>
  <si>
    <t>089-X-0321-000</t>
  </si>
  <si>
    <t>089-0321</t>
  </si>
  <si>
    <t>41.0: Grants, subsidies, and contributions</t>
  </si>
  <si>
    <t>0002: BIOENERGY TECHNOLOGIES</t>
  </si>
  <si>
    <t>J4GYKM3QBKS6</t>
  </si>
  <si>
    <t>3003 NW LOOP 410</t>
  </si>
  <si>
    <t>SUITE 201</t>
  </si>
  <si>
    <t>SAN ANTONIO</t>
  </si>
  <si>
    <t>BEXAR</t>
  </si>
  <si>
    <t>TX-20</t>
  </si>
  <si>
    <t>TX-21</t>
  </si>
  <si>
    <t>TX65000</t>
  </si>
  <si>
    <t>MEDINA</t>
  </si>
  <si>
    <t>81.087: RENEWABLE ENERGY RESEARCH AND DEVELOPMENT</t>
  </si>
  <si>
    <t>NEW PILOT PROJECT</t>
  </si>
  <si>
    <t>https://www.usaspending.gov/award/ASST_NON_DEEE0007969_089/</t>
  </si>
  <si>
    <t>2024-04-24</t>
  </si>
  <si>
    <t>ASST_NON_DEEE0008819_089</t>
  </si>
  <si>
    <t>DEEE0008819</t>
  </si>
  <si>
    <t>2025-01-08</t>
  </si>
  <si>
    <t>2019-09-13</t>
  </si>
  <si>
    <t>2019-10-01</t>
  </si>
  <si>
    <t>2025-03-31</t>
  </si>
  <si>
    <t>0003: HYDROGEN &amp; FUEL CELL TECHNOLOGIES</t>
  </si>
  <si>
    <t>LBB8AYRX1F85</t>
  </si>
  <si>
    <t>AIR PRODUCTS &amp; CHEMICALS, INC</t>
  </si>
  <si>
    <t>1940 AIR PRODUCTS BLVD</t>
  </si>
  <si>
    <t>ALLENTOWN</t>
  </si>
  <si>
    <t>LEHIGH</t>
  </si>
  <si>
    <t>PA</t>
  </si>
  <si>
    <t>PENNSYLVANIA</t>
  </si>
  <si>
    <t>PA-07</t>
  </si>
  <si>
    <t>PA02000</t>
  </si>
  <si>
    <t>18195-9642</t>
  </si>
  <si>
    <t>81.086: CONSERVATION RESEARCH AND DEVELOPMENT</t>
  </si>
  <si>
    <t>DE-FOA-0002044</t>
  </si>
  <si>
    <t>THE OFFICE OF ENERGY EFFICIENCY AND RENEWABLE ENERGY (EERE) IS ISSUING A FUNDING OPPORTUNITY ANNOUNCEMENT (FOA) ENTITLED, “FISCAL YEAR 2019 COMMERCIAL TRUCKS AND OFF-ROAD APPLICATIONS FOA: NATURAL GAS, HYDROGEN, BIOPOWER, AND ELECTRIFICATION TECHNOLOGIES, DE-FOA-0002044 (FY19 TRUCK FOA).”
ECONOMIC GROWTH, COMMERCIAL TRUCKS, AND TRANSPORTATION ENERGY ARE CLOSELY INTERTWINED. ECONOMIC GROWTH REQUIRES THE MOVEMENT OF GOODS. TRUCKS CARRY MORE THAN 70% OF THE NATION’S FREIGHT ON BOTH A TONNAGE AND VALUE BASIS1 – AT SOME POINT ON THEIR WAY FROM MANUFACTURER TO CONSUMER, VIRTUALLY ALL GOODS TRAVEL BY TRUCK. THE MOVEMENT OF GOODS REQUIRES ENERGY, AND MEDIUM- AND HEAVY-DUTY TRUCKS (CLASS 3-8) CONSUME 25% OF ANNUAL VEHICLE FUEL USE,2 DESPITE COMPRISING ONLY 4% OF THE TOTAL NUMBER OF U.S. ON-ROAD VEHICLES. OFF-ROAD VEHICLES ACCOUNT FOR 8% OF THE TOTAL ENERGY CONSUMED IN THE U.S. TRANSPORTATION SECTOR AND ARE USED IN KEY DOMESTIC INDUSTRIES, INCLUDING CONSTRUCTION, AGRICULTURE, AND MINING.3 ENERGY USE BY TRUCKS IS ALSO GROWING. U.S. ENERGY INFORMATION ADMINISTRATION (EIA) PROJECTIONS INDICATE THAT THE FREIGHT TRUCK SECTOR’S ANNUAL VEHICLE MILES TRAVELED (VMT) WILL INCREASE BY 54% BY 2050.4 AS THE FASTEST GROWING FUEL USERS IN THE UNITED STATES (AND THE WORLD), TRUCKS ARE A DOMINANT FACTOR IN AMERICAN ENERGY INDEPENDENCE AND ENERGY SECURITY.</t>
  </si>
  <si>
    <t>ULTRA-CRYOPUMP FOR HIGH-DEMAND TRANSPORTATION FUELING</t>
  </si>
  <si>
    <t>Q</t>
  </si>
  <si>
    <t>FOR-PROFIT ORGANIZATION (OTHER THAN SMALL BUSINESS)</t>
  </si>
  <si>
    <t>https://www.usaspending.gov/award/ASST_NON_DEEE0008819_089/</t>
  </si>
  <si>
    <t>2025-01-14</t>
  </si>
  <si>
    <t>ASST_NON_DEEE0009258_089</t>
  </si>
  <si>
    <t>DEEE0009258</t>
  </si>
  <si>
    <t>2024-02-05</t>
  </si>
  <si>
    <t>2020-09-24</t>
  </si>
  <si>
    <t>2020-10-01</t>
  </si>
  <si>
    <t>2024-09-30</t>
  </si>
  <si>
    <t>DNLEXRU7LVE1</t>
  </si>
  <si>
    <t>818 CONNECTICUT AVE NW STE 900</t>
  </si>
  <si>
    <t>WASHINGTON</t>
  </si>
  <si>
    <t>DISTRICT OF COLUMBIA</t>
  </si>
  <si>
    <t>DC</t>
  </si>
  <si>
    <t>DC-98</t>
  </si>
  <si>
    <t>DC50000</t>
  </si>
  <si>
    <t>DE-FOA-0002203</t>
  </si>
  <si>
    <t>SCALE-UP AND QUALIFICATION OF NET-ZERO SUSTAINABLE AVIATION FUEL FROM WET WASTE</t>
  </si>
  <si>
    <t>https://www.usaspending.gov/award/ASST_NON_DEEE0009258_089/</t>
  </si>
  <si>
    <t>2024-03-04</t>
  </si>
  <si>
    <t>ASST_NON_DEEE0010599_089</t>
  </si>
  <si>
    <t>DEEE0010599</t>
  </si>
  <si>
    <t>2025-09-18</t>
  </si>
  <si>
    <t>2023-09-26</t>
  </si>
  <si>
    <t>2023-10-01</t>
  </si>
  <si>
    <t>2025-12-31</t>
  </si>
  <si>
    <t>NATIONAL ENERGY TECHNOLOGY LABORATORY</t>
  </si>
  <si>
    <t>0001: VEHICLE TECHNOLOGIES</t>
  </si>
  <si>
    <t>H7A6K7JLYPS9</t>
  </si>
  <si>
    <t>1150 AIRPORT DR</t>
  </si>
  <si>
    <t>SOUTH BURLINGTON</t>
  </si>
  <si>
    <t>CHITTENDEN</t>
  </si>
  <si>
    <t>VT</t>
  </si>
  <si>
    <t>VERMONT</t>
  </si>
  <si>
    <t>VT-00</t>
  </si>
  <si>
    <t>VT66175</t>
  </si>
  <si>
    <t>05403-6000</t>
  </si>
  <si>
    <t>DE-FOA-0002611</t>
  </si>
  <si>
    <t>MODULAR DIRECT CURRENT (DC) BACK BONE RECHARGING SYSTEM FOR NON-ROAD VEHICLES IN AUSTERE ENVIRONMENTS
THE GOALS OF THE PROJECT ARE TO DEMONSTRATE THE ABILITY TO CHARGE ONE NON-ROAD ELECTRIC VEHICLE AT EQUAL TO OR GREATER THAN 350 KILOWATTS, CHARGE MULTIPLE NON-ROAD ELECTRIC VEHICLES SIMULTANEOUSLY AT EQUAL TO OR GREATER THAN 600 KILOWATTS COMBINED, MAINTAIN A TOUCH SAFE TEMPERATURE ON THE CHARGING CABLE, UTILIZE AN ERGONOMIC CABLE MANAGEMENT SOLUTION FOR THE 95TH PERCENTILE POPULATION, AND CHARGE WITH NO DEMAND FROM THE GRID.</t>
  </si>
  <si>
    <t>MODULAR DIRECT CURRENT (DC) BACK BONE RECHARGING SYSTEM FOR NON-ROAD VEHICLES IN AUSTERE ENVIRONMENTS
THE OBJECTIVE OF THE PROJECT IS TO DEVELOP AND DEMONSTRATE A SCALABLE CHARGING SYSTEM COMPATIBLE WITH A RANGE OF NON-ROAD ELECTRIC VEHICLES (EV) CAPABLE OF A COMBINED CHARGE RATE GREATER THAN 600 KILOWATTS IN ENVIRONMENTS WITH LITTLE OR NO ELECTRIC INFRASTRUCTURE.</t>
  </si>
  <si>
    <t>https://www.usaspending.gov/award/ASST_NON_DEEE0010599_089/</t>
  </si>
  <si>
    <t>2025-09-23</t>
  </si>
  <si>
    <t>ASST_NON_DEEE0010606_089</t>
  </si>
  <si>
    <t>DEEE0010606</t>
  </si>
  <si>
    <t>2024-11-04</t>
  </si>
  <si>
    <t>2025-10-31</t>
  </si>
  <si>
    <t>EGH3SHQPQJN9</t>
  </si>
  <si>
    <t>CATERPILLAR, INC</t>
  </si>
  <si>
    <t>D77VA4G9VJG8</t>
  </si>
  <si>
    <t>CATERPILLAR INC.</t>
  </si>
  <si>
    <t>14009 N OLD GALENA RD</t>
  </si>
  <si>
    <t>CHILLICOTHE</t>
  </si>
  <si>
    <t>PEORIA</t>
  </si>
  <si>
    <t>IL-16</t>
  </si>
  <si>
    <t>IL14117</t>
  </si>
  <si>
    <t>61523-9554</t>
  </si>
  <si>
    <t>THIS FOA WILL SUPPORT THE GOVERNMENT-WIDE APPROACH TO THE CLIMATE CRISIS BY DRIVING THE INNOVATION IN THE TRANSPORTATION SECTOR THAT CAN LEAD TO THE DEPLOYMENT OF CLEAN ENERGY TECHNOLOGIES, WHICH ARE CRITICAL FOR CLIMATE PROTECTION.</t>
  </si>
  <si>
    <t>TRANSIENT-CAPABLE HYDROGEN-HYBRID FOR OFF-ROAD (THOR)
THE OBJECTIVE OF THE PROJECT IS TO RESEARCH, DEVELOP, AND DEMONSTRATE A TRANSIENT-CAPABLE HYDROGEN (ENGINE-BASED) HYBRID POWER SYSTEM FOR OFF-ROAD APPLICATIONS, DEMONSTRATE COMPLIANCE WITH TIER 5 CRITERIA EMISSIONS LEVELS, EQUIVALENT (WITHIN 5% DEVIATION) TRANSIENT RESPONSE WHEN COMPARED TO THE BASELINE TIER 4F HEAVY DUTY DIESEL ENGINE, AND REDUCES FUEL CONSUMPTION BY = 9% WHEN COMPARED TO EQUIVALENT HYDROGEN ENGINE ALONE.</t>
  </si>
  <si>
    <t>https://www.usaspending.gov/award/ASST_NON_DEEE0010606_089/</t>
  </si>
  <si>
    <t>2024-11-12</t>
  </si>
  <si>
    <t>ASST_NON_DEEE0010610_089</t>
  </si>
  <si>
    <t>DEEE0010610</t>
  </si>
  <si>
    <t>2025-08-11</t>
  </si>
  <si>
    <t>2023-09-28</t>
  </si>
  <si>
    <t>GLN2T5LMG4X4</t>
  </si>
  <si>
    <t>ADL VENTURES GROUP, INC.</t>
  </si>
  <si>
    <t>ADL VENTURES LLC</t>
  </si>
  <si>
    <t>6 PORTER RD APT 3R</t>
  </si>
  <si>
    <t>CAMBRIDGE</t>
  </si>
  <si>
    <t>MIDDLESEX</t>
  </si>
  <si>
    <t>MA</t>
  </si>
  <si>
    <t>MASSACHUSETTS</t>
  </si>
  <si>
    <t>MA-05</t>
  </si>
  <si>
    <t>FL69700</t>
  </si>
  <si>
    <t>FORT LAUDERDALE</t>
  </si>
  <si>
    <t>BROWARD</t>
  </si>
  <si>
    <t>33323-5315</t>
  </si>
  <si>
    <t>FL-20</t>
  </si>
  <si>
    <t>THIS FUNDING OPPORTUNITY ANNOUNCEMENT SEEKS RESEARCH PROJECTS TO ADDRESS PRIORITIES IN THE FOLLOWING AREAS: THE COST-EFFECTIVE DEPLOYMENT OF ELECTRIC VEHICLE CHARGING FOR THOSE WITHOUT EASY HOME CHARGING; INNOVATIVE SOLUTIONS TO IMPROVE MOBILITY OPTIONS FOR UNDERSERVED COMMUNITIES; COMMUNITY ENGAGEMENT TO ACCELERATE CLEAN TRANSPORTATION OPTIONS IN UNDERSERVED COMMUNITIES; BATTERIES AND ELECTRIFICATION; MATERIALS TECHNOLOGIES; ENERGY-EFFICIENT COMMERCIAL OFF-ROAD VEHICLE TECHNOLOGIES; MEDIUM/HEAVY DUTY VEHICLE CORRIDOR CHARGING AND ADVANCED ENGINE AND FUEL TECHNOLOGIES TO IMPROVE FUEL ECONOMY AND REDUCE GREENHOUSE GAS EMISSIONS.
AMENDMENT 0001 - THE PURPOSE OF THIS AMENDMENT IS TO DEFINITIZE THE COOPERATIVE AGREEMENT AND ASSOCIATED TERMS AND CONDITIONS AND ATTACHMENTS, DECREASE THE NON-FEDERAL SHARE AND OVERALL TOTAL PROJECT COSTS, REVISE ATTACHMENT 1 – STATEMENT OF PROJECT OBJECTIVES, REVISE ATTACHMENT 2 – FEDERAL ASSISTANCE REPORTING CHECKLIST, REVISE ATTACHMENT 3 – BUDGET PAGES, REVISE ATTACHMENT 6, CHANGE THE PRINCIPAL INVESTIGATOR, AND CHANGE THE RECIPIENT BUSINESS POINT OF CONTACT.</t>
  </si>
  <si>
    <t>THE OBJECTIVE OF THIS PROJECT IS TO REMOVE INFRASTRUCTURE BARRIERS TO ZERO-EMISSIONS MOBILITY SERVICES FOR DISADVANTAGED COMMUNITIES BY LEVERAGING THE ADVANTAGES OF UNDERUTILIZED LARGE-SCALE STADIUMS AND SMART CHARGING MANAGEMENT TO DRAMATICALLY LOWER COSTS AND SPEED DEPLOYMENT. THE PROJECT CAN SERVE AS A PROOF POINT FOR A MODEL THAT CAN BE REPLICATED AT NUMEROUS ADDITIONAL SITES TO SERVE VULNERABLE COMMUNITIES AT SCALE.</t>
  </si>
  <si>
    <t>https://www.usaspending.gov/award/ASST_NON_DEEE0010610_089/</t>
  </si>
  <si>
    <t>2025-08-19</t>
  </si>
  <si>
    <t>ASST_NON_DEEE0010613_089</t>
  </si>
  <si>
    <t>DEEE0010613</t>
  </si>
  <si>
    <t>2024-10-25</t>
  </si>
  <si>
    <t>2026-10-31</t>
  </si>
  <si>
    <t>N5NMTXG2UE65</t>
  </si>
  <si>
    <t>1120 SW 5TH AVE ROOM 1040</t>
  </si>
  <si>
    <t>PORTLAND</t>
  </si>
  <si>
    <t>MULTNOMAH</t>
  </si>
  <si>
    <t>OR</t>
  </si>
  <si>
    <t>OREGON</t>
  </si>
  <si>
    <t>OR-01</t>
  </si>
  <si>
    <t>OR59000</t>
  </si>
  <si>
    <t>97204-1912</t>
  </si>
  <si>
    <t>SUPPORT THE GOVERNMENT-WIDE APPROACH TO THE CLIMATE CRISIS BY DRIVING THE INNOVATION IN THE TRANSPORTATION SECTOR THAT CAN LEAD TO THE DEPLOYMENT OF CLEAN ENERGY TECHNOLOGIES, WHICH ARE CRITICAL FOR CLIMATE PROTECTION.</t>
  </si>
  <si>
    <t>THE OBJECTIVE OF THIS PROJECT IS TO PROVIDE CITIES ACROSS THE UNITED STATES WITH A ROADMAP FOR AN ECONOMICALLY FEASIBLE SOLUTION FOR PUBLIC CHARGING PRIMARILY SERVICING CURRENT AND POTENTIAL ELECTRIC VEHICLE (EV) OWNERS UNABLE TO CHARGE AT HOME. THE PROJECT WILL DEVELOP A POLE-MOUNTED LEVEL 2 (L2) EV CHARGING NETWORK IN THE PUBLIC RIGHT-OF-WAY (ROW) FOCUSED ON PROVIDING ACCESS TO AFFORDABLE PUBLIC CHARGING IN UNDERSERVED AREAS. THIS PROJECT ALSO INCLUDES AN EXTENSIVE EVALUATION PLAN TO BETTER UNDERSTAND CHALLENGES AND SUCCESSES, AS WELL AS A DISSEMINATION PHASE TO SHARE BEST PRACTICES FOR PERMITTING, EQUITY CONSIDERATIONS, MUNICIPAL AND COMMUNITY ENGAGEMENT, PARKING POLICIES, AND SITE EVALUATION CRITERIA WITH OTHER CITIES NATIONWIDE.</t>
  </si>
  <si>
    <t>C</t>
  </si>
  <si>
    <t>CITY OR TOWNSHIP GOVERNMENT</t>
  </si>
  <si>
    <t>https://www.usaspending.gov/award/ASST_NON_DEEE0010613_089/</t>
  </si>
  <si>
    <t>2024-10-28</t>
  </si>
  <si>
    <t>ASST_NON_DEEE0010614_089</t>
  </si>
  <si>
    <t>DEEE0010614</t>
  </si>
  <si>
    <t>2025-06-03</t>
  </si>
  <si>
    <t>2023-09-14</t>
  </si>
  <si>
    <t>2025-09-30</t>
  </si>
  <si>
    <t>KNWDMEVEDXL3</t>
  </si>
  <si>
    <t>55 WEST WACKER DRIVE</t>
  </si>
  <si>
    <t>SUITE 1150</t>
  </si>
  <si>
    <t>CHICAGO</t>
  </si>
  <si>
    <t>COOK</t>
  </si>
  <si>
    <t>IL-07</t>
  </si>
  <si>
    <t>IL14000</t>
  </si>
  <si>
    <t>60602-3315</t>
  </si>
  <si>
    <t>THIS FUNDING OPPORTUNITY ANNOUNCEMENT SEEKS RESEARCH PROJECTS TO ADDRESS PRIORITIES IN THE FOLLOWING AREAS: THE COST-EFFECTIVE DEPLOYMENT OF ELECTRIC VEHICLE CHARGING FOR THOSE WITHOUT EASY HOME CHARGING; INNOVATIVE SOLUTIONS TO IMPROVE MOBILITY OPTIONS FOR UNDERSERVED COMMUNITIES; COMMUNITY ENGAGEMENT TO ACCELERATE CLEAN TRANSPORTATION OPTIONS IN UNDERSERVED COMMUNITIES; BATTERIES AND ELECTRIFICATION; MATERIALS TECHNOLOGIES; ENERGY-EFFICIENT COMMERCIAL OFF-ROAD VEHICLE TECHNOLOGIES; MEDIUM/HEAVY DUTY VEHICLE CORRIDOR CHARGING AND ADVANCED ENGINE AND FUEL TECHNOLOGIES TO IMPROVE FUEL ECONOMY AND REDUCE GREENHOUSE GAS EMISSIONS.</t>
  </si>
  <si>
    <t>SUPPORTING TRANSPORTATION ELECTRIFICATION - LEADERSHIP, LEARNING, ASSISTANCE, AND RESOURCES (STELLAR)
THE OBJECTIVE OF THE SUPPORTING TRANSPORTATION ELECTRIFICATION - LEADERSHIP, LEARNING, ASSISTANCE, AND RESOURCES (STELLAR) PROJECT IS TO BRING TOGETHER 13 COMMUNITY-BASED ORGANIZATIONS (CBOS), SUPPORTED BY SEVERAL NONPROFIT TECHNICAL ASSISTANCE PROVIDERS, TO BUILD CAPACITY, ENGAGE COMMUNITY MEMBERS, DEVELOP STRATEGIC PLANS, AND CONDUCT WORKFORCE TRAINING TO SUPPORT MORE EQUITABLE TRANSPORTATION DECARBONIZATION IN UNDERSERVED COMMUNITIES.</t>
  </si>
  <si>
    <t>M</t>
  </si>
  <si>
    <t>NONPROFIT WITH 501C3 IRS STATUS (OTHER THAN AN INSTITUTION OF HIGHER EDUCATION)</t>
  </si>
  <si>
    <t>https://www.usaspending.gov/award/ASST_NON_DEEE0010614_089/</t>
  </si>
  <si>
    <t>2025-06-10</t>
  </si>
  <si>
    <t>ASST_NON_DEEE0010619_089</t>
  </si>
  <si>
    <t>DEEE0010619</t>
  </si>
  <si>
    <t>2025-08-29</t>
  </si>
  <si>
    <t>2023-08-31</t>
  </si>
  <si>
    <t>2026-09-30</t>
  </si>
  <si>
    <t>TMKJX6NMPTF3</t>
  </si>
  <si>
    <t>CALSTART, INC.</t>
  </si>
  <si>
    <t>48 S. CHESTER AVENUE</t>
  </si>
  <si>
    <t>PASADENA</t>
  </si>
  <si>
    <t>LOS ANGELES</t>
  </si>
  <si>
    <t>CA</t>
  </si>
  <si>
    <t>CALIFORNIA</t>
  </si>
  <si>
    <t>CA-28</t>
  </si>
  <si>
    <t>CA56000</t>
  </si>
  <si>
    <t>91106</t>
  </si>
  <si>
    <t>THIS FOA WILL ADVANCE THE BIDEN ADMINISTRATION’S GOALS TO ACHIEVE CARBON POLLUTION-FREE ELECTRICITY BY 2035 AND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AND INCLUSION OF DISADVANTAGED COMMUNITIES.</t>
  </si>
  <si>
    <t>COLORADO CLEAN MOBILITY STRATEGIC PLANNING. THE RECIPIENT AND ITS PARTNERS WILL ENGAGE COMMUNITIES ACROSS COLORADO THAT FACE HIGHER OBSTACLES TO ZERO-EMISSION MOBILITY TO DEVELOP COMMUNITY-DRIVEN PLANS FOR MULTIMODAL, ZERO-EMISSION MOBILITY WITH A PATH TOWARD THEIR IMPLEMENTATION. THE RECIPIENT WILL SHARE RESULTS AND LESSONS LEARNED THAT DEMONSTRATE PATHWAYS TO EQUITABLE ACCESS AND DEPLOYMENT OF ZERO-EMISSION MOBILITY FOR OTHER UNDERSERVED AND DISADVANTAGED COMMUNITIES IN COLORADO AND ACROSS THE US.</t>
  </si>
  <si>
    <t>N</t>
  </si>
  <si>
    <t>NONPROFIT WITHOUT 501C3 IRS STATUS (OTHER THAN AN INSTITUTION OF HIGHER EDUCATION)</t>
  </si>
  <si>
    <t>https://www.usaspending.gov/award/ASST_NON_DEEE0010619_089/</t>
  </si>
  <si>
    <t>2025-09-03</t>
  </si>
  <si>
    <t>ASST_NON_DEEE0010622_089</t>
  </si>
  <si>
    <t>DEEE0010622</t>
  </si>
  <si>
    <t>2024-09-20</t>
  </si>
  <si>
    <t>2023-09-13</t>
  </si>
  <si>
    <t>2026-12-31</t>
  </si>
  <si>
    <t>55 W WACKER DR STE 1150</t>
  </si>
  <si>
    <t>IL-04</t>
  </si>
  <si>
    <t>MN58000</t>
  </si>
  <si>
    <t>SAINT PAUL</t>
  </si>
  <si>
    <t>RAMSEY</t>
  </si>
  <si>
    <t>MINNESOTA</t>
  </si>
  <si>
    <t>55103-2412</t>
  </si>
  <si>
    <t>MN-04</t>
  </si>
  <si>
    <t>ORGANIZING AND SUPPORTING UNDERSERVED COMMUNITIES TO DESIGN, IMPLEMENT, AND USE ELECTRIC VEHICLE (EV) CHARGING INFRASTRUCTURE
THE OBJECTIVE OF THE PROJECT IS TO DEEPLY ENGAGE THE COMMUNITY IN IDENTIFYING HOW TRANSPORTATION ELECTRIFICATION CAN HELP MEET COMMUNITY TRANSPORTATION NEEDS AND REDUCE COST AND POLLUTION BURDENS FOR RESIDENTS OF SAINT PAUL’S EAST SIDE. THE PROJECT WILL ENGAGE UNDERSERVED COMMUNITIES TO DISCUSS HOW INVESTMENTS IN ELECTRIC VEHICLE (EV) CHARGERS CAN BENEFIT THE COMMUNITY. THE PROJECT WILL ENGAGE AND WORK WITH UP TO FOUR COMMUNITY ORGANIZATIONS TO IDENTIFY POTENTIAL SITES AND INSTALL 10 NEW EV CHARGING HUBS WITH 40 LEVEL 2 (L2) CHARGE PORTS IN THE PUBLIC RIGHT OF WAY. TWO SERIES OF WORKSHOPS WILL BE HELD TO EVALUATE WHETHER THE EV CHARGERS PROVIDE THE ANTICIPATED BENEFITS.</t>
  </si>
  <si>
    <t>https://www.usaspending.gov/award/ASST_NON_DEEE0010622_089/</t>
  </si>
  <si>
    <t>2024-09-24</t>
  </si>
  <si>
    <t>ASST_NON_DEEE0010725_089</t>
  </si>
  <si>
    <t>DEEE0010725</t>
  </si>
  <si>
    <t>2025-09-15</t>
  </si>
  <si>
    <t>0201: ADVANCED MANUFACTURING</t>
  </si>
  <si>
    <t>NTLHJXM55KZ6</t>
  </si>
  <si>
    <t>PO BOX 876011</t>
  </si>
  <si>
    <t>TEMPE</t>
  </si>
  <si>
    <t>MARICOPA</t>
  </si>
  <si>
    <t>AZ</t>
  </si>
  <si>
    <t>ARIZONA</t>
  </si>
  <si>
    <t>AZ-04</t>
  </si>
  <si>
    <t>AZ73000</t>
  </si>
  <si>
    <t>AZ-09</t>
  </si>
  <si>
    <t>DE-FOA-0002737</t>
  </si>
  <si>
    <t>THIS FUNDING OPPORTUNITY ANNOUNCEMENT (FOA) AIMS TO CREATE A NEW CLEAN ENERGY MANUFACTURING INNOVATION INSTITUTE THAT WILL ACCELERATE THE DEVELOPMENT, SCALE-UP, AND DEMONSTRATION OF TECHNOLOGIES THAT ENABLE ELECTRIFIED PROCESSES TO BE ONE OF THE ECONOMICALLY VIABLE PATHWAYS FOR INDUSTRIAL DECARBONIZATION. THROUGH THE DEVELOPMENT OF ELECTRIFIED HEATING PROCESSES AND MODELING, SIMULATION, AND EVALUATION TOOLS, THIS INSTITUTE WILL CONTRIBUTE SUBSTANTIALLY TO AN EFFICIENT, PRODUCTIVE, AND DECARBONIZED INDUSTRIAL SECTOR.- TECHNICAL ADVANCEMENTS ARE NEEDED, IN PARTICULAR, TO DEVELOP ELECTRIFIED PROCESSES USED TO ACHIEVE MID- AND HIGH-TEMPERATURES FOR VARIOUS INDUSTRIAL OPERATIONS INCLUDING MELTING, DRYING, PRE-HEATING, ANNEALING, DISTILLATION, PASTEURIZATION, HYDROCARBON CRACKING, AND OTHERS. ANALYSIS OF THE ELECTRIFICATION OF THIRTEEN MAJOR MANUFACTURED COMMODITIES SHOWS A TOTAL OPPORTUNITY OF 134 MILLION METRIC TONS OF CO2 SAVED PER YEAR BY 2050 AS THE GRID BECOMES 100% CARBON EMISSION-FREE.  ELECTRIFICATION OF INDUSTRIAL PROCESS HEATING PRESENTS A LARGE OPPORTUNITY TO DECARBONIZE THE INDUSTRIAL SECTOR, BUT THERE ARE SEVERAL KEY CHALLENGES THAT HAVE STALLED DEPLOYMENT.</t>
  </si>
  <si>
    <t>ELECTRIFIED PROCESSES FOR INDUSTRY WITHOUT CARBON (EPIXC)</t>
  </si>
  <si>
    <t>https://www.usaspending.gov/award/ASST_NON_DEEE0010725_089/</t>
  </si>
  <si>
    <t>ASST_NON_DEEE0010827_089</t>
  </si>
  <si>
    <t>DEEE0010827</t>
  </si>
  <si>
    <t>2025-06-23</t>
  </si>
  <si>
    <t>2024-02-08</t>
  </si>
  <si>
    <t>2024-02-01</t>
  </si>
  <si>
    <t>2025-01-31</t>
  </si>
  <si>
    <t>0101: SOLAR ENERGY</t>
  </si>
  <si>
    <t>CGVBJYEKG5P7</t>
  </si>
  <si>
    <t>1653 HARLEQUIN DR.</t>
  </si>
  <si>
    <t>LONGMONT</t>
  </si>
  <si>
    <t>BOULDER</t>
  </si>
  <si>
    <t>CO</t>
  </si>
  <si>
    <t>COLORADO</t>
  </si>
  <si>
    <t>CO-02</t>
  </si>
  <si>
    <t>CO07850</t>
  </si>
  <si>
    <t>80301-3756</t>
  </si>
  <si>
    <t>81.117: ENERGY EFFICIENCY AND RENEWABLE ENERGY INFORMATION DISSEMINATION, OUTREACH, TRAINING AND TECHNICAL ANALYSIS/ASSISTANCE</t>
  </si>
  <si>
    <t>DE-FOA-0002769</t>
  </si>
  <si>
    <t>THE OFFICE OF ENERGY EFFICIENCY AND RENEWABLE ENERGY (EERE) IS ISSUING, ON BEHALF OF THE SOLAR ENERGY TECHNOLOGIES OFFICE (SETO), THIS FUNDING OPPORTUNITY ANNOUNCEMENT (FOA). AWARDS MADE UNDER THIS FOA WILL BE FUNDED, IN WHOLE OR IN PART, WITH FUNDS APPROPRIATED BY THE INFRASTRUCTURE INVESTMENT AND JOBS ACT1, ALSO MORE COMMONLY KNOWN AS THE BIPARTISAN INFRASTRUCTURE LAW (BIL).</t>
  </si>
  <si>
    <t>THE OBJECTIVE OF THE PROGRAM IS TO INCREASE EQUITY, SAFETY, AND PROFESSIONAL QUALITY IN SOLAR OPERATIONS AND MAINTENANCE (O&amp;M) THROUGH EXPANDED TRAINING AND CERTIFICATION TRACKS FOR SOLAR O&amp;M PROFESSIONALS. AMICUS O&amp;M COOPERATIVE WILL WORK IN PARTNERSHIP WITH STRATEGIC WORKFORCE DEVELOPMENT (WFD) ORGANIZATIONS, EMPLOYERS, AND WORKERS TO DELIVER PROGRAMS THAT ADDRESS ACUTE INDUSTRY NEEDS AND CREATE PROFESSIONAL DEVELOPMENT PATHWAYS FOR WORKERS.</t>
  </si>
  <si>
    <t>https://www.usaspending.gov/award/ASST_NON_DEEE0010827_089/</t>
  </si>
  <si>
    <t>2025-07-01</t>
  </si>
  <si>
    <t>ASST_NON_DEEE0010838_089</t>
  </si>
  <si>
    <t>DEEE0010838</t>
  </si>
  <si>
    <t>2025-06-30</t>
  </si>
  <si>
    <t>KLPNCLPDAS45</t>
  </si>
  <si>
    <t>120 WALL STREET, FLOOR 23</t>
  </si>
  <si>
    <t>NEW YORK</t>
  </si>
  <si>
    <t>NY</t>
  </si>
  <si>
    <t>NY-10</t>
  </si>
  <si>
    <t>NY51000</t>
  </si>
  <si>
    <t>BRONX</t>
  </si>
  <si>
    <t>NY-90</t>
  </si>
  <si>
    <t>DE-FOA-0002804</t>
  </si>
  <si>
    <t>AMO IS ISSUING THIS FOA TO FUND HIGH-IMPACT, APPLIED RESEARCH, DEVELOPMENT, AND PILOT-SCALE TECHNOLOGY VALIDATION AND DEMONSTRATION PROJECTS IN ORDER TO ADVANCE TRANSFORMATIONAL TECHNOLOGY AND INNOVATION NECESSARY TO REDUCE ENERGY USAGE AND GHG EMISSIONS FROM HIGH GHG-EMITTING INDUSTRIAL SUBSECTORS ALONG WITH CROSS-SECTOR INDUSTRIAL DECARBONIZATION APPROACHES. AMO’S PRIORITIES INCLUDE:
• ACHIEVING A DECARBONIZED INDUSTRIAL SECTOR;
• SUPPORTING DOMESTIC CLEAN ENERGY TECHNOLOGY MANUFACTURING;
• ENSURING SECURE AND SUSTAINABLE SUPPLY CHAINS; AND
• DEVELOPING A SKILLED AND DIVERSE MANUFACTURING WORKFORCE.</t>
  </si>
  <si>
    <t>DECARBONIZING LIGHT OLEFIN PRODUCTION USING ADVANCED ELECTROMAGNETIC REACTORS</t>
  </si>
  <si>
    <t>https://www.usaspending.gov/award/ASST_NON_DEEE0010838_089/</t>
  </si>
  <si>
    <t>2025-07-08</t>
  </si>
  <si>
    <t>ASST_NON_DEEE0010852_089</t>
  </si>
  <si>
    <t>DEEE0010852</t>
  </si>
  <si>
    <t>2025-09-19</t>
  </si>
  <si>
    <t>TZA7U19UJJ18</t>
  </si>
  <si>
    <t>CALCIFY LLC</t>
  </si>
  <si>
    <t>26 DAVIS HILL ROAD</t>
  </si>
  <si>
    <t>WESTON</t>
  </si>
  <si>
    <t>GREATER BRIDGEPORT</t>
  </si>
  <si>
    <t>CT</t>
  </si>
  <si>
    <t>CONNECTICUT</t>
  </si>
  <si>
    <t>CT-04</t>
  </si>
  <si>
    <t>CT26690</t>
  </si>
  <si>
    <t>FAIRFIELD</t>
  </si>
  <si>
    <t>THE U.S. DEPARTMENT OF ENERGY (DOE) IS ANNOUNCING $12 MILLION IN LITHIUM EXTRACTION AND CONVERSION FROM GEOTHERMAL BRINES RESEARCH, DEVELOPMENT, AND DEMONSTRATION (RD&amp;D) ACTIVITIES SUPPORTING THE GOVERNMENT-WIDE APPROACH TO THE CLIMATE CRISIS BY DRIVING THE INNOVATION THAT CAN LEAD TO THE DEPLOYMENT OF CLEAN ENERGY TECHNOLOGIES, WHICH ARE CRITICAL FOR CLIMATE PROTECTION. THE FOA WILL LOOK TO ADVANCING THE DEVELOPMENT OF A DOMESTIC LITHIUM SUPPLY CHAIN TO SUPPORT THE WHITE HOUSE GOALS OF 50% ADOPTION OF ELECTRIC VEHICLES AND TO REACH 100% CARBON POLLUTION-FREE ELECTRICITY BY 2035, WHICH WILL BE SUPPORTED BY STATIONARY STORAGE. THE FOA WILL LEVERAGE THE TECHNOLOGY AND CAPABILITIES OF ACADEMIA INCLUDING MINORITY SERVING INSTITUTIONS, ENTREPRENEURS, RESEARCH LABORATORIES, AND INDUSTRY INCLUDING SMALL BUSINESSES.</t>
  </si>
  <si>
    <t>LOW EMISSIONS, STRONG CEMENT IN A PROPRIETARY CARBONATION REACTOR AND USING A REACTIVE FORM OF CALCIUM CARBONATE SYNTHESIZED FROM CAPTURED CO2 EMITTED BY CEMENT KILNS</t>
  </si>
  <si>
    <t>https://www.usaspending.gov/award/ASST_NON_DEEE0010852_089/</t>
  </si>
  <si>
    <t>ASST_NON_DEEE0010933_089</t>
  </si>
  <si>
    <t>DEEE0010933</t>
  </si>
  <si>
    <t>Z: Emergency P.L. 117-58</t>
  </si>
  <si>
    <t>2025-08-15</t>
  </si>
  <si>
    <t>2023-09-19</t>
  </si>
  <si>
    <t>0202: BUILDING TECHNOLOGIES</t>
  </si>
  <si>
    <t>LMN7JM795BF3</t>
  </si>
  <si>
    <t>212 3RD AVENUE NORTH</t>
  </si>
  <si>
    <t>SUITE 560</t>
  </si>
  <si>
    <t>MINNEAPOLIS</t>
  </si>
  <si>
    <t>HENNEPIN</t>
  </si>
  <si>
    <t>MN</t>
  </si>
  <si>
    <t>MN-05</t>
  </si>
  <si>
    <t>MN43000</t>
  </si>
  <si>
    <t>MN-90</t>
  </si>
  <si>
    <t>DE-FOA-0002813</t>
  </si>
  <si>
    <t>THE ACTIVITIES TO BE FUNDED UNDER THIS FOA SUPPORT THE IIJA AND A BROADER GOVERNMENT-WIDE APPROACH TO ADVANCE BUILDING CODES AND SUPPORT THEIR SUCCESSFUL IMPLEMENTATION. THE PRIMARY FOCUS CENTERS AROUND UPDATING TO MORE EFFICIENT BUILDING ENERGY CODES THAT SAVE MONEY FOR AMERICAN HOMES AND BUSINESSES AND ENCOURAGE MORE RESILIENT BUILDINGS.</t>
  </si>
  <si>
    <t>MINNESOTA ADVANCED ENERGY CODES PARTNERSHIP: A PATH TO NET ZERO</t>
  </si>
  <si>
    <t>https://www.usaspending.gov/award/ASST_NON_DEEE0010933_089/</t>
  </si>
  <si>
    <t>ASST_NON_DEEE0010934_089</t>
  </si>
  <si>
    <t>DEEE0010934</t>
  </si>
  <si>
    <t>2025-05-01</t>
  </si>
  <si>
    <t>EM4GVU2RC3S3</t>
  </si>
  <si>
    <t>CLEARLYENERGY INC</t>
  </si>
  <si>
    <t>205 SEVERN RIVER RD</t>
  </si>
  <si>
    <t>SEVERNA PARK</t>
  </si>
  <si>
    <t>ANNE ARUNDEL</t>
  </si>
  <si>
    <t>MD</t>
  </si>
  <si>
    <t>MARYLAND</t>
  </si>
  <si>
    <t>MD-03</t>
  </si>
  <si>
    <t>MD71200</t>
  </si>
  <si>
    <t>MD-04</t>
  </si>
  <si>
    <t>THE KEY AREAS OF INTEREST TARGETED UNDER THE CURRENT FOA INCLUDE:
1. STATE AND LOCAL CODE ADOPTION
2. WORKFORCE DEVELOPMENT
3. IMPLEMENTATION AND COMPLIANCE
4. INNOVATIVE APPROACHES
5. EQUITY, ENERGY AND ENVIRONMENTAL JUSTICE
6. PARTNERSHIPS
EACH IS DISCUSSED IN FURTHER DETAIL IN THE TOPICS SECTION OF THIS FOA.
IN ADDITION, DOE HAS IDENTIFIED SEVERAL KEY OUTCOMES TARGETED UNDER THE FOA:
- DEVELOPING THE NEXT-GENERATION WORKFORCE
- FACILITATING ENERGY CODE UPDATES
- IMPROVING ENERGY CODE COMPLIANCE
- ADVANCING NEW AND INNOVATIVE POLICES AND TOOLS
- INCREASING EQUITY IN CODE-RELATED POLICIES AND PLANNING</t>
  </si>
  <si>
    <t>DESIGNING &amp; IMPLEMENTING BUILDING PERFORMANCE STANDARDS IN SMALL, RURAL, AND JUSTICE40 COMMUNITIES</t>
  </si>
  <si>
    <t>https://www.usaspending.gov/award/ASST_NON_DEEE0010934_089/</t>
  </si>
  <si>
    <t>2025-05-06</t>
  </si>
  <si>
    <t>ASST_NON_DEEE0010937_089</t>
  </si>
  <si>
    <t>DEEE0010937</t>
  </si>
  <si>
    <t>VHMYPJJQACJ6</t>
  </si>
  <si>
    <t>529 14TH ST NW STE 600</t>
  </si>
  <si>
    <t>DC50500</t>
  </si>
  <si>
    <t>WASHINGTON HIGHLANDS</t>
  </si>
  <si>
    <t>NATIONAL ENERGY CODES COLLABORATIVE</t>
  </si>
  <si>
    <t>https://www.usaspending.gov/award/ASST_NON_DEEE0010937_089/</t>
  </si>
  <si>
    <t>2025-08-27</t>
  </si>
  <si>
    <t>ASST_NON_DEEE0010944_089</t>
  </si>
  <si>
    <t>DEEE0010944</t>
  </si>
  <si>
    <t>2025-08-18</t>
  </si>
  <si>
    <t>YWNTS9U5XTF6</t>
  </si>
  <si>
    <t>P.O. BOX 101020</t>
  </si>
  <si>
    <t>ANCHORAGE</t>
  </si>
  <si>
    <t>AK</t>
  </si>
  <si>
    <t>ALASKA</t>
  </si>
  <si>
    <t>AK-00</t>
  </si>
  <si>
    <t>AK03000</t>
  </si>
  <si>
    <t>FRAMEWORK FOR RESPONSIVE CODE DEVELOPMENT IN ALASKA</t>
  </si>
  <si>
    <t>A</t>
  </si>
  <si>
    <t>STATE GOVERNMENT</t>
  </si>
  <si>
    <t>https://www.usaspending.gov/award/ASST_NON_DEEE0010944_089/</t>
  </si>
  <si>
    <t>ASST_NON_DEEE0010945_089</t>
  </si>
  <si>
    <t>DEEE0010945</t>
  </si>
  <si>
    <t>2023-09-16</t>
  </si>
  <si>
    <t>LWLFFASDK7N5</t>
  </si>
  <si>
    <t>AMERICAN SOCIETY OF HEATING, REFRIGERATING AND AIR-CONDITIONING ENGINEERS, INC</t>
  </si>
  <si>
    <t>180 TECHNOLOGY PKWY</t>
  </si>
  <si>
    <t>PEACHTREE CORNERS</t>
  </si>
  <si>
    <t>GWINNETT</t>
  </si>
  <si>
    <t>GA</t>
  </si>
  <si>
    <t>GEORGIA</t>
  </si>
  <si>
    <t>GA-07</t>
  </si>
  <si>
    <t>GA-04</t>
  </si>
  <si>
    <t>GA59735</t>
  </si>
  <si>
    <t>ENERGY CODE OFFICIAL - TRAINING &amp; EDUCATION COLLABORATIVE  (ECO-TEC)”</t>
  </si>
  <si>
    <t>X</t>
  </si>
  <si>
    <t>OTHER</t>
  </si>
  <si>
    <t>https://www.usaspending.gov/award/ASST_NON_DEEE0010945_089/</t>
  </si>
  <si>
    <t>ASST_NON_DEEE0010992_089</t>
  </si>
  <si>
    <t>DEEE0010992</t>
  </si>
  <si>
    <t>2024-11-18</t>
  </si>
  <si>
    <t>2026-06-30</t>
  </si>
  <si>
    <t>IDAHO OPERATIONS OFFICE</t>
  </si>
  <si>
    <t>C7HVTLQZSWN4</t>
  </si>
  <si>
    <t>CAROLLO ENGINEERS INC</t>
  </si>
  <si>
    <t>2795 MITCHELL DR</t>
  </si>
  <si>
    <t>WALNUT CREEK</t>
  </si>
  <si>
    <t>CONTRA COSTA</t>
  </si>
  <si>
    <t>CA-11</t>
  </si>
  <si>
    <t>CA-10</t>
  </si>
  <si>
    <t>CO09280</t>
  </si>
  <si>
    <t>BROOMFIELD</t>
  </si>
  <si>
    <t>CO-07</t>
  </si>
  <si>
    <t>DE-FOA-0002855</t>
  </si>
  <si>
    <t>THIS FOA WILL ADVANCE RESEARCH AND DEVELOPMENT TO DECARBONIZE OUR NATION’S WATER TREATMENT SECTOR. WATER RESOURCE RECOVERY FACILITIES (WRRFS), WHICH TREAT WASTEWATER FROM PUBLIC WATER SYSTEMS, ARE ESTIMATED TO BE DIRECTLY AND INDIRECTLY RESPONSIBLE FOR OVER 44 MILLION METRIC TONS (MMT) OF GREENHOUSE GAS EMISSIONS EACH YEAR 5. THIS FOA WILL ADDRESS DIRECT AND INDIRECT EMISSIONS ACROSS THE ENTIRE LIFECYCLE OF WRRFS.</t>
  </si>
  <si>
    <t>MAINSTREAM AEROBIC WASTEWATER TREATMENT USING PROCESS-PRODUCED HYDROGEN PEROXIDE</t>
  </si>
  <si>
    <t>https://www.usaspending.gov/award/ASST_NON_DEEE0010992_089/</t>
  </si>
  <si>
    <t>2024-11-25</t>
  </si>
  <si>
    <t>ASST_NON_DEEE0011083_089</t>
  </si>
  <si>
    <t>DEEE0011083</t>
  </si>
  <si>
    <t>2024-12-20</t>
  </si>
  <si>
    <t>2024-03-15</t>
  </si>
  <si>
    <t>2024-03-01</t>
  </si>
  <si>
    <t>0102: WIND ENERGY</t>
  </si>
  <si>
    <t>R4J8JRMJUL47</t>
  </si>
  <si>
    <t>BAT CONSERVATION INTERNATIONAL, INC.</t>
  </si>
  <si>
    <t>P.O. BOX  140434</t>
  </si>
  <si>
    <t>AUSTIN</t>
  </si>
  <si>
    <t>TRAVIS</t>
  </si>
  <si>
    <t>TX-25</t>
  </si>
  <si>
    <t>TX-35</t>
  </si>
  <si>
    <t>TX99015</t>
  </si>
  <si>
    <t>78746-3334</t>
  </si>
  <si>
    <t>TX-10</t>
  </si>
  <si>
    <t>DE-FOA-0002828</t>
  </si>
  <si>
    <t>THE ACTIVITIES TO BE FUNDED UNDER THIS FOA SUPPORT BIL SECTION 41007(B)(1) AND THE BROADER GOVERNMENT-WIDE APPROACH TO ENABLE THE INNOVATIONS NEEDED TO ADVANCE U.S. WIND SYSTEMS, REDUCE THE COST OF ELECTRICITY, AND ACCELERATE THE DEPLOYMENT OF WIND POWER. THE FOA CONSISTS OF FOUR TOPIC AREAS, FOCUSING ON HIGH VOLTAGE DIRECT CURRENT FOR OFFSHORE WIND, ADVANCING DEPLOYMENT OF DISTRIBUTED WIND, OFFSHORE WIND ENERGY SOCIAL SCIENCE RESEARCH, AND BAT DETERRENT TECHNOLOGY DEVELOPMENT.</t>
  </si>
  <si>
    <t>THIS PROJECT WILL USE FATALITY AND BEHAVIORAL METRICS TO EVALUATE THE REDUCTION OF BAT FATALITIES AT WIND TURBINES USING AIRCRAFT LIGHTING DETECTION SYSTEMS (ADLS). THESE METRICS WILL ALLOW US TO UNDERSTAND THE REAL-WORLD EFFICACY AND IMPACT REDUCTION POTENTIAL OF ADLS AS A PASSIVE DETERRENT AT MULTIPLE COMMERCIAL-SCALE WIND ENERGY FACILITIES ACROSS SPACE AND TIME IN AN EFFORT TO LEAD TO STAKEHOLDER ACCEPTANCE OF ADLS AS A BAT FATALITY MINIMIZATION TOOL. SPECIFICALLY, OUR OBJECTIVES ARE TO:
1. DETERMINE FATALITY RATES OBSERVED AT FACILITIES WITH AND WITHOUT ADLS INSTALLED. WE WILL USE POST-CONSTRUCTION MONITORING (PCM) DATA FROM THE RENEW AND AMERICAN WIND WILDLIFE INFORMATION CENTER (AWWIC) DATABASES TO DESCRIBE FATALITY RATES AT WIND ENERGY FACILITIES WITH ADLS INSTALLED AND AN EQUAL NUMBER OF NEARBY FACILITIES WITHOUT ADLS. BY USING EXISTING PCM DATA, WE WILL MEASURE THE EFFECTIVENESS OF ADLS ACROSS YEARS AND SITES IN A COST-EFFECTIVE MANNER.
2. QUANTIFY THE FATALITY RISK REDUCTION ASSOCIATED WITH ADLS USE AT WIND ENERGY FACILITIES.
WE WILL COMBINE RADAR ACTIVITY RATES AND BAT ACOUSTIC EXPOSURE ACROSS A LANDSCAPE WITH FACILITIES UTILIZING AND NOT UTILIZING ADLS TO DETERMINE THE RISK REDUCTION ASSOCIATED WITH THE USE OF ADLS.
3. EVALUATE THE ATTRACTION OF NOCTURNAL BAT-LIKE OBJECTS TO AVIATION LIGHTING AT TWO WIND FACILITIES IN TWO LATE-SUMMER PERIODS WHEN FATALITIES ARE HIGHEST. WE WILL USE MULTIPLE RADAR SYSTEMS AND BAT ACOUSTIC SAMPLING AT A PAIR OF ADJACENT WIND FACILITIES EQUIPPED WITH AND WITHOUT OPERATIONAL ADLS SYSTEMS TO MEASURE ATTRACTION TO AVIATION LIGHTING USING ABUNDANCE AND TRAJECTORY OF BAT-LIKE OBJECTS AT A LANDSCAPE SCALE.</t>
  </si>
  <si>
    <t>https://www.usaspending.gov/award/ASST_NON_DEEE0011083_089/</t>
  </si>
  <si>
    <t>2024-12-26</t>
  </si>
  <si>
    <t>ASST_NON_DEEE0011188_089</t>
  </si>
  <si>
    <t>DEEE0011188</t>
  </si>
  <si>
    <t>2025-05-20</t>
  </si>
  <si>
    <t>2024-09-27</t>
  </si>
  <si>
    <t>2024-10-01</t>
  </si>
  <si>
    <t>DTKCV1LY8ZA6</t>
  </si>
  <si>
    <t>1617 WILCOX BOULEVARD</t>
  </si>
  <si>
    <t>CHATTANOOGA</t>
  </si>
  <si>
    <t>HAMILTON</t>
  </si>
  <si>
    <t>TN</t>
  </si>
  <si>
    <t>TENNESSEE</t>
  </si>
  <si>
    <t>TN-03</t>
  </si>
  <si>
    <t>TN14000</t>
  </si>
  <si>
    <t>37406-4302</t>
  </si>
  <si>
    <t>DE-FOA-0002893</t>
  </si>
  <si>
    <t>THIS FUNDING OPPORTUNITY ANNOUNCEMENT WILL SUPPORT GOALS TO ADVANCE RESEARCH, DEVELOPMENT, DEMONSTRATION, AND DEPLOYMENT IN SEVERAL AREAS CRITICAL TO ACHIEVING NET-ZERO GREENHOUSE GAS EMISSIONS BY 2050, INCLUDING: REDUCTION OF WEIGHT AND COST OF BATTERIES, REDUCTION IN LIFE CYCLE EMISSIONS OF ADVANCED LIGHTWEIGHT MATERIALS, REDUCED COSTS AND ADVANCED TECHNOLOGIES FOR BOTH ON- AND OFF-ROAD VEHICLE CHARGING AND INFRASTRUCTURE, INNOVATIVE PUBLIC TRANSIT SOLUTIONS, AND TRAINING TO INCREASE DEPLOYMENT OF THESE TECHNOLOGIES AMONG DIVERSE COMMUNITIES.</t>
  </si>
  <si>
    <t>THE OBJECTIVE OF THE PROJECT IS TO RE-IMAGINE AND RE-EVALUATE ALL ASPECTS OF PUBLIC TRANSPORTATION INFRASTRUCTURE, TECHNOLOGY, AND BUSINESS MODELS FOR MID-SIZE CITIES, SUCH AS THE CITY OF CHATTANOOGA, WITH A FOCUS ON IMPROVING SUSTAINABILITY, ENERGY EFFICIENCY, MOBILITY ACCESS, AND FINANCIAL VIABILITY IN AN EQUITABLE MANNER. AVAILABILITY.</t>
  </si>
  <si>
    <t>https://www.usaspending.gov/award/ASST_NON_DEEE0011188_089/</t>
  </si>
  <si>
    <t>2025-05-28</t>
  </si>
  <si>
    <t>ASST_NON_DEEE0011236_089</t>
  </si>
  <si>
    <t>DEEE0011236</t>
  </si>
  <si>
    <t>2024-09-26</t>
  </si>
  <si>
    <t>089-069-X-0548-000</t>
  </si>
  <si>
    <t>069-0548</t>
  </si>
  <si>
    <t>0001: HIGHWAY INFRASTRUCTURE PROGRAMS</t>
  </si>
  <si>
    <t>X5HHQU4MSND3</t>
  </si>
  <si>
    <t>NYC DEPARTMENT OF ENVIRONMENTAL</t>
  </si>
  <si>
    <t>CITY OF NEW YORK</t>
  </si>
  <si>
    <t>59-17 JUNCTION BLVD, 18TH FLR</t>
  </si>
  <si>
    <t>ELMHURST</t>
  </si>
  <si>
    <t>QUEENS</t>
  </si>
  <si>
    <t>NY-06</t>
  </si>
  <si>
    <t>10007-2300</t>
  </si>
  <si>
    <t>DE-FOA-0002881</t>
  </si>
  <si>
    <t>THE JOINT OFFICE OF ENERGY AND TRANSPORTATION (JOINT OFFICE), THROUGH THE U.S. DEPARTMENT OF ENERGY OFFICE OF ENERGY EFFICIENCY AND RENEWABLE ENERGY (EERE), ISSUED FUNDING OPPORTUNITY ANNOUNCEMENT (FOA) DE-FOA-0002881 TITLED “JOINT OFFICE OF ENERGY AND TRANSPORTATION RIDE AND DRIVE ELECTRIC, FISCAL YEAR 2023 FUNDING OPPORTUNITY ANNOUNCEMENT” (RIDE AND DRIVE ELECTRIC FOA). THE RIDE AND DRIVE ELECTRIC FOA WILL SEEK TO ADVANCE THE MISSION AND VISION OF THE JOINT OFFICE BY ADDRESSING DISCRETE CHALLENGES TO A CONVENIENT, AFFORDABLE, RELIABLE, SECURE, AND EQUITABLE ELECTRIC VEHICLE CHARGING NETWORK BY ENHANCING INSTITUTIONAL CAPACITY, ENCOURAGING HOLISTIC APPROACHES, FOSTERING INCLUSIVE AND EQUITABLE OUTCOMES, AND ENSURING A WORLD-CLASS CUSTOMER EXPERIENCE.</t>
  </si>
  <si>
    <t>BIPARTISAN INFRASTRUCTURE LAW (BIL) - GUIDANCE FOR A RESILIENT ELECTRIC NEW YORK CITY SCHOOL BUS SYSTEM 
THE MAIN GOAL OF THIS PROJECT IS TO ENHANCE THE ELECTRIFICATION OF NEW YORK CITY’S (NYC) VENDOR-OWNED SCHOOL BUS FLEET AND INVESTMENTS BEING MADE TO THE CLEAN SCHOOL BUS PROGRAM BY CONDUCTING COMPREHENSIVE PLANNING AROUND RESILIENCE AND RELIABILITY. THE OBJECTIVES OF THIS AWARD ARE TO: (1) TO BUILD OUT A CITYWIDE ELECTRIC SCHOOL BUS RESILIENCE PLAN THAT PROVIDES COMPREHENSIVE RECOMMENDATIONS TO OPTIMIZE ELECTRIFICATION EFFORTS AND ENSURE RESILIENCE AND RELIABILITY OF THE NYC SCHOOL BUS SYSTEM, (2) TO DEVELOP GUIDELINES FOR SCHOOL BUS VENDORS FOR THE INSTALLATION OF CHARGING INFRASTRUCTURE THAT INCORPORATE CLIMATE RESILIENCE MEASURE, AND (3) TO INFORM NYC PUBLIC SCHOOLS (NYCPS) IN THEIR ELECTRIC SCHOOL BUS ROLL OUT, INCLUDING LONG-TERM PLANNING AND FUTURE CONTRACTING TO MAXIMIZE RESILIENCE ACROSS THE FLEET.</t>
  </si>
  <si>
    <t>CN</t>
  </si>
  <si>
    <t>CITY OR TOWNSHIP GOVERNMENT;NONPROFIT WITHOUT 501C3 IRS STATUS (OTHER THAN AN INSTITUTION OF HIGHER EDUCATION)</t>
  </si>
  <si>
    <t>https://www.usaspending.gov/award/ASST_NON_DEEE0011236_089/</t>
  </si>
  <si>
    <t>ASST_NON_DEEE0011238_089</t>
  </si>
  <si>
    <t>DEEE0011238</t>
  </si>
  <si>
    <t>FXW3PQB45AU7</t>
  </si>
  <si>
    <t>BUSINESS, ECONOMIC DEVELOPMENT AND TOURISM, HAWAI'I DEPARTMENT OF</t>
  </si>
  <si>
    <t>P.O. BOX 2359</t>
  </si>
  <si>
    <t>HONOLULU</t>
  </si>
  <si>
    <t>HI</t>
  </si>
  <si>
    <t>HAWAII</t>
  </si>
  <si>
    <t>HI-01</t>
  </si>
  <si>
    <t>HI17000</t>
  </si>
  <si>
    <t>96813-2406</t>
  </si>
  <si>
    <t>BIPARTISAN INFRASTRUCTURE LAW (BIL) - INTEGRATING RESILIENCE STRATEGIES FOR ZERO EMISSION VEHICLES (ZEV) INFRASTRUCTURE
THE OBJECTIVE OF THE PROJECT IS TO COMPREHENSIVELY ADDRESS THE NEEDS OF COMMUNITY LIFELINE KEY CUSTOMERS (CLKC) BY CONDUCTING A THOROUGH ASSESSMENT OF TRANSITIONING TO A 100% ZERO EMISSION VEHICLE (ZEV) FLEET AND ASSOCIATED INFRASTRUCTURE. THIS INCLUDES ANALYZING OPERATIONAL NEEDS DURING BOTH NORMAL (''BLUE SKIES'') AND EMERGENCY (''GREY SKIES'') CONDITIONS, EVALUATING FLEET SITES AND CHARGING LOCATIONS, IDENTIFYING INNOVATIVE SOLUTIONS, AND INTEGRATING THESE SOLUTIONS TO BENEFIT BOTH EMERGENCY RESPONSE REQUIREMENTS AND THE BROADER COMMUNITY. THE OBJECTIVE ALIGNS WITH THE FUNDING OPPORTUNITY ANNOUNCEMENT BY ENSURING EFFICIENT AND RESILIENT ZEV OPERATIONS WHILE LEVERAGING RENEWABLE ENERGY SOURCES AND ENHANCING COMMUNITY ACCESS TO RESILIENT ENERGY SYSTEMS.</t>
  </si>
  <si>
    <t>https://www.usaspending.gov/award/ASST_NON_DEEE0011238_089/</t>
  </si>
  <si>
    <t>ASST_NON_DEEE0011239_089</t>
  </si>
  <si>
    <t>DEEE0011239</t>
  </si>
  <si>
    <t>2024-06-12</t>
  </si>
  <si>
    <t>RJNWUFY4ZRT4</t>
  </si>
  <si>
    <t>24580 SILVER CLOUD COURT</t>
  </si>
  <si>
    <t>MONTEREY</t>
  </si>
  <si>
    <t>CA-19</t>
  </si>
  <si>
    <t>CA48872</t>
  </si>
  <si>
    <t>93940-6536</t>
  </si>
  <si>
    <t>THE BIDEN ADMINISTRATION HAS LAID OUT A BOLD AGENDA TO MODERNIZE AND TRANSFORM THE NATION’S INFRASTRUCTURE, TACKLE THE CLIMATE CRISIS, SUPPORT GOOD-PAYING AMERICAN JOBS, AND ENSURE A JUST AND EQUITABLE TRANSITION. TRANSPORTATION IS THE SECTOR THAT CONTRIBUTES MOST TO GREENHOUSE GAS EMISSIONS IN THE UNITED STATES. TRANSPORTATION ELECTRIFICATION HAS A KEY ROLE TO PLAY IN REALIZING ALL THESE OUTCOMES AND THE ADMINISTRATION HAS ESTABLISHED KEY TARGETS TO ACHIEVE BY 2030:
1. BUILD AN AFFORDABLE, RELIABLE, AND CONVENIENT NATIONAL NETWORK OF 500,000 PUBLIC EV CHARGING PORTS.
2. HAVE EVS ACCOUNT FOR 50% OF LIGHT-DUTY VEHICLE SALES IN THE UNITED STATES.</t>
  </si>
  <si>
    <t>BIPARTISAN INFRASTRUCTURE LAW (BIL) - MONTEREY BAY ELECTRIC VEHICLE CLIMATE ADAPTATION AND RESILIENCY FRAMEWORK (MONTEREY BAY EV CAR FRAMEWORK)
THE OBJECTIVE OF THE PROJECT IS TO CREATE A ROADMAP FOR THE MONTEREY BAY AREA TO ASSESS CURRENT CHARGING INFRASTRUCTURE VULNERABILITY TO CLIMATE CHANGE AND IMPLEMENT STRATEGIES TO ENSURE THE BUILD-OUT OF EV CHARGING INFRASTRUCTURE INCREASES EQUITY AND RESILIENCY IN THE FACE OF CLIMATE CHANGE.</t>
  </si>
  <si>
    <t>https://www.usaspending.gov/award/ASST_NON_DEEE0011239_089/</t>
  </si>
  <si>
    <t>ASST_NON_DEEE0011242_089</t>
  </si>
  <si>
    <t>DEEE0011242</t>
  </si>
  <si>
    <t>2024-08-23</t>
  </si>
  <si>
    <t>2024-09-01</t>
  </si>
  <si>
    <t>2025-08-31</t>
  </si>
  <si>
    <t>THE RIDE AND DRIVE ELECTRIC FUNDING OPPORTUNITY ANNOUNCEMENT (FOA) WILL SEEK TO ADVANCE THE MISSION AND VISION OF THE JOINT OFFICE BY ADDRESSING DISCRETE CHALLENGES TO A CONVENIENT, AFFORDABLE, RELIABLE, SECURE, AND EQUITABLE ELECTRIC VEHICLE (EV) CHARGING NETWORK BY ENHANCING INSTITUTIONAL CAPACITY, ENCOURAGING HOLISTIC APPROACHES, FOSTERING INCLUSIVE AND EQUITABLE OUTCOMES, AND ENSURING A WORLD-CLASS CUSTOMER EXPERIENCE.</t>
  </si>
  <si>
    <t>THE RECIPIENT WILL SUPPORT A REGIONAL EFFORT TO EXPAND PUBLIC INVESTMENT IN ELECTRIC VEHICLE (EV) MOBILITY PROGRAMS AND NEIGHBORHOOD-SPECIFIC INFRASTRUCTURE FOR DISADVANTAGED AND LOW-INCOME COMMUNITIES IN SACRAMENTO, CALIFORNIA.  THIS PROJECT WILL CREATE THREE MOBILITY HUBS AND STUDY THEIR ABILITY TO SERVE AS A BASE FOR EV CARSHARE, COMMUNITY CHARGING, AND ACCESS TO ON-DEMAND SHUTTLE SERVICES.</t>
  </si>
  <si>
    <t>https://www.usaspending.gov/award/ASST_NON_DEEE0011242_089/</t>
  </si>
  <si>
    <t>2024-08-27</t>
  </si>
  <si>
    <t>ASST_NON_DEEE0011252_089</t>
  </si>
  <si>
    <t>DEEE0011252</t>
  </si>
  <si>
    <t>2024-07-11</t>
  </si>
  <si>
    <t>2024-08-01</t>
  </si>
  <si>
    <t>2025-07-31</t>
  </si>
  <si>
    <t>K3LGS8BABNH9</t>
  </si>
  <si>
    <t>1401 JOHN F KENNEDY BLVD STE 1330</t>
  </si>
  <si>
    <t>PHILADELPHIA</t>
  </si>
  <si>
    <t>PA-03</t>
  </si>
  <si>
    <t>PA60000</t>
  </si>
  <si>
    <t>19102</t>
  </si>
  <si>
    <t>PLUG IN PHILLY AIMS TO CREATE A DIVERSE, HIGHLY SKILLED WORK FORCE TO SUPPORT THE EV INDUSTRY IN PHILADELPHIA BY UPSKILLING LOW-INCOME, NON-WHITE, AND FEMALE WORKERS. THE PROJECT INCLUDES A WIDE COMMUNITY OUTREACH STRATEGY AND A WRAP-AROUND PRE-APPRENTICESHIP PROGRAM THAT INCLUDES STIPENDS AND SUPPORT SERVICES DESIGNED TO ESTABLISH GREATER AWARENESS OF EMERGING ELECTRIC VEHICLE SUPPLY EQUIPMENT (EVSE) RELATED JOBS.</t>
  </si>
  <si>
    <t>https://www.usaspending.gov/award/ASST_NON_DEEE0011252_089/</t>
  </si>
  <si>
    <t>2024-07-15</t>
  </si>
  <si>
    <t>ASST_NON_DEEE0011260_089</t>
  </si>
  <si>
    <t>DEEE0011260</t>
  </si>
  <si>
    <t>2024-07-31</t>
  </si>
  <si>
    <t>U9MQMK3EMHJ3</t>
  </si>
  <si>
    <t>330 EAST LIBERTY STREET</t>
  </si>
  <si>
    <t>ANN ARBOR</t>
  </si>
  <si>
    <t>WASHTENAW</t>
  </si>
  <si>
    <t>MI</t>
  </si>
  <si>
    <t>MICHIGAN</t>
  </si>
  <si>
    <t>MI-06</t>
  </si>
  <si>
    <t>MI89140</t>
  </si>
  <si>
    <t>YPSILANTI</t>
  </si>
  <si>
    <t>48198-8039</t>
  </si>
  <si>
    <t>THE BIDEN ADMINISTRATION HAS LAID OUT A BOLD AGENDA TO MODERNIZE AND TRANSFORM THE NATION’S INFRASTRUCTURE, TACKLE THE CLIMATE CRISIS, SUPPORT GOOD-PAYING AMERICAN JOBS, AND ENSURE A JUST AND EQUITABLE TRANSITION. TRANSPORTATION IS THE SECTOR THAT CONTRIBUTES MOST TO GREENHOUSE GAS EMISSIONS IN THE UNITED STATES. TRANSPORTATION ELECTRIFICATION HAS A KEY ROLE TO PLAY IN REALIZING ALL THESE OUTCOMES AND THE ADMINISTRATION HAS ESTABLISHED KEY TARGETS TO ACHIEVE BY 2030:
1. BUILD AN AFFORDABLE, RELIABLE, AND CONVENIENT NATIONAL NETWORK OF 500,000 PUBLIC EV CHARGING PORTS.
2. HAVE EVS ACCOUNT FOR 50% OF LIGHT-DUTY VEHICLE SALES IN THE UNITED STATES</t>
  </si>
  <si>
    <t>BIPARTISAN INFRASTRUCTURE LAW (BIL) AN ELECTRIC VEHICLE (EV) CHARGING AND INTEROPERABILITY TEST BED FOR SCALING ELECTRIC VEHICLES (EV'S)
THE OBJECTIVE OF THIS PROJECT IS TO INCREASE INDUSTRIAL CAPACITY, COMPETITION, REDUNDANCY, AND 
BROAD ACCESS TO VALIDATION TESTING AND CERTIFICATION OF DIRECT CURRENT (DC) FAST CHARGERS WITH RATED POWER CAPACITY BETWEEN 150 KILOWATT (KW) AND 1 MEGAWATT (MW) IN THE UNITED STATES. THIS WILL BE ACCOMPLISHED BY DEPLOYING A WELL-EQUIPPED AND RESOURCED ELECTRIC VEHICLE (EV) CHARGING INTEROPERABILITY TEST BED THAT PROVIDES ACCESS TO A MARKET REPRESENTATIVE SET OF DC FAST CHARGERS FOR AUTO ORIGINAL EQUIPMENT MANUFACTURERS (OEMS), ELECTRIC VEHICLE SUPPLY EQUIPMENT (EVSES), AND CHARGE POINT OPERATORS (CPOS) TO TEST AGAINST.</t>
  </si>
  <si>
    <t>https://www.usaspending.gov/award/ASST_NON_DEEE0011260_089/</t>
  </si>
  <si>
    <t>2024-08-06</t>
  </si>
  <si>
    <t>ASST_NON_DEEE0011261_089</t>
  </si>
  <si>
    <t>DEEE0011261</t>
  </si>
  <si>
    <t>2024-08-16</t>
  </si>
  <si>
    <t>LE7MADJMUAD1</t>
  </si>
  <si>
    <t>4307 EMPEROR BLVD STE 110</t>
  </si>
  <si>
    <t>DURHAM</t>
  </si>
  <si>
    <t>NC</t>
  </si>
  <si>
    <t>NORTH CAROLINA</t>
  </si>
  <si>
    <t>NC-04</t>
  </si>
  <si>
    <t>NC19000</t>
  </si>
  <si>
    <t>THE GOAL OF THIS FUNDING OPPORTUNITY IS TO ASSESS THE PERFORMANCE, RELIABILITY, USABILITY AND SAFETY CONDITIONS OF AC LEVEL 2 AND DC FAST CHARGING (DCFC) STATIONS ACROSS ALL 50 STATES, THE DISTRICT OF COLUMBIA AND PUERTO RICO.</t>
  </si>
  <si>
    <t>BIPARTISAN INFRASTRUCTURE LAW (BIL)-TEST REAL-WORLD CHARGING: TEAM-BASED EVALUATION, SURVEYING &amp; TRAINING (TEST) FOR REAL-WORLD CHARGING. THE OBJECTIVE OF THE PROJECT IS TO ASSESS THE PERFORMANCE, RELIABILITY, USABILITY AND SAFETY CONDITIONS OF AC LEVEL 2 AND DC FAST CHARGING (DCFC) STATIONS ACROSS ALL 50 STATES, THE DISTRICT OF COLUMBIA AND PUERTO RICO.</t>
  </si>
  <si>
    <t>https://www.usaspending.gov/award/ASST_NON_DEEE0011261_089/</t>
  </si>
  <si>
    <t>2024-08-19</t>
  </si>
  <si>
    <t>ASST_NON_DEEE0011311_089</t>
  </si>
  <si>
    <t>DEEE0011311</t>
  </si>
  <si>
    <t>2025-04-30</t>
  </si>
  <si>
    <t>2025-01-17</t>
  </si>
  <si>
    <t>2025-01-01</t>
  </si>
  <si>
    <t>N9TLPW7PV6N7</t>
  </si>
  <si>
    <t>THE CHEMOURS CO FC LLC</t>
  </si>
  <si>
    <t>GXUEVHGCX7C8</t>
  </si>
  <si>
    <t>1007 MARKET STREET</t>
  </si>
  <si>
    <t>WILMINGTON</t>
  </si>
  <si>
    <t>NEW CASTLE</t>
  </si>
  <si>
    <t>DE</t>
  </si>
  <si>
    <t>DELAWARE</t>
  </si>
  <si>
    <t>DE-00</t>
  </si>
  <si>
    <t>MULTI-STATE</t>
  </si>
  <si>
    <t>00*****</t>
  </si>
  <si>
    <t>90</t>
  </si>
  <si>
    <t>DE-FOA-0002922</t>
  </si>
  <si>
    <t>ACHIEVING NET-ZERO EMISSIONS ECONOMY-WIDE BY 2050 POSES PARTICULAR CHALLENGES FOR HARD-TO-
DECARBONIZE SECTORS WHERE ELECTRIFICATION WITH CLEAN ELECTRICITY WILL BE TECHNICALLY OR ECONOMICALLY 
DIFFICULT. THESE SECTORS INCLUDE STEEL MANUFACTURING, MEDIUM- AND HEAVY-DUTY TRANSPORTATION, AND 
PRODUCTION OF CHEMICALS AND LIQUID FUELS. HYDROGEN AND FUEL CELL TECHNOLOGIES ARE PART OF A 
COMPREHENSIVE PORTFOLIO OF SOLUTIONS TO ADDRESS THESE CHALLENGES, AND DOE’S H2@SCALE® VISION 
ILLUSTRATES THE PROMISING PATHWAYS FOR HYDROGEN TO ENABLE THE DECARBONIZATION OF MULTIPLE SECTORS.  
HYDROGEN IS A UNIQUE AND FLEXIBLE ENERGY CARRIER THAT CAN BE PRODUCED FROM A VARIETY OF CLEAN ENERGY 
RESOURCES, AND IT CAN COMPLEMENT EXISTING ELECTRICITY AND NATURAL GAS INFRASTRUCTURE FOR MULTIPLE 
END-USE APPLICATIONS. 
DOE RECENTLY PUBLISHED THE DRAFT DOE NATIONAL CLEAN HYDROGEN STRATEGY AND ROADMAP, WHICH WAS ALSO 
REQUIRED UNDER SECTION 40314 OF THE BIL, AS A NEW SECTION 814 OF EPACT 2005.  THIS DOCUMENT CONTAINS 
A TECHNOLOGICALLY AND ECONOMICALLY FEASIBLE NATIONAL STRATEGY AND ROADMAP TO FACILITATE WIDESPREAD 
AND LARGE-SCALE PRODUCTION, PROCESSING, DELIVERY, STORAGE, AND USE OF CLEAN HYDROGEN, IN ALIGNMENT 
WITH THE H2@SCALE® VISION. THE STRATEGY AND ROADMAP OUTLINES STRATEGIC OPPORTUNITIES TO PRODUCE 10 
MILLION METRIC TONS (MMT) OF CLEAN HYDROGEN IN THE UNITED STATES ANNUALLY BY 2030, 20 MMT PER YEAR 
BY 2040, AND 50 MMT PER YEAR BY 2050. IT INCLUDES THREE KEY STRATEGIES: (1) TARGETING HIGH-IMPACT 
USES FOR CLEAN HYDROGEN, (2) FOCUSING ON REGIONAL NETWORKS, AND (3) REDUCING THE COST OF CLEAN 
HYDROGEN. THIS FOA, WHICH WILL BE FUNDED THROUGH APPROPRIATIONS MADE BY THE INFRASTRUCTURE 
INVESTMENT AND JOBS ACT, PLAYS A CRITICAL ROLE IN THE THIRD STRATEGY—WITH AN EMPHASIS ON REDUCING 
THE LIFECYCLE COSTS OF TECHNOLOGIES FOR THE PRODUCTION, DISTRIBUTION, STORAGE, DELIVERY, AND USE OF 
CLEAN HYDROGEN.</t>
  </si>
  <si>
    <t>THE STATED PROJECT OBJECTIVES WILL BE ACHIEVED BY THE ENGINEERING AND DEMONSTRATION OF A MECHANICALLY 
TOUGH, CHEMICALLY STABLE, HIGH-PERFORMANCE MEMBRANE UTILIZING NAFION™ PERFLUOROSULFONIC ACID (PFSA) 
POLYMER MANUFACTURED ON ASSETS ENABLING GIGAWATT SCALE AND PROVEN CONSISTENCY THROUGH REPEATABILITY 
TRIALS FOR THE COMPOSITE MEMBRANE AND ALL SUBCOMPONENTS. TO FACILITATE THE DEVELOPMENT CYCLE, LOAD-
CYCLING SHORT STACK TESTING DATA WILL BE BUTTRESSED BY SPECIFIC MEA TESTING PROTOCOLS AIMED AT 
ACCELERATING AND UNDERSTANDING CHEMICAL AND MECHANICAL FAILURE. IN ADDITION, EX-SITU MECHANICAL 
PROTOCOLS SIMULATING FAILURE MODES WILL ELUCIDATE INTERACTIONS SUCH AS THOSE BETWEEN IONOMER AND OTHER 
MEMBRANE SUBCOMPONENTS (SUCH AS REINFORCEMENT) AS WELL AS COMPOSITE MEMBRANE AND OTHER MEA FEATURES 
(I.E., POROUS TRANSPORT LAYERS (PTLS)).
MEMBRANES WILL BE MANUFACTURED WHERE DIRECT INNOVATION IN ESSENTIAL SUBCOMPONENTS AND MEMBRANE 
PROCESSING WILL BE PAIRED WITH PARTNERSHIPS WITH KEY SUPPLIERS (REINFORCEMENT, GAS RECOMBINATION 
CATALYST (GRC), RADICAL SCAVENGER) TO ITERATE UPON THE BEST COMPOSITE MEMBRANE COMBINATION. IN 
ADDITION, SINGLE-CELL MEA TESTING CAPABILITY AT ALL RELEVANT PARTNER FACILITIES WILL BE DEPLOYED TO 
SCREEN MATERIALS AND WILL CONTRIBUTE CHEMICAL DURABILITY TESTING/EVALUATION PROTOCOLS TO THE 
ACCELERATED STRESS TEST (AST) DEVELOPMENT. MECHANICAL PORTIONS OF THE AST WILL BE CONTRIBUTED THROUGH A 
CUSTOM-ENGINEERED PRESSURE AND TEMPERATURE CYCLING APPARATUS, WHICH WILL BE COMBINED WITH A CHEMICAL 
AST TO DELIVER A “COMBINED” PROTOCOL
EERE_T_540.131 TEMPLATE VERSION 3/8/2022 WORKING DRAFT
CONTAINS CONFIDENTIAL, PROPRIETARY, OR PRIVILEGED INFORMATION EXEMPT FROM PUBLIC DISCLOSURE. 2
ANALOGOUS IN PRINCIPLE TO THOSE USED IN PEM FUEL CELLS. ASTS WILL BE DEVELOPED IN SINGLE CELL TEST 
STANDS, INTENDED TO CORRELATE WITH OBSERVED STACK FAILURES.
SHORT STACK MEA EVALUATION AT ALL STAGES OF THE PROJECT WILL ALSO BE A COMPONENT OF THE PROJECT, 
INCREASING IN COMPLEXITY (SCALE) AS THE MEMBRANES REACH SPECIFIED MATURITY THRESHOLDS. STACK TESTING 
WILL COMPRISE REPRESENTATIVE LOAD PROTOCOLS FOR WHAT IS EXPECTED IN APPLICATION, ALONG WITH ASTS 
APPLIED ONCE SINGLE CELL PROTOCOLS HAVE BEEN DEFINED AND PROVEN TO ACCELERATE REAL FAILURE MECHANISMS. 
A SEMI-EMPIRICAL MODELING CAPABILITY TO PROJECT MEMBRANE LIFETIME BASED ON LOAD-CYCLING AND ACCELERATED 
DATA WILL FLOW FROM THE AST DEVELOPED IN THE PROJECT.
IN ADDITION TO ELECTROCHEMICAL TESTS, OBSERVED/HYPOTHESIZED FAILURE MODES WILL BE USED TO DEVELOP EX-
SITU PROTOCOLS AIMED AT REPLICATING HOW MEMBRANES FAIL OPERANDO, ENABLING RAPID PROTOTYPING TO EXPEDITE 
SOLUTIONS. WORK WILL ALSO COMPRISE THE SIMULATION OF MEA INTEGRATION ISSUES KNOWN TO CAUSE MEMBRANE 
DEFORMATION/FAILURE. THESE PROTOCOLS WILL BE REVISED AS NEW MECHANICAL FAILURE DATA IS AVAILABLE.</t>
  </si>
  <si>
    <t>https://www.usaspending.gov/award/ASST_NON_DEEE0011311_089/</t>
  </si>
  <si>
    <t>ASST_NON_DEEE0011315_089</t>
  </si>
  <si>
    <t>DEEE0011315</t>
  </si>
  <si>
    <t>2025-04-25</t>
  </si>
  <si>
    <t>2024-12-30</t>
  </si>
  <si>
    <t>HD62TTVP6LU6</t>
  </si>
  <si>
    <t>1 NEW ENGLAND WAY</t>
  </si>
  <si>
    <t>LINCOLN</t>
  </si>
  <si>
    <t>PROVIDENCE</t>
  </si>
  <si>
    <t>RI</t>
  </si>
  <si>
    <t>RHODE ISLAND</t>
  </si>
  <si>
    <t>RI-01</t>
  </si>
  <si>
    <t>RI41680</t>
  </si>
  <si>
    <t>LINCOLN PARK</t>
  </si>
  <si>
    <t>KENT</t>
  </si>
  <si>
    <t>ACHIEVING NET-ZERO EMISSIONS ECONOMY-WIDE BY 2050 POSES PARTICULAR CHALLENGES FOR HARD-TO-DECARBONIZE SECTORS WHERE ELECTRIFICATION WITH CLEAN ELECTRICITY WILL BE TECHNICALLY OR ECONOMICALLY DIFFICULT. THESE SECTORS INCLUDE STEEL MANUFACTURING, MEDIUM- AND HEAVY-DUTY TRANSPORTATION, AND PRODUCTION OF CHEMICALS AND LIQUID FUELS. HYDROGEN AND FUEL CELL TECHNOLOGIES ARE PART OF A COMPREHENSIVE PORTFOLIO OF SOLUTIONS TO ADDRESS THESE CHALLENGES, AND DOE’S H2@SCALE® VISION ILLUSTRATES THE PROMISING PATHWAYS FOR HYDROGEN TO ENABLE THE DECARBONIZATION OF MULTIPLE SECTORS.  HYDROGEN IS A UNIQUE AND FLEXIBLE ENERGY CARRIER THAT CAN BE PRODUCED FROM A VARIETY OF CLEAN ENERGY RESOURCES, AND IT CAN COMPLEMENT EXISTING ELECTRICITY AND NATURAL GAS INFRASTRUCTURE FOR MULTIPLE END-USE APPLICATIONS. 
DOE RECENTLY PUBLISHED THE DRAFT DOE NATIONAL CLEAN HYDROGEN STRATEGY AND ROADMAP, WHICH WAS ALSO REQUIRED UNDER SECTION 40314 OF THE BIL, AS A NEW SECTION 814 OF EPACT 2005.  THIS DOCUMENT CONTAINS A TECHNOLOGICALLY AND ECONOMICALLY FEASIBLE NATIONAL STRATEGY AND ROADMAP TO FACILITATE WIDESPREAD AND LARGE-SCALE PRODUCTION, PROCESSING, DELIVERY, STORAGE, AND USE OF CLEAN HYDROGEN, IN ALIGNMENT WITH THE H2@SCALE® VISION. THE STRATEGY AND ROADMAP OUTLINES STRATEGIC OPPORTUNITIES TO PRODUCE 10 MILLION METRIC TONS (MMT) OF CLEAN HYDROGEN IN THE UNITED STATES ANNUALLY BY 2030, 20 MMT PER YEAR BY 2040, AND 50 MMT PER YEAR BY 2050. IT INCLUDES THREE KEY STRATEGIES: (1) TARGETING HIGH-IMPACT USES FOR CLEAN HYDROGEN, (2) FOCUSING ON REGIONAL NETWORKS, AND (3) REDUCING THE COST OF CLEAN HYDROGEN. THIS FOA, WHICH WILL BE FUNDED THROUGH APPROPRIATIONS MADE BY THE INFRASTRUCTURE INVESTMENT AND JOBS ACT, PLAYS A CRITICAL ROLE IN THE THIRD STRATEGY—WITH AN EMPHASIS ON REDUCING THE LIFECYCLE COSTS OF TECHNOLOGIES FOR THE PRODUCTION, DISTRIBUTION, STORAGE, DELIVERY, AND USE OF CLEAN HYDROGEN.</t>
  </si>
  <si>
    <t>ACS SHALL BUILD AN ALL-IN-ONE ANODE PACK MANUFACTURING PILOT LINE INCORPORATING:
1) SINGLE-STEP DIFFUSION BONDING: DEVELOPMENT OF BONDING THE POROUS TRANSPORT LAYER (PTL), FLOW FIELD, AND BIPOLAR PLATE INTO AN ANODE PACK IN A SINGLE DIFFUSION BONDING (DB) STEP.
2) SINGLE-PASS IN-LINE PVD COATING: IMPLEMENTATION OF AN IN-LINE PHYSICAL VAPOR DEPOSITION (PVD) COATING SYSTEM CONSISTING OF MULTIPLE CHAMBERS APPLYING MULTIPLE COATINGS FOR EACH PACK. THE COATING LINE WILL COAT THE PTL SIDE WITH PLATINUM IN ONE CHAMBER, AND THE SEPARATOR SIDE WITH GOLD IN A FOLLOWING CHAMBER FOR AN OVERALL THROUGHPUT OF &lt; 5 MINUTES PER PACK.
3) MICROEXPANDED PTL: ACS WILL DESIGN, EXPAND, STACK, DIFFUSION BOND, AND PT COAT PTLS USING MICROEXPANDED MESH AND INCORPORATE THE ACS-DESIGNED MICROEXPANDED PTL INTO ANODE PACK FABRICATION.
TO ACHIEVE THE PROJECT OBJECTIVES, TASKS ARE SCHEDULED OVER 3 BUDGET PERIODS (BP1, BP2, AND BP3) OF 18 MONTHS, 18 MONTHS, AND 12 MONTHS OVER A PERIOD OF 4 YEARS. IN ADDITION TO TECHNICAL OBJECTIVES, THIS PROJECT INCLUDES COMMUNITY OBJECTIVES TO BENEFIT THE DISADVANTAGED COMMUNITIES AROUND LINCOLN, RI, THE PRIMARY LOCATION OF PROJECT ACTIVITIES, AND AROUND A US-BASED ACS MANUFACTURING FACILITY.</t>
  </si>
  <si>
    <t>https://www.usaspending.gov/award/ASST_NON_DEEE0011315_089/</t>
  </si>
  <si>
    <t>2025-04-29</t>
  </si>
  <si>
    <t>ASST_NON_DEEE0011338_089</t>
  </si>
  <si>
    <t>DEEE0011338</t>
  </si>
  <si>
    <t>NY51011</t>
  </si>
  <si>
    <t>NEW YORK MILLS</t>
  </si>
  <si>
    <t>ONEIDA</t>
  </si>
  <si>
    <t>NY-22</t>
  </si>
  <si>
    <t>THE AMERICAN INSTITUTE OF CHEMICAL ENGINEERS (AICHE) WILL LEAD A CONSORTIUM THAT INCLUDES INDUSTRY LEADING FUEL CELL/ELECTROLYZER/CATALYST/IONOMER/ANALYSIS INDUSTRY PARTNERS, NATIONAL LABORATORIES, AND UNIVERSITIES. THE EFFORT WILL DEVELOP TECHNOLOGY RELEVANT TO CIRCULAR RECYCLING FOR THE H2 ECONOMY (H2CIRC) TO ADDRESS END-OF-LIFE (EOL) AND CRITICAL SUPPLY CHAIN CHALLENGES FOR LOW TEMPERATURE PROTON EXCHANGE MEMBRANE (PEM) FUEL CELLS AND ELECTROLYZERS (FC/EL) WITH THE GOAL OF SUSTAINABLY RECOVERING AND RECYCLING CATALYSTS, MEMBRANES, IONOMERS, CARBON, AND OTHER COMPONENTS AS DEPICTED IN FIGURE A.1, WITH THE RECOVERY GOALS LISTED IN TABLE A.1. THE RECOVERY OF THESE MATERIALS IS CRITICAL, AND IT MUST BE PERFORMED IN A MANNER THAT LIMITS GREENHOUSE GAS EMISSIONS (GHG) AND OTHER HARMFUL POLLUTANTS, OTHERWISE THE BENEFITS OF THE H2 ECONOMY WILL BE SIGNIFICANTLY DIMINISHED. ADDITIONALLY, WHILE DEVELOPING THE TECHNOLOGY CRITICAL FOR PEM FC/EL RECYCLABILITY, THE CONSORTIUM WILL INTEGRATE KEY OVERARCHING EFFORTS IN DIVERSITY/INCLUSION, WORKFORCE DEVELOPMENT/TRAINING, TECHNO-ECONOMIC ANALYSIS (TEA), AND LIFE-CYCLE ANALYSIS (LCA), AS HIGHLIGHTED IN THE OUTER RING OF FIGURE A.1.
H2CIRC BRINGS TOGETHER A STRONG TEAM OF EXPERTS FROM INDUSTRY, NATIONAL LABS, AND ACADEMIA WITH DEEP TECHNICAL EXPERIENCE IN LOW-TEMPERATURE PEM FC/ELS. THERE ARE A TOTAL OF 16 MEMBERS, INCLUDING 8 INDUSTRIAL PARTNERS, 4 UNIVERSITIES, 3 NATIONAL LABS, AND ONE NON-PROFIT. THE BREADTH AND EXPERTISE OF THESE PARTNERS ENABLES MEMBERSHIP TO SPAN THE ENTIRE VALUE CHAIN OF PEM FC/ELS, BUSINESS SIZE (INCLUDING SMALL/MEDIUM-SIZED ENTERPRISES, SMES), AND GEOGRAPHIC LOCATIONS. THE COLLABORATIVE STRENGTHS OF THE TEAM AND THE KNOWLEDGE OF THE CRITICAL MATERIAL NEEDS/QUALITIES WILL ALLOW THE H2CIRC CONSORTIUM TO DRIVE THE DEVELOPMENT OF CIRCULAR RECYCLING TO ADDRESS EOL AND SUPPLY CHALLENGES WITH THE GOAL TO SUSTAINABLY RECOVER AND RECYCLE CATALYSTS, IONOMERS, AND OTHER COMPONENTS FOR SECOND USE OR REMANUFACTURE. ADDITIONALLY, COMMUNITY OUTREACH IS IMPORTANT TO THE SUCCESS OF THE PROGRAM AS IT WILL HELP TO ATTRACT AND DEVELOP/EDUCATE A WORKFORCE AND INFORM THE PUBLIC AS TO ITS IMPORTANCE.
THE CONSORTIUM RECOVERY AND REUSE GOALS FOR EACH MEA COMPONENT ARE 95% FOR IR, 99% FOR PT, 75% FOR THE IONOMER, AND 70% FOR CARBON. TO ACHIEVE THESE GOALS THE CONSORTIUM WILL PURSUE FOUR INDEPENDENT MEA RECYCLE PATHWAYS THAT WILL MINIMIZE RISK, DEVELOP ROBUST RECYCLING OPTIONS, AND ALLOW THE MEMBERS TO DEVELOP THEIR OWN IP. CRITICALLY, THE RECYCLING PATHWAYS AIM TO DEVELOP A PROCESS THAT MAINTAINS THE HIGH LEVELS OF RECOVERY OF THE METALS, BUT ALSO ALLOWS THE IONOMER TO BE RECYCLED/RE-USED WITH CARBON RECOVERY GOALS BEING TERTIARY. TO BE INDUSTRIALLY RELEVANT, THE METHODS DEVELOPED WITHIN THE RECYCLE STREAM MUST BE SCALABLE SUCH THAT THE SPEED OF RECYCLING CAN OCCUR AT RATES COMMENSURATE WITH MANUFACTURING. TO ACHIEVE THIS RATE, IT IS NECESSARY TO ALSO DEVELOP A DISASSEMBLY PROCESS THAT IS EXPEDIENT, AND CONSEQUENTLY, A ROBOTIC/AUTOMATED DISASSEMBLY APPROACH WILL BE PURSUED THAT WILL BE BROADLY USEFUL ACROSS INDUSTRY. FINALLY, THE CONSORTIUM AIMS TO MINIMIZE GHG EMISSIONS BY INVESTIGATING GREEN PATHWAYS, AND THUS TEA AND LCA WILL BE DEPLOYED THROUGHOUT. THIS EFFORT IS NOT AN INFRASTRUCTURE PROJECT.</t>
  </si>
  <si>
    <t>https://www.usaspending.gov/award/ASST_NON_DEEE0011338_089/</t>
  </si>
  <si>
    <t>ASST_NON_DEEE0011339_089</t>
  </si>
  <si>
    <t>DEEE0011339</t>
  </si>
  <si>
    <t>2024-09-12</t>
  </si>
  <si>
    <t>WW9TCT6JRC24</t>
  </si>
  <si>
    <t>AVIUM, LLC</t>
  </si>
  <si>
    <t>2920 HASKELL AVE</t>
  </si>
  <si>
    <t>STE 100</t>
  </si>
  <si>
    <t>LAWRENCE</t>
  </si>
  <si>
    <t>DOUGLAS</t>
  </si>
  <si>
    <t>KS</t>
  </si>
  <si>
    <t>KANSAS</t>
  </si>
  <si>
    <t>KS-01</t>
  </si>
  <si>
    <t>KS38900</t>
  </si>
  <si>
    <t>KS-02</t>
  </si>
  <si>
    <t>ACHIEVING NET-ZERO EMISSIONS ECONOMY-WIDE BY 2050 POSES PARTICULAR CHALLENGES FOR HARD-TO-DECARBONIZE SECTORS WHERE ELECTRIFICATION WITH CLEAN ELECTRICITY WILL BE TECHNICALLY OR ECONOMICALLY DIFFICULT. THESE SECTORS INCLUDE STEEL MANUFACTURING, MEDIUM- AND HEAVY-DUTY TRANSPORTATION, AND PRODUCTION OF CHEMICALS AND LIQUID FUELS. HYDROGEN AND FUEL CELL TECHNOLOGIES ARE PART OF A COMPREHENSIVE PORTFOLIO OF SOLUTIONS TO ADDRESS THESE CHALLENGES, AND DOE’S H2@SCALE® VISION ILLUSTRATES THE PROMISING PATHWAYS FOR HYDROGEN TO ENABLE THE DECARBONIZATION OF MULTIPLE SECTORS. HYDROGEN IS A UNIQUE AND FLEXIBLE ENERGY CARRIER THAT CAN BE PRODUCED FROM A VARIETY OF CLEAN ENERGY RESOURCES, AND IT CAN COMPLEMENT EXISTING ELECTRICITY AND NATURAL GAS INFRASTRUCTURE FOR MULTIPLE END-USE APPLICATIONS.
DOE RECENTLY PUBLISHED THE DRAFT DOE NATIONAL CLEAN HYDROGEN STRATEGY AND ROADMAP, WHICH WAS ALSO REQUIRED UNDER SECTION 40314 OF THE BIL, AS A NEW SECTION 814 OF EPACT 2005. THIS DOCUMENT CONTAINS A TECHNOLOGICALLY AND ECONOMICALLY FEASIBLE NATIONAL STRATEGY AND ROADMAP TO FACILITATE WIDESPREAD AND LARGE-SCALE PRODUCTION, PROCESSING, DELIVERY, STORAGE, AND USE OF CLEAN HYDROGEN, IN ALIGNMENT WITH THE H2@SCALE® VISION. THE STRATEGY AND ROADMAP OUTLINES STRATEGIC OPPORTUNITIES TO PRODUCE 10 MILLION METRIC TONS (MMT) OF CLEAN HYDROGEN IN THE UNITED STATES ANNUALLY BY 2030, 20 MMT PER YEAR BY 2040, AND 50 MMT PER YEAR BY 2050. IT INCLUDES THREE KEY STRATEGIES: (1) TARGETING HIGH-IMPACT USES FOR CLEAN HYDROGEN, (2) FOCUSING ON REGIONAL NETWORKS, AND (3) REDUCING THE COST OF CLEAN HYDROGEN. THIS FOA, WHICH WILL BE FUNDED THROUGH APPROPRIATIONS MADE BY THE INFRASTRUCTURE INVESTMENT AND JOBS ACT, PLAYS A CRITICAL ROLE IN THE THIRD STRATEGY—WITH AN EMPHASIS ON REDUCING THE LIFECYCLE COSTS OF TECHNOLOGIES FOR THE PRODUCTION, DISTRIBUTION, STORAGE, DELIVERY, AND USE OF CLEAN HYDROGEN.”</t>
  </si>
  <si>
    <t>THE MAIN OBJECTIVE OF THIS PROJECT IS TO FURTHER DEVELOP AVIUM'S CATALYST TECHNOLOGY TO ACHIEVE 2 A CM-2 AT =1.7 V ON A 100 CM2 LIQUID ALKALINE (LA) ELECTROLYZER. TO ACHIEVE THIS OBJECTIVE WE WILL PERFORM THREE PARALLEL TASKS: (1) OPTIMIZE CATALYST GROWTH ONTO ELECTRODES AND LA SEPARATOR FOR MANUFACTURING HIGH CURRENT DENSITY SEAS, (2) 3D-MODEL- DRIVEN DESIGN OF CATALYST-COATED MESH ELECTRODE AND ELASTIC FLOW ELEMENT GEOMETRY TO BALANCE CATALYST ACTIVE AREA WITH MAINTAINING HIGH MASS TRANSFER AND 3D UTILIZATION, AND (3) DEVELOP AN IN SITU CATALYST REGENERATION PROTOCOL TO MAINTAIN AN EFFECTIVE DEGRADATION RATE OF =2.1 MV/KHR TO ENABLE A 100,000 H LIFETIME AT 2 A CM-2. THE OBJECTIVE FOR BUDGET PERIOD 1 IS TO DEVELOP A 15 CM2 SINGLE-CELL FLOW-THROUGH ELECTROLYZER THAT CAN ACHIEVE 1.95 V AT 2 A CM-2. THE OBJECTIVE FOR BUDGET PERIOD 2 IS TO DEVELOP A 100 CM2 SINGLE-CELL FLOW-THROUGH ELECTROLYZER THAT CAN ACHIEVE 1.85 V AT 2 A CM-2 AND DEMONSTRATE THE CAPABILITY TO RE-DEPOSIT CATALYSTS AND RECOVER PERFORMANCE AFTER A 50 MV DECREASE IN CELL VOLTAGE. THE OBJECTIVE FOR BUDGET PERIOD 3 IS A 100 CM2 SINGLE-CELL ELECTROLYZER THAT CAN ACHIEVE 2 A CM-2 AT =1.70 V WITH THE CAPABILITY TO REGENERATE AFTER 50 MV LOSS OF PERFORMANCE FROM ACCELERATED START/STOP CYCLES AND MEET AN EFFECTIVE DEGRADATION RATE OF =2.1 MV KHR-1 TO ENABLE &gt;100,000 H LIFE TIME. THIS IS ALSO THE OVERALL OBJECTIVE FOR THIS PROJECT.</t>
  </si>
  <si>
    <t>https://www.usaspending.gov/award/ASST_NON_DEEE0011339_089/</t>
  </si>
  <si>
    <t>ASST_NON_DEEE0011342_089</t>
  </si>
  <si>
    <t>DEEE0011342</t>
  </si>
  <si>
    <t>SAI NOT APPLICABLE</t>
  </si>
  <si>
    <t>2025-04-28</t>
  </si>
  <si>
    <t>2026-03-31</t>
  </si>
  <si>
    <t>GM8BD8URJDG6</t>
  </si>
  <si>
    <t>2495 NE 4TH ST</t>
  </si>
  <si>
    <t>BEND</t>
  </si>
  <si>
    <t>DESCHUTES</t>
  </si>
  <si>
    <t>OR-05</t>
  </si>
  <si>
    <t>OR-02</t>
  </si>
  <si>
    <t>OR05800</t>
  </si>
  <si>
    <t>OR-90</t>
  </si>
  <si>
    <t>HFTO CONDUCTS COMPREHENSIVE EFFORTS TO OVERCOME THE TECHNOLOGICAL, ECONOMIC, AND INSTITUTIONAL CHALLENGES FACING THE WIDESPREAD ADOPTION AND USE OF CLEAN HYDROGEN AND FUEL CELL TECHNOLOGIES. TO THIS END, HFTO, IN COLLABORATION WITH OTHER DOE OFFICES, SUPPORTS A BROAD PORTFOLIO OF APPLIED RESEARCH, DEVELOPMENT, DEMONSTRATION, AND DEPLOYMENT (RDD&amp;D) PROJECTS ACROSS THE FULL RANGE OF TECHNOLOGIES FOR THE PRODUCTION, PROCESSING, DELIVERY, STORAGE, AND USE OF CLEAN HYDROGEN.9 ADDITIONAL KEY ACTIVITY AREAS INCLUDE CROSS-CUTTING TOPICS TO ENABLE DEPLOYMENT OF HYDROGEN TECHNOLOGIES, SUCH AS SYSTEM DEVELOPMENT AND INTEGRATION; SAFETY, CODES AND STANDARDS; AND SYSTEMS ANALYSIS. EFFORTS ALSO SUPPORT ROBUST SUPPLY CHAINS, INCLUDING FOR ANY NEEDED CRITICAL MATERIALS AND DESIGN FOR ENVIRONMENTAL AND CLIMATE STEWARDSHIP; EFFICIENCY; DURABILITY; AND RECYCLABILITY TO ENSURE A STRATEGIC AND SUSTAINABLE BUILD OUT OF THE CLEAN HYDROGEN INDUSTRY. RDD&amp;D ACTIVITIES RELY HEAVILY ON COLLABORATION AMONG VARIOUS INDUSTRY STAKEHOLDERS, ACADEMIC INSTITUTIONS, AND THE NATIONAL LABORATORIES, INCLUDING THROUGH HFTO-MANAGED CONSORTIA.</t>
  </si>
  <si>
    <t>THE OVERALL PROJECT OBJECTIVE IS TO ESTABLISH A WORLD LEADING 20,000 STACK MANUFACTURING FACILITY IN THE U.S. WITH DISRUPTIVE MANUFACTURING TECHNOLOGY THAT ADVANCES THE CAPABILITY TO REDUCE COSTS AND ALIGNS WITH THE U.S. DEPARTMENT OF ENERGY’S (USDOE) HYDROGEN AND FUEL CELL TECHNOLOGY OFFICE (HFTO) 2026 PRODUCTION AND COST TARGETS.</t>
  </si>
  <si>
    <t>https://www.usaspending.gov/award/ASST_NON_DEEE0011342_089/</t>
  </si>
  <si>
    <t>ASST_NON_DEEE0011346_089</t>
  </si>
  <si>
    <t>DEEE0011346</t>
  </si>
  <si>
    <t>THE OVERALL PROJECT OBJECTIVE IS TO CONSTRUCT A NEW U.S. MANUFACTURING FACILITY AND VALIDATE A HIGH-VOLUME MANUFACTURING LINE FOR FLEXIBLE GRAPHITE BIPOLAR PLATES (BPP), ATTAINING A MANUFACTURING CAPACITY TARGET OF 8M BPP/YEAR OR 20,000 STACKS PER YEAR EQUIVALENT BY THE END OF 2029. FURTHERMORE, BALLARD WILL DEMONSTRATE THE POTENTIAL TO MEET USDOE’S 2030 BPP COST GOAL OF $5/KW, WITH PREDICTED 25,000 HOURS DURABILITY.</t>
  </si>
  <si>
    <t>https://www.usaspending.gov/award/ASST_NON_DEEE0011346_089/</t>
  </si>
  <si>
    <t>ASST_NON_DEEE0011347_089</t>
  </si>
  <si>
    <t>DEEE0011347</t>
  </si>
  <si>
    <t>2024-10-23</t>
  </si>
  <si>
    <t>C3BGEN6HC493</t>
  </si>
  <si>
    <t>TWO SEAPORT LANE, SUITE 1400</t>
  </si>
  <si>
    <t>BOSTON</t>
  </si>
  <si>
    <t>SUFFOLK</t>
  </si>
  <si>
    <t>MA-08</t>
  </si>
  <si>
    <t>MA-07</t>
  </si>
  <si>
    <t>MA07000</t>
  </si>
  <si>
    <t>02210-2001</t>
  </si>
  <si>
    <t>BIL-SCALABLE, INNOVATIVE MANUFACTURING PROCESS FOR NOVEL CARBON SUPPORTS FOR METAL CATALYSTS FOR MDV/HDV PEM FUEL CELLS
PROJECT OBJECTIVES:
THE OBJECTIVE OF THIS PROJECT IS TO DEVELOP A SCALABLE AND INNOVATIVE MANUFACTURING PROCESS TO PRODUCE CARBON CATALYST SUPPORTS FOR THE OXYGEN REDUCTION CATHODE, WHICH CAN ENABLE HIGH CATALYST UTILIZATION AND ENHANCED DURABILITY AT LOW COST IN MEDIUM-DUTY VEHICLE/HEAVY-DUTY VEHICLE PROTON EXCHANGE MEMBRANE FUEL CELLS (MDV/HDV PEMFCS).</t>
  </si>
  <si>
    <t>https://www.usaspending.gov/award/ASST_NON_DEEE0011347_089/</t>
  </si>
  <si>
    <t>ASST_NON_DEEE0011353_089</t>
  </si>
  <si>
    <t>DEEE0011353</t>
  </si>
  <si>
    <t>2025-01-02</t>
  </si>
  <si>
    <t>2026-04-30</t>
  </si>
  <si>
    <t>NDFCCMLKLTJ3</t>
  </si>
  <si>
    <t>2 INDUSTRIAL AVE</t>
  </si>
  <si>
    <t>LOWELL</t>
  </si>
  <si>
    <t>MA-03</t>
  </si>
  <si>
    <t>MA37000</t>
  </si>
  <si>
    <t>THE HYDROGEN AND FUEL CELL TECHNOLOGIES OFFICE (HFTO) IS ISSUING THIS FUNDING OPPORTUNITY ANNOUNCEMENT (FOA). AWARDS MADE UNDER THIS FOA WILL BE FUNDED, IN WHOLE OR IN PART, WITH FUNDS APPROPRIATED BY THE INFRASTRUCTURE INVESTMENT AND JOBS ACT, MORE COMMONLY KNOWN AS THE BIPARTISAN INFRASTRUCTURE LAW (BIL).
THE BIL IS A ONCE-IN-A-GENERATION INVESTMENT IN INFRASTRUCTURE, DESIGNED TO MODERNIZE AND UPGRADE AMERICAN INFRASTRUCTURE TO ENHANCE UNITED STATES COMPETITIVENESS, DRIVE THE CREATION OF GOOD-PAYING UNION JOBS, TACKLE THE CLIMATE CRISIS, AND ENSURE STRONGER ACCESS TO ECONOMIC, ENVIRONMENTAL, AND OTHER BENEFITS FOR DISADVANTAGED COMMUNITIES. THE BIL APPROPRIATES MORE THAN $62 BILLION TO THE DEPARTMENT OF ENERGY (DOE) TO INVEST IN AMERICAN MANUFACTURING AND WORKERS; EXPAND ACCESS TO ENERGY EFFICIENCY AND CLEAN ENERGY; DELIVER RELIABLE, CLEAN, AND AFFORDABLE POWER TO MORE AMERICANS; AND DEMONSTRATE AND DEPLOY THE TECHNOLOGIES OF TOMORROW THROUGH CLEAN ENERGY DEMONSTRATIONS.
AS PART OF AND IN ADDITION TO UPGRADING AND MODERNIZING INFRASTRUCTURE, DOE’S BIL INVESTMENTS WILL SUPPORT EFFORTS TO BUILD A CLEAN AND EQUITABLE ENERGY ECONOMY THAT ACHIEVES A ZERO-CARBON ELECTRICITY SYSTEM BY 2035, AND TO PUT THE UNITED STATES ON A PATH TO ACHIEVE NET-ZERO EMISSIONS ECONOMY-WIDE BY NO LATER THAN 2050“ TO BENEFIT ALL AMERICANS.</t>
  </si>
  <si>
    <t>THE GOAL OF THIS PROPOSAL IS TO ESTABLISH A DOMESTIC, VERTICALLY INTEGRATED WET-LAID NONWOVEN PRODUCTION CAPABILITY TO PRODUCE AT LEAST 650,000 M2 OF CARBON VEIL SUBSTRATES PER YEAR USED IN THE PRODUCTION OF GAS DIFFUSION MEDIA FOR ELECTROCHEMICAL ENERGY STORAGE AND CONVERSION DEVICES. CURRENTLY THERE IS NO DOMESTIC SOURCE FOR THESE WET-LAID NONWOVEN CARBON PAPERS, WHICH IMPACTS THE SECURITY OF SUPPLY FOR DOMESTIC PRODUCTION AND INCREASES BOTH THE COST OF DOMESTIC MANUFACTURING AND THE CARBON FOOTPRINT OF THE DOMESTIC PRODUCTION PROCESS DUE TO TRANSPORTATION. THIS PROPOSAL ADDRESSES THESE KEY AREAS OF CONCERN BY ESTABLISHING A DOMESTIC PRODUCTION SOURCE FOR THESE WET-LAID NONWOVEN PAPERS, WHILE SIMULTANEOUSLY CHARACTERIZING THE CURRENT STATE-OF-THE-ART PAPERS AND INVESTIGATING METHODS TO IMPROVE UNIFORMITY AND PERFORMANCE OF THE GAS DIFFUSION LAYER (GDL) PRODUCTS.</t>
  </si>
  <si>
    <t>https://www.usaspending.gov/award/ASST_NON_DEEE0011353_089/</t>
  </si>
  <si>
    <t>ASST_NON_DEEE0011360_089</t>
  </si>
  <si>
    <t>DEEE0011360</t>
  </si>
  <si>
    <t>OFFICE OF MANUFACTURING AND ENERGY SUPPLY CHAINS (MESC)</t>
  </si>
  <si>
    <t>TGL1CKXT7BL5</t>
  </si>
  <si>
    <t>1875 TAYLOR AVE</t>
  </si>
  <si>
    <t>LOUISVILLE</t>
  </si>
  <si>
    <t>CO46355</t>
  </si>
  <si>
    <t>80027-3155</t>
  </si>
  <si>
    <t>DE-FOA-0002897</t>
  </si>
  <si>
    <t>THE GOALS OF THIS FUNDING OPPORTUNITY ARE TO INCREASE PARTICIPATION BY CONSUMERS IN RECYCLING, IMPROVE THE ECONOMICS OF CONSUMER RECYCLING, INCREASE THE NUMBER OF STATE AND LOCAL BATTERY COLLECTION, RECYCLING, AND REPROCESSING PROGRAMS, AND TO ESTABLISH COLLECTION POINTS AT RETAILERS.</t>
  </si>
  <si>
    <t>PROJECT GRANT (B)</t>
  </si>
  <si>
    <t>BIPARTISAN INFRASTRUCTURE LAW (BIL) DEMONSTRATING THE TECHNO-ECONOMIC VIABILITY OF AUTOMATED CHARACTERIZATION AND SORTING OF BATTERIES WITHIN E-WASTE
THE OBJECTIVE OF THE PROJECT IS TO DEMONSTRATE AUTOMATED SORTING TECHNIQUES CAPABLE OF A GREATER THAN 25 PERCENT IMPROVEMENT IN TOTAL DOLLARS PER TON TO PREPROCESS BATTERIES BY CHEMISTRY. THE TEAM WILL ACHIEVE THIS BY CREATING A SORTING PROTOTYPE USING ARTIFICIAL INTELLIGENCE AND AN AUTOMATION PLATFORM.</t>
  </si>
  <si>
    <t>https://www.usaspending.gov/award/ASST_NON_DEEE0011360_089/</t>
  </si>
  <si>
    <t>ASST_NON_DEEE0011415_089</t>
  </si>
  <si>
    <t>DEEE0011415</t>
  </si>
  <si>
    <t>KWHPPTECJV69</t>
  </si>
  <si>
    <t>PO BOX 386</t>
  </si>
  <si>
    <t>ATHENS</t>
  </si>
  <si>
    <t>OH</t>
  </si>
  <si>
    <t>OHIO</t>
  </si>
  <si>
    <t>OH-12</t>
  </si>
  <si>
    <t>WV84580</t>
  </si>
  <si>
    <t>WARDENSVILLE</t>
  </si>
  <si>
    <t>HARDY</t>
  </si>
  <si>
    <t>WEST VIRGINIA</t>
  </si>
  <si>
    <t>26851-8100</t>
  </si>
  <si>
    <t>WV-02</t>
  </si>
  <si>
    <t>DE-FOA-0003057</t>
  </si>
  <si>
    <t>THIS FOA ENCOURAGES INNOVATIONS IN PV MANUFACTURING ACROSS THE SUPPLY CHAIN, WITH THE AIM OF REDUCING OUR RELIANCE ON IMPORTED MATERIALS AND TECHNOLOGIES. THIS IS EXPECTED TO DELIVER JOBS AND ECONOMIC GROWTH IN THE SECTOR, WHILE ADDING TO OUR ENERGY SECURITY. IT ALSO ENCOURAGES THE DEVELOPMENT OF NEW SOLAR TECHNOLOGY SECTORS, WHICH CAN PRODUCE EXPORT OPPORTUNITIES AND SUPPORT MORE ROBUST BUSINESS MODELS, WHICH ALSO ENCOURAGES A RELIABLE SUPPLY CHAIN.</t>
  </si>
  <si>
    <t>DIVERSIFYING ON-FARM INCOME IN APPALACHIA: QUANTIFYING THE INTEGRATION OF BEEF CATTLE GRAZING AND PHOTOVOLTAICS
A.	PROJECT OBJECTIVES
THE PRIMARY GOAL OF THE PROJECT IS TO EVALUATE THE PERFORMANCE OF SOILS, FORAGES, CATTLE, AND ENERGY PRODUCTION FROM COLOCATION OF PHOTOVOLTAIC (PV) SYSTEMS IN PASTURES GRAZED BY BEEF CATTLE IN APPALACHIA.</t>
  </si>
  <si>
    <t>https://www.usaspending.gov/award/ASST_NON_DEEE0011415_089/</t>
  </si>
  <si>
    <t>ASST_NON_DEEE0011418_089</t>
  </si>
  <si>
    <t>DEEE0011418</t>
  </si>
  <si>
    <t>C7M5MWJKE7S1</t>
  </si>
  <si>
    <t>5N PLUS INC</t>
  </si>
  <si>
    <t>CAN</t>
  </si>
  <si>
    <t>CANADA</t>
  </si>
  <si>
    <t>4385 RUE GARAND</t>
  </si>
  <si>
    <t>SAINT-LAURENT</t>
  </si>
  <si>
    <t>H4R 2B4</t>
  </si>
  <si>
    <t>FOREIGN</t>
  </si>
  <si>
    <t>00FORGN</t>
  </si>
  <si>
    <t>MONTREAL, QUEBEC, CANADA</t>
  </si>
  <si>
    <t>DE-FOA-0003058</t>
  </si>
  <si>
    <t>THE ADVANCING U.S. THIN-FILM SOLAR PHOTOVOLTAICS FOA WILL FOCUS ON ACCELERATING THE CAPABILITIES OF TWO THIN-FILM PHOTOVOLTAIC (PV) TECHNOLOGIES: METAL-HALIDE PEROVSKITE PV AND CADMIUM TELLURIDE (CDTE) PV TECHNOLOGIES. IT WILL FUND INNOVATIVE INDUSTRIAL RESEARCH AND DEVELOPMENT (R&amp;D) PROJECTS THAT WILL ENABLE FUTURE COMMERCIALIZATION OF HYBRID TANDEM PEROVSKITE PV, DEFINED AS A PEROVSKITE PV IN COMBINATION WITH ANOTHER TECHNOLOGY SUCH AS SILICON OR CDTE. IT WILL ALSO FUND INDUSTRIAL RESEARCH, DEVELOPMENT, AND DEMONSTRATION (RD&amp;D) PROJECTS ACROSS THE MATERIALS, EQUIPMENT, INSTALLATION, AND PERFORMANCE MONITORING SECTORS TO IMPROVE THE COMPETITIVENESS OF THE DOMESTIC CDTE PV INDUSTRY. THIS FOA PROMOTES AMERICAN LEADERSHIP IN THIN-FILM PV TECHNOLOGY BY PROMOTING THE DOMESTIC MANUFACTURE OF THIN-FILM PV MODULES. WITH THIS GOAL IN MIND, ONLY FOR-PROFIT ENTITIES AND TEAMS LED BY FOR-PROFIT ENTITIES MAY APPLY TO THIS FOA (SEE SECTION III.A FOR MORE DETAILS ON ELIGIBILITY CRITERIA) AND ALL WORK MUST BE PERFORMED IN THE UNITED STATES (SEE SECTION IV.I.III. AND APPENDIX C).</t>
  </si>
  <si>
    <t>THE PROJECT’S OBJECTIVE IS TO EXTRACT TELLURIUM AT THE OUTSET OF THE COPPER PRODUCTION VALUE CHAIN, STARTING FROM THE COPPER CONCENTRATE. THIS HOLDS THE POTENTIAL TO ENHANCE OVERALL TELLURIUM RECOVERY BY APPROXIMATELY 50-75% COMPARED TO CURRENT RECOVERY RATES FOR SUITABLE ORE BODIES. 
BUDGET PERIOD 1: 
•	PROCURE SUITABLE AND REPRESENTATIVE FEED MATERIAL
•	PROCURE, INSTALL AND COMMISSION PROCESS EQUIPMENT
•	VERIFICATION OF THE SCALABILITY OF THE PROCESS CAPABILITIES COMPARED TO PRE-AWARD RESULTS
•	DATA COLLECTIONS FROM INDUSTRY STAKEHOLDERS AND INCORPORATION IN PRELIMINARY TECHNO-ECONOMIC ANALYSIS
BUDGET PERIOD 2:
•	PROOF OF CONCEPT OF THE FULL CAPABILITY OF THE PROPOSED PROCESS SCHEME
•	FINALIZE THE TECHNO-ECONOMIC ANALYSIS
•	COMMUNITY ENGAGEMENT HAS BEEN COLLECTED AND ANALYZED
•	ENHANCE DIVERSITY &amp; FUTURE WORKFORCE TRAINING
THE EXPECTED PROJECT OUTCOMES ARE: 
(1) TO HAVE A PROOF OF CONCEPT OF THE PROCESS AT A SMALL CONTINUOUS R&amp;D SCALE FOR THE EXTRACTION OF TELLURIUM AND (2) TO USE THE COLLECTED INFORMATION FROM STAKEHOLDERS TO REFINE THE ECONOMIC ASSESSMENT OF THE PROCESS.</t>
  </si>
  <si>
    <t>https://www.usaspending.gov/award/ASST_NON_DEEE0011418_089/</t>
  </si>
  <si>
    <t>ASST_NON_DEEE0011500_089</t>
  </si>
  <si>
    <t>DEEE0011500</t>
  </si>
  <si>
    <t>DLTJUW1K6SA3</t>
  </si>
  <si>
    <t>BRAYTON ENERGY LLC</t>
  </si>
  <si>
    <t>75B LAFAYETTE RD</t>
  </si>
  <si>
    <t>HAMPTON</t>
  </si>
  <si>
    <t>ROCKINGHAM</t>
  </si>
  <si>
    <t>NH</t>
  </si>
  <si>
    <t>NEW HAMPSHIRE</t>
  </si>
  <si>
    <t>NH-01</t>
  </si>
  <si>
    <t>NH32980</t>
  </si>
  <si>
    <t>03842-2646</t>
  </si>
  <si>
    <t>DE-FOA-0003080</t>
  </si>
  <si>
    <t>SPECIFICALLY, THIS FOA WILL IMPLEMENT TWO APPROACHES TO ENERGY STORAGE IN CONCENTRATED SOLAR-THERMAL (CST) SYSTEMS: THERMOCHEMICAL STORAGE VIA SOLAR FUEL PRODUCTION AND LOCAL THERMAL ENERGY STORAGE (TES) FOR DISPATCHABLE ENERGY. THE TWO TECHNOLOGIES WILL SUPPORT THE GOVERNMENT-WIDE APPROACH TO THE CLIMATE CRISIS BY DRIVING THE INNOVATION THAT CAN LEAD TO THE DEPLOYMENT OF CLEAN ENERGY TECHNOLOGIES, WHICH ARE CRITICAL FOR CLIMATE PROTECTION.</t>
  </si>
  <si>
    <t>THERMAL ENERGY STORAGE AND EXCHANGE WITH INTEGRATED ROTATING MEDIA TRANSPORT
A.	PROJECT OBJECTIVES
CONCENTRATING SOLAR POWER (CSP) SYSTEMS WITH THERMAL ENERGY STORAGE (TES) CAN ACHIEVE HIGH-CAPACITY FACTORS USING MOLTEN SALTS, ROCK BED, OR HEATED PARTICLES FOR THERMAL STORAGE, AND THESE SYSTEMS CAN SCALE STORAGE DURATION INDEPENDENTLY OF THE POWER BLOCK. THE GOAL OF THIS PROJECT IS TO DEVELOP A PARTICLE MEDIA TRANSPORT AND STORAGE SOLUTION ENALBING RELIABLE POWER GENERATION THAT COMPARES FAVORABLY WITH INTERMITTENT RENEWABLES LIKE SOLAR PV AND WIND COUPLED WITH BATTERY STORAGE.</t>
  </si>
  <si>
    <t>https://www.usaspending.gov/award/ASST_NON_DEEE0011500_089/</t>
  </si>
  <si>
    <t>2025-05-12</t>
  </si>
  <si>
    <t>ASST_NON_DEEE0011530_089</t>
  </si>
  <si>
    <t>DEEE0011530</t>
  </si>
  <si>
    <t>2025-05-22</t>
  </si>
  <si>
    <t>JL4UZ132GHL9</t>
  </si>
  <si>
    <t>SOUTHERN COMPANY GAS</t>
  </si>
  <si>
    <t>SXU3LDF7K6Z5</t>
  </si>
  <si>
    <t>SOUTHERN CO SERVICES INC</t>
  </si>
  <si>
    <t>10 PEACHTREE PLACE NE</t>
  </si>
  <si>
    <t>ATLANTA</t>
  </si>
  <si>
    <t>FULTON</t>
  </si>
  <si>
    <t>GA-05</t>
  </si>
  <si>
    <t>GA04000</t>
  </si>
  <si>
    <t>GA-90</t>
  </si>
  <si>
    <t>DE-FOA-0003213</t>
  </si>
  <si>
    <t>THE OFFICE OF ENERGY EFFICIENCY AND RENEWABLE ENERGY (EERE) IS ISSUING FUNDING OPPORTUNITY ANNOUNCEMENT (FOA) DE-FOA-0003213 ON BEHALF OF THE HYDROGEN AND FUEL CELL TECHNOLOGIES OFFICE (HFTO), WHICH COORDINATES HYDROGEN ACTIVITIES WITH OFFICES ACROSS DOE AS DESCRIBED IN THE DOE HYDROGEN PROGRAM PLAN.  THESE ACTIVITIES ALIGN WITH THE U.S. NATIONAL CLEAN HYDROGEN STRATEGY AND ROADMAP,  THE U.S. NATIONAL BLUEPRINT FOR TRANSPORTATION DECARBONIZATION,  AND OTHER DOE INITIATIVES AS DESCRIBED BELOW.</t>
  </si>
  <si>
    <t>THE OBJECTIVE OF THE PROJECT IS TO DEVELOP PERMITTING GUIDELINES FOR HRS IN GEORGIA. THESE GUIDELINES CAN BE USED BY THE STAKEHOLDERS TO DEVELOP HRS INFRASTRUCTURE IN THE FUTURE.</t>
  </si>
  <si>
    <t>https://www.usaspending.gov/award/ASST_NON_DEEE0011530_089/</t>
  </si>
  <si>
    <t>ASST_NON_DEEE0011551_089</t>
  </si>
  <si>
    <t>DEEE0011551</t>
  </si>
  <si>
    <t>2025-05-15</t>
  </si>
  <si>
    <t>2024-12-16</t>
  </si>
  <si>
    <t>LMH8LBCY2HC5</t>
  </si>
  <si>
    <t>525 S HEWITT ST</t>
  </si>
  <si>
    <t>CA-34</t>
  </si>
  <si>
    <t>CA44000</t>
  </si>
  <si>
    <t>90013-2217</t>
  </si>
  <si>
    <t>DE-FOA-0003225</t>
  </si>
  <si>
    <t>BIL-THIS FOA ENCOMPASSES THE DIRECTIVE ISSUED UNDER SECTION 40511 AND IS A PRIMARY MECHANISM BY WHICH DOE IS EXPANDING ITS TECHNICAL ASSISTANCE OFFERINGS, WITH THE GOAL OF BOLSTERING THE SUCCESSFUL, WIDESPREAD, AND SUSTAINED IMPLEMENTATION OF UPDATED BUILDING ENERGY CODES BY STATES, TRIBAL AND LOCAL GOVERNMENTS, AND ACROSS THE UNITED STATES AND A RANGE OF CRITICAL STAKEHOLDERS.</t>
  </si>
  <si>
    <t>BIL-CA BUILDING ENERGY PERFORMANCE STANDARDS &amp; UPSKILL PATHWAYS (CA BEPS UP)
A.	PROJECT OBJECTIVES
THIS PROJECT WILL EXPAND THE BUILDING DECARBONIZATION WORKFORCE IN THE COUNTY OF LA, CITY OF LA, AND ACROSS THE STATE OF CALIFORNIA BY A MEASURABLE AMOUNT TO ADDRESS NEW REQUIREMENTS FROM RECENT ORDINANCES TO DECARBONIZE NEW CONSTRUCTION AND ESTABLISH A BUILDING PERFORMANCE STANDARD (BPS) THROUGH TIME-BOUND TRAINING PROGRAMS, DEVELOP STUDENT ASSESSMENT TOOLS FOR EVALUATING PROGRAM EFFECTIVENESS, CREATE CERTIFICATION STANDARDS, AND PRODUCE OUTREACH MATERIALS TO ATTRACT ATTENDEES AND TRAINERS WHILE ENHANCING PARTNERSHIPS WITH TRADE AND LABOR ORGANIZATIONS.</t>
  </si>
  <si>
    <t>https://www.usaspending.gov/award/ASST_NON_DEEE0011551_089/</t>
  </si>
  <si>
    <t>2025-05-21</t>
  </si>
  <si>
    <t>ASST_NON_DEEE0011568_089</t>
  </si>
  <si>
    <t>DEEE0011568</t>
  </si>
  <si>
    <t>2024-12-27</t>
  </si>
  <si>
    <t>THE U.S. DEPARTMENT OF ENERGY’S (DOE) OFFICE OF ENERGY EFFICIENCY AND RENEWABLE ENERGY (EERE) BUILDING TECHNOLOGIES OFFICE (BTO) IS ISSUING THIS FUNDING OPPORTUNITY ANNOUNCEMENT (FOA). AWARDS MADE UNDER THIS FOA WILL BE FUNDED, IN WHOLE OR IN PART, WITH FUNDS APPROPRIATED BY THE INFRASTRUCTURE INVESTMENT AND JOBS ACT, MORE COMMONLY KNOWN AS THE BIPARTISAN INFRASTRUCTURE LAW (BIL).
BIL IS A ONCE-IN-A-GENERATION INVESTMENT IN MODERNIZING AND UPGRADING AMERICAN INFRASTRUCTURE TO ENHANCE U.S. COMPETITIVENESS AND RESILIENCE, DRIVE THE CREATION OF GOOD-PAYING UNION JOBS, TACKLE THE CLIMATE CRISIS, AND ENSURE STRONG ACCESS TO ECONOMIC, ENVIRONMENTAL, AND OTHER BENEFITS FOR DISADVANTAGED COMMUNITIES BIL APPROPRIATES MORE THAN $62 BILLION TO THE U.S. DEPARTMENT OF ENERGY (DOE) TO INVEST IN AMERICAN MANUFACTURING AND WORKERS; EXPAND ACCESS TO ENERGY EFFICIENCY AND CLEAN ENERGY; DELIVER RELIABLE, CLEAN, AND AFFORDABLE POWER TO MORE AMERICANS; AND DEMONSTRATE AND DEPLOY THE TECHNOLOGIES OF TOMORROW THROUGH CLEAN ENERGY DEMONSTRATIONS. DOE’S BIL INVESTMENTS WILL SUPPORT EFFORTS TO BUILD A CLEAN AND EQUITABLE ENERGY ECONOMY THAT ACHIEVES A ZERO-CARBON ELECTRICITY SYSTEM BY 2035, AND TO PUT THE UNITED STATES ON A PATH TO ACHIEVE NET-ZERO EMISSIONS ECONOMY-WIDE BY NO LATER THAN 2050 TO BENEFIT ALL AMERICANS.
EERE PLAYS A CRITICAL ROLE IN SUPPORTING THESE INVESTMENTS AND THE EQUITABLE TRANSITION TO A CLEAN-ENERGY ECONOMY BY 2050. ONE OF EERE’S KEY PROGRAMMATIC PRIORITIES IS REDUCING THE CARBON FOOTPRINT OF AMERICA’S BUILDINGS, WHICH BTO DIRECTLY UPHOLDS THROUGH THE DEVELOPMENT, DEMONSTRATION AND ADOPTION OF TECHNOLOGIES, TECHNIQUES, TOOLS, AND SERVICES THAT ENABLE HIGH-PERFORMING, ENERGY-EFFICIENT AND DEMAND-FLEXIBLE RESIDENTIAL AND COMMERCIAL BUILDINGS. BTO ACCOMPLISHES THIS THROUGH A CONTINUUM OF MARKET TRANSFORMATION INITIATIVES, INCLUDING TECHNOLOGY RESEARCH AND DEVELOPMENT (R&amp;D), MARKET STIMULATION AND TECHNOLOGY DEPLOYMENT, AS WELL AS ENSURING THAT COST-EFFECTIVE TECHNOLOGIES AND PRACTICES CAN BE INCORPORATED INTO STANDARD DESIGN AND CONSTRUCTION PRACTICES THROUGH BUILDING CODES AND EQUIPMENT STANDARDS. THIS WORK IS CRITICAL, AS THE UNITED STATES SPENDS OVER $400 BILLION EACH YEAR TO POWER OUR HOMES AND COMMERCIAL BUILDINGS, WHICH CONSUME 75 PERCENT OF OUR NATION’S ELECTRICITY, 40 PERCENT OF OUR TOTAL ENERGY, AND ACCOUNT FOR 35 PERCENT OF NATIONAL CO2 EMISSIONS. ENERGY EFFICIENCY REPRESENTS A PROVEN AND LOW-COST WAY TO SAVE MONEY AND REDUCE ENERGY BURDEN FOR HOME AND BUILDING OWNERS, WHILE SUPPORTING AND INCREASING THE COMPETITIVENESS OF OUR BUSINESSES AND ULTIMATELY HELPING MITIGATE THE CLIMATE CRISIS.</t>
  </si>
  <si>
    <t>ASSIST STATES TO ADOPT ENHANCEMENTS TO THE RESIDENTIAL CHAPTER OF THE IECC, PUTTING THESE STATES ON A PATHWAY TO NET-ZERO ENERGY AND EMISSIONS FOR NEW HOMES. SPECIFIC OBJECTIVES INCLUDE: (1) THREE SETS OF AMENDMENTS TO THE IECC DEVELOPED FOR USE BY STATES AND OTHER JURISDICTIONS (ZERO READY, NEAR ZERO, AND ZERO); (2) SUPPORTING MATERIALS AND ANALYSES FOR THESE THREE CODE PACKAGES PREPARED TO ASSIST JURISDICTIONS WITH ADOPTION AND IMPLEMENTATION OF THE AMENDMENTS; (3) TECHNICAL ASSISTANCE (TA) PROVIDED TO AT LEAST 18 STATES AND JURISDICTIONS TO ASSIST WITH ADOPTION AND IMPLEMENTATION OF THE AMENDMENTS, AND ALSO TO UTILITIES IN COALITION STATES ON PROGRAMS PROMOTING HIGHER AMENDMENT TIERS; (4) AT LEAST NINE STATES OR JURISDICTIONS ADOPT THE AMENDMENTS, AT LEAST IN PART; (5) EXPLORING A PATH FOR FEDERAL AGENCIES TO ADOPT OUR ZERO READY TIER AS A POSSIBLE REQUIREMENT FOR NEW HOMES BACKED BY FEDERAL MORTGAGES; (6) REVIEWING AND REVISING THE AMENDMENTS AND SUPPORTING MATERIALS BASED ON INITIAL STATE EXPERIENCE WITH THE AMENDMENTS AND FEEDBACK FROM AFFORDABLE HOUSING AND EQUITY GROUPS; (7) AMENDMENTS PROPOSED TO THE IECC AS TECHNICAL APPENDICES TO THE 2030 IECC; (8) INSTITUTING A PLAN FOR AMENDMENT PACKAGE SUSTAINABILITY BEYOND THE FUNDING PERIOD.</t>
  </si>
  <si>
    <t>https://www.usaspending.gov/award/ASST_NON_DEEE0011568_089/</t>
  </si>
  <si>
    <t>ASST_NON_DEEE0011571_089</t>
  </si>
  <si>
    <t>DEEE0011571</t>
  </si>
  <si>
    <t>THIS FOA SEEKS APPLICATIONS WITH PROJECT TEAMS READY TO ADVANCE BUILDING ENERGY CODES WITHIN A 
PARTICULAR REGION, STATE, OR LOCAL JURISDICTION. TO DRIVE SUSTAINED IMPROVEMENTS, BIL EMPHASIZES THE 
IMPORTANCE OF STRATEGIC PARTNERSHIPS, WHICH MUST INCLUDE A STATE OR TRIBAL GOVERNMENT AGENCY, AND MAY 
INCLUDE OTHER ORGANIZATIONS, SUCH AS STATE OR LOCAL BUILDING DEPARTMENTS, BUILDERS, CONTRACTORS, 
ARCHITECTS, ENGINEERS, OTHER DESIGN AND CONSTRUCTION PROFESSIONALS, ACADEMIA, RESEARCH, TRADE 
ORGANIZATIONS, CONSUMER ADVOCATES, REGIONAL OR COMMUNITY ENERGY EFFICIENCY ORGANIZATIONS, LABOR UNIONS, 
APPRENTICESHIP PROGRAMS, AND OTHER STAKEHOLDERS WHO PLAY AN IMPORTANT ROLE SUPPORTING THE SUCCESSFUL 
ADOPTION AND IMPLEMENTATION OF BUILDING CODES. FUNDING PROVIDED THROUGH THIS FOA IS SPECIFICALLY DESIGNED 
TO UPDATE BUILDING ENERGY CODES AND ENSURE THE COST-EFFECTIVE IMPLEMENTATION OF THESE UPDATED CODES AT 
THE STATE AND LOCAL LEVEL.</t>
  </si>
  <si>
    <t>THE PROJECT HAS FIVE (5) GOALS, EACH WITH SPECIFIC OBJECTIVES AND DESIRED OUTCOMES.
GOAL 1: SUPPORT A STATEWIDE RESIDENTIAL STRETCH CODE	
•CONFIRM TECHNICAL PATH TO THE 70% GOAL FOR EFFICIENCY.
•ACHIEVE MINIMUM 14% IMPROVEMENT OVER IECC 2021 IN 2028.
GOAL 2: ADDRESS RESIDENTIAL COMPLIANCE ISSUES, ESPECIALLY IN RURAL AREAS
•CONDUCT ENVELOPE TRAINING TO ADDRESS KEY AREAS OF COMPLIANCE CHALLENGES.
GOAL 3: SUPPORT DIGITAL COMPLIANCE TOOLS FOR COMMERCIAL CODE COMPLIANCE	
•DEVELOP WEB-BASED TOOL(S) THAT FILTER ENERGY CODE REQUIREMENTS TO ALLOW CODE OFFICIALS AND DESIGN 
TEAMS TO MORE EASILY COMPLY WITH ENERGY CODE.
GOAL 4: SUPPORT MINNESOTA TRIBAL EFFORTS FOR NEW AND EXISTING BUILDINGS
•WORK WITH TRIBAL NATIONS TO ADVANCE CODES, ADDRESS EXISTING BUILDINGS, AND IMPROVE COMPLIANCE.
•BUILD MORE OVERALL COLLABORATION BETWEEN TRIBAL NATION EFFORTS AND STATE AGENCY EFFORTS IN SUSTAINABLE 
ENERGY.</t>
  </si>
  <si>
    <t>https://www.usaspending.gov/award/ASST_NON_DEEE0011571_089/</t>
  </si>
  <si>
    <t>ASST_NON_DEEE0008390_089</t>
  </si>
  <si>
    <t>DEEE0008390</t>
  </si>
  <si>
    <t>2024-10-15</t>
  </si>
  <si>
    <t>2018-09-10</t>
  </si>
  <si>
    <t>2018-10-01</t>
  </si>
  <si>
    <t>FEMMU5HN8H17</t>
  </si>
  <si>
    <t>NEW YORK STATE ENERGY RESEARCH &amp; DEVELOPMENT AUTHORITY</t>
  </si>
  <si>
    <t>17 COLUMBIA CIRCLE</t>
  </si>
  <si>
    <t>ALBANY</t>
  </si>
  <si>
    <t>NY-20</t>
  </si>
  <si>
    <t>NY01000</t>
  </si>
  <si>
    <t>12203-6399</t>
  </si>
  <si>
    <t>DE-FOA-0001767</t>
  </si>
  <si>
    <t>NATIONAL OFFSHORE WIND RESEARCH AND DEVELOPMENT CONSORTIUM</t>
  </si>
  <si>
    <t>U.S. OFFSHORE WIND RESEARCH AND DEVELOPMENT CONSORTIUM FOA</t>
  </si>
  <si>
    <t>https://www.usaspending.gov/award/ASST_NON_DEEE0008390_089/</t>
  </si>
  <si>
    <t>ASST_NON_DEEE0008787_089</t>
  </si>
  <si>
    <t>DEEE0008787</t>
  </si>
  <si>
    <t>2024-12-06</t>
  </si>
  <si>
    <t>2019-09-10</t>
  </si>
  <si>
    <t>2019-09-01</t>
  </si>
  <si>
    <t>2024-04-30</t>
  </si>
  <si>
    <t>NUSAC9QAV8W8</t>
  </si>
  <si>
    <t>1 RESEARCH CIR, BLDG K-1 5A17A</t>
  </si>
  <si>
    <t>SCHENECTADY</t>
  </si>
  <si>
    <t>NY51275</t>
  </si>
  <si>
    <t>12309-1027</t>
  </si>
  <si>
    <t>DE-FOA-0001981</t>
  </si>
  <si>
    <t>THE PRIMARY OBJECTIVE OF THIS FOA IS TO DEVELOP A LIGHTWEIGHT, MORE EFFICIENT SYSTEM TO GENERATE ELECTRICITY FROM THE TORQUE SUPPLIED BY THE ROTOR SYSTEM. SPECIFICALLY, APPLICATIONS UNDER THIS FOA SHOULD SEEK TO DEVELOP ADVANCED, NEXT-GENERATION WIND TURBINE DRIVETRAIN TECHNOLOGIES THAT WILL FACILITATE THE CONTINUED GROWTH AND ACCEPTANCE OF WIND TURBINES FOR BOTH LAND-BASED TALL WIND AND OFFSHORE APPLICATIONS.</t>
  </si>
  <si>
    <t>HIGH EFFICIENCY ULTRA-LIGHT SUPERCONDUCTING GENERATOR (SCG) FOR OFFSHORE WIND</t>
  </si>
  <si>
    <t>https://www.usaspending.gov/award/ASST_NON_DEEE0008787_089/</t>
  </si>
  <si>
    <t>ASST_NON_DEEE0009622_089</t>
  </si>
  <si>
    <t>DEEE0009622</t>
  </si>
  <si>
    <t>2023-12-11</t>
  </si>
  <si>
    <t>2022-07-29</t>
  </si>
  <si>
    <t>2022-08-01</t>
  </si>
  <si>
    <t>2023-10-31</t>
  </si>
  <si>
    <t>0003: HYDROGEN &amp; FUEL CELL TECHNOLOGIES;0201: ADVANCED MANUFACTURING</t>
  </si>
  <si>
    <t>KYL6KYHLE3Q5</t>
  </si>
  <si>
    <t>VFJPN7HZN331</t>
  </si>
  <si>
    <t>3300 INDUSTRIAL BLVD STE 700</t>
  </si>
  <si>
    <t>WEST SACRAMENTO</t>
  </si>
  <si>
    <t>YOLO</t>
  </si>
  <si>
    <t>CA-06</t>
  </si>
  <si>
    <t>CA-07</t>
  </si>
  <si>
    <t>CA84816</t>
  </si>
  <si>
    <t>95691-5035</t>
  </si>
  <si>
    <t>DE-FOA-0002446</t>
  </si>
  <si>
    <t>THE OBJECTIVE OF THE PROJECT IS TO DEVELOP AND DEMONSTRATE A HIGH-VOLUME MANUFACTURING PROCESS FOR SOLID OXIDE ELECTROLYZER CELLS AND STACKS. THE OBJECTIVE OF BUDGET PERIOD 1 IS TO DEVELOP THE SPECIFICATIONS FOR THE HIGH-VOLUME MANUFACTURING PROCESS EQUIPMENT, DOWN-SELECT EQUIPMENT SUPPLIERS CAPABLE OF MEETING OR EXCEEDING THESE SPECIFICATIONS AND PLACING PURCHASE ORDERS FOR THE SELECTED EQUIPMENT. THE OBJECTIVE OF BUDGET PERIOD 2 IS TO BUILD THE MANUFACTURING AUTOMATION LABORATORY, COMMISSION IT, AND DEMONSTRATE ITS ABILITY TO MANUFACTURE A 60 KW SOEC STACK AND MEET THE OVERALL PROJECT METRICS.</t>
  </si>
  <si>
    <t>https://www.usaspending.gov/award/ASST_NON_DEEE0009622_089/</t>
  </si>
  <si>
    <t>2023-12-19</t>
  </si>
  <si>
    <t>ASST_NON_DEEE0009626_089</t>
  </si>
  <si>
    <t>DEEE0009626</t>
  </si>
  <si>
    <t>2023-09-11</t>
  </si>
  <si>
    <t>2024-05-31</t>
  </si>
  <si>
    <t>HSF7PN9CMHB4</t>
  </si>
  <si>
    <t>CZERO INC</t>
  </si>
  <si>
    <t>CZERO, INC.</t>
  </si>
  <si>
    <t>WB4LN3CD13X8</t>
  </si>
  <si>
    <t>1306 BLUE SPRUCE DR</t>
  </si>
  <si>
    <t>FORT COLLINS</t>
  </si>
  <si>
    <t>LARIMER</t>
  </si>
  <si>
    <t>CO27425</t>
  </si>
  <si>
    <t>805242067</t>
  </si>
  <si>
    <t>ADVANCED HIGH THROUGHPUT COMPRESSION SYSTEM FOR MEDIUM- AND HEAVY-DUTY TRANSPORTATION
THE OBJECTIVE OF THIS PROJECT IS TO BUILD AND TEST A NOVEL MODULAR HYDROGEN COMPRESSOR FEATURING HYDRAULIC ACTUATION WHICH WILL ADDRESS THE FLEXIBILITY, SCALABILITY, AND RELIABILITY CHALLENGES ASSOCIATED WITH HIGH-FLOW HYDROGEN FUELING STATIONS. AT THE PROJECT’S CONCLUSION A PROTOTYPE COMPRESSOR WILL BE DEMONSTRATED WITH THE CAPABILITY OF COMPRESSING HYDROGEN FROM 120 TO 875 BAR AT A RATE OF 2.5 KG/MIN (WITH A STRETCH GOAL OF 3.75 KG/MIN AT 1000 BAR). THE PROJECT WILL BE SEPARATED INTO TWO BUDGET PERIODS WITH THE FIRST PERIOD FOCUSING ON REFINEMENT OF THE BALANCE OF PLANT AND PREPARATION OF THE COMPRESSOR DESIGN, WHILE THE SECOND BUDGET PERIOD WILL ENTAIL CONSTRUCTING AND TESTING THE PROTOTYPE COMPRESSOR.</t>
  </si>
  <si>
    <t>https://www.usaspending.gov/award/ASST_NON_DEEE0009626_089/</t>
  </si>
  <si>
    <t>2023-09-18</t>
  </si>
  <si>
    <t>ASST_NON_DEEE0009652_089</t>
  </si>
  <si>
    <t>DEEE0009652</t>
  </si>
  <si>
    <t>2025-07-14</t>
  </si>
  <si>
    <t>2021-09-24</t>
  </si>
  <si>
    <t>2021-10-01</t>
  </si>
  <si>
    <t>E724ZMNE7E27</t>
  </si>
  <si>
    <t>CUMMINS INC.</t>
  </si>
  <si>
    <t>1900 MCKINLEY AVE</t>
  </si>
  <si>
    <t>M/C 50010</t>
  </si>
  <si>
    <t>COLUMBUS</t>
  </si>
  <si>
    <t>BARTHOLOMEW</t>
  </si>
  <si>
    <t>IN</t>
  </si>
  <si>
    <t>INDIANA</t>
  </si>
  <si>
    <t>IN-06</t>
  </si>
  <si>
    <t>IN14734</t>
  </si>
  <si>
    <t>472016414</t>
  </si>
  <si>
    <t>DE-FOA-0002420</t>
  </si>
  <si>
    <t>THE OBJECTIVE OF THE AREA OF INTEREST OF THE FUNDING OPPORTUNITY ANNOUNCEMENT (FOA) OF WHICH THIS AWARD WAS SELECTED IS TO RESEARCH, DEVELOP, FABRICATE AND TEST HIGH POWER DENSITY TRACTION INVERTERS FOR USE IN LIGHT, MEDIUM, OR HEAVY-DUTY VEHICLE APPLICATIONS CAPABLE OF THE REQUIREMENTS SET FORTH IN THE FOA.</t>
  </si>
  <si>
    <t>NEW AWARD DE-EE0009652 TO CUMMINS INC. FOR PROJECT HIGH POWER DENSITY INVERTER</t>
  </si>
  <si>
    <t>https://www.usaspending.gov/award/ASST_NON_DEEE0009652_089/</t>
  </si>
  <si>
    <t>2025-07-22</t>
  </si>
  <si>
    <t>ASST_NON_DEEE0009783_089</t>
  </si>
  <si>
    <t>DEEE0009783</t>
  </si>
  <si>
    <t>2025-07-21</t>
  </si>
  <si>
    <t>2022-09-21</t>
  </si>
  <si>
    <t>2022-09-01</t>
  </si>
  <si>
    <t>0001: VEHICLE TECHNOLOGIES;0202: BUILDING TECHNOLOGIES</t>
  </si>
  <si>
    <t>JBV2SMLRBK29</t>
  </si>
  <si>
    <t>ELECTRIC POWER RESEARCH INSTITUTE INC</t>
  </si>
  <si>
    <t>3420 HILLVIEW AVENUE</t>
  </si>
  <si>
    <t>PALO ALTO</t>
  </si>
  <si>
    <t>SANTA CLARA</t>
  </si>
  <si>
    <t>CA-18</t>
  </si>
  <si>
    <t>CA-16</t>
  </si>
  <si>
    <t>CA55282</t>
  </si>
  <si>
    <t>CA-90</t>
  </si>
  <si>
    <t>DE-FOA-0002206</t>
  </si>
  <si>
    <t>THE OBJECTIVE OF THIS FOA IS TO SELECT PROJECTS THAT WILL DEMONSTRATE HOW GROUPS OF BUILDINGS COMBINED WITH OTHER TYPES OF DISTRIBUTED ENERGY RESOURCES (DERS), SUCH AS ELECTRIC VEHICLE (EV) CHARGING AND PHOTOVOLTAIC (PV) GENERATION, CAN RELIABLY AND COST-EFFECTIVELY SERVE AS GRID ASSETS BY STRATEGICALLY DEPLOYING EFFICIENCY AND DEMAND FLEXIBILITY. BY DEMONSTRATING THE ABILITY OF GROUPS OF BUILDINGS AND DERS TO MODIFY LOAD, THE FOA OUTCOMES WILL ENABLE INCREASED ENERGY EFFICIENCY, REDUCED ENERGY DEMAND, AND REDUCED ENVIRONMENTAL IMPACT.</t>
  </si>
  <si>
    <t>DESIRED – DEEP EFFICIENCY AND SMART GRID INTEGRATED RETROFITS IN DISADVANTAGED COMMUNITIES</t>
  </si>
  <si>
    <t>https://www.usaspending.gov/award/ASST_NON_DEEE0009783_089/</t>
  </si>
  <si>
    <t>2025-07-29</t>
  </si>
  <si>
    <t>ASST_NON_DEEE0009799_089</t>
  </si>
  <si>
    <t>DEEE0009799</t>
  </si>
  <si>
    <t>2024-04-26</t>
  </si>
  <si>
    <t>2022-10-01</t>
  </si>
  <si>
    <t>2024-11-30</t>
  </si>
  <si>
    <t>0102: WIND ENERGY;0810: ENERGY EFFICIENCY AND RENEWABLE ENERGY (REIMBURSABLE)</t>
  </si>
  <si>
    <t>DQ5BWAJ1R6N7</t>
  </si>
  <si>
    <t>COONAMESSETT FARM FOUNDATION INC</t>
  </si>
  <si>
    <t>277 HATCHVILLE ROAD</t>
  </si>
  <si>
    <t>EAST FALMOUTH</t>
  </si>
  <si>
    <t>BARNSTABLE</t>
  </si>
  <si>
    <t>MA-09</t>
  </si>
  <si>
    <t>MA18980</t>
  </si>
  <si>
    <t>02536-4009</t>
  </si>
  <si>
    <t>DE-FOA-0002237</t>
  </si>
  <si>
    <t>THIS RESEARCH PROJECT IS DESIGNED TO EVALUATE THE IMPACTS OF OFFSHORE WIND DEVELOPMENT ON COMMERCIAL FISH SPECIES AND BENTHIC HABITATS AND COMMUNITIES USING A SUITE OF STATE-OF-THE-ART, NON-LETHAL SURVEY METHODS INCLUDING AN OPEN COD-END VIDEO TRAWL, A TOWED OFF-BOTTOM OPTICAL SURVEY VEHICLE, AND ANCHORED AND ROPELESS STATIONARY CAMERA SYSTEMS. SURVEYS WILL BE CONDUCTED BEFORE, DURING, AND AFTER WIND FARM CONSTRUCTION TO PROVIDE DATA ON CHANGES IN COMMERCIAL FISH AND MARINE INVERTEBRATE ABUNDANCE AND DISTRIBUTION, AND THE RELATIONSHIP OF BOTH TO HABITAT CHANGES, THE PRESENCE OF NEW STRUCTURES (TURBINE BASES), AND CHANGING UNDERWATER NOISE LEVELS. THROUGH USE OF MULTIPLE NON-LETHAL OPTICAL SURVEY METHODS, THIS PROJECT WILL PROVIDE A HOLISTIC VIEW OF THE HABITATS AND COMMUNITIES THAT MAY BE IMPACTED BY OFFSHORE WIND DEVELOPMENT OFF MASSACHUSETTS AND RHODE ISLAND. IN ADDITION, AUTOMATED DETECTORS FOR TWENTY-FOUR FISH AND INVERTEBRATE SPECIES, CHOSEN BECAUSE OF THEIR ECONOMIC IMPORTANCE TO THE REGION, WILL BE DEVELOPED USING THE IMAGERY COLLECTED DURING THE SURVEYS. PROJECT EFFORTS WILL RESULT IN A NEW METHODOLOGICAL FRAMEWORK FOR MONITORING MARINE SPECIES IN WIND FARMS USING OPTICAL SURVEYS, INCLUDING PREFERRED SURVEY DESIGNS, FREELY AVAILABLE AUTOMATED DETECTORS AND IMAGE SETS FOR TRAINING NEW MACHINE LEARNING ALGORITHMS, AND SCHEMATICS FOR ANY NEW GEAR DESIGNS.</t>
  </si>
  <si>
    <t>https://www.usaspending.gov/award/ASST_NON_DEEE0009799_089/</t>
  </si>
  <si>
    <t>ASST_NON_DEEE0009806_089</t>
  </si>
  <si>
    <t>DEEE0009806</t>
  </si>
  <si>
    <t>2024-06-17</t>
  </si>
  <si>
    <t>2022-09-15</t>
  </si>
  <si>
    <t>2023-11-30</t>
  </si>
  <si>
    <t>MNH1Z68BL119</t>
  </si>
  <si>
    <t>DIMENSIONAL ENERGY, INC.</t>
  </si>
  <si>
    <t>107 PENNY LN</t>
  </si>
  <si>
    <t>ITHACA</t>
  </si>
  <si>
    <t>TOMPKINS</t>
  </si>
  <si>
    <t>NY-23</t>
  </si>
  <si>
    <t>NY-19</t>
  </si>
  <si>
    <t>AZ77000</t>
  </si>
  <si>
    <t>TUCSON</t>
  </si>
  <si>
    <t>PIMA</t>
  </si>
  <si>
    <t>85747</t>
  </si>
  <si>
    <t>AZ-02</t>
  </si>
  <si>
    <t>AZ-06</t>
  </si>
  <si>
    <t>DE-FOA-0002378</t>
  </si>
  <si>
    <t>THIS FUNDING OPPORTUNITY ANNOUNCEMENT (FOA) IS BEING ISSUED BY THE U.S. DEPARTMENT OF ENERGY’S (DOE) OFFICE OF ENERGY EFFICIENCY AND RENEWABLE ENERGY (EERE) SOLAR ENERGY TECHNOLOGIES OFFICE (SETO) TO INVEST IN INNOVATIVE RESEARCH AND DEVELOPMENT (R&amp;D) THAT WILL DRIVE DOWN COSTS AND DEVELOP NEXT-GENERATION TECHNOLOGIES READY FOR COMMERCIALIZATION. THE OFFICE SUPPORTS SOLAR ENERGY RESEARCH, DEVELOPMENT, DEMONSTRATION, AND TECHNICAL ASSISTANCE IN FIVE AREAS—PHOTOVOLTAICS (PV), CONCENTRATING SOLAR-THERMAL POWER (CSP), SYSTEMS INTEGRATION, MANUFACTURING AND COMPETITIVENESS, AND SOFT COSTS—TO IMPROVE THE AFFORDABILITY, RELIABILITY, AND DOMESTIC BENEFIT OF SOLAR TECHNOLOGIES ON THE ELECTRIC GRID.</t>
  </si>
  <si>
    <t>THIS PROJECT WILL BE TO DESIGN, MODEL, AND TEST A SOLAR RECEIVER CAPABLE OF CONVERTING SOLAR ENERGY INTO ULTRA-HIGH TEMPERATURE HEAT, AND TO TRANSFER THAT HEAT TO CHEMICAL REACTORS AND THERMAL STORAGE USING FORCED AIR AS THERMAL FLUID. A 150 KW-THERMAL RATED OPEN-AIR SOLAR RECEIVER MADE FROM SILICON CARBIDE (SIC) FOR A HELIOSTAT TOWER WILL BE MODELED, DESIGNED, AND MANUFACTURED USING BINDER-JET 3D PRINTING PROCESSES.</t>
  </si>
  <si>
    <t>https://www.usaspending.gov/award/ASST_NON_DEEE0009806_089/</t>
  </si>
  <si>
    <t>2024-06-24</t>
  </si>
  <si>
    <t>ASST_NON_DEEE0009858_089</t>
  </si>
  <si>
    <t>DEEE0009858</t>
  </si>
  <si>
    <t>2024-11-19</t>
  </si>
  <si>
    <t>2022-05-02</t>
  </si>
  <si>
    <t>2022-03-01</t>
  </si>
  <si>
    <t>0001: VEHICLE TECHNOLOGIES;0003: HYDROGEN &amp; FUEL CELL TECHNOLOGIES</t>
  </si>
  <si>
    <t>KTKSAXJJUM87</t>
  </si>
  <si>
    <t>2101 VILLAGE ROAD</t>
  </si>
  <si>
    <t>ROOM 3223</t>
  </si>
  <si>
    <t>DEARBORN</t>
  </si>
  <si>
    <t>WAYNE</t>
  </si>
  <si>
    <t>MI-12</t>
  </si>
  <si>
    <t>MI21000</t>
  </si>
  <si>
    <t>48126-2701</t>
  </si>
  <si>
    <t>DE-FOA-0002450</t>
  </si>
  <si>
    <t>THE RDD&amp;D ACTIVITIES TO BE FUNDED UNDER THIS FOA WILL SUPPORT THE GOVERNMENT WIDE APPROACH TO THE CLIMATE CRISIS BY DRIVING THE INNOVATION THAT CAN LEAD TO THE DEPLOYMENT OF CLEAN ENERGY TECHNOLOGIES, WHICH ARE CRITICAL FOR CLIMATE PROTECTION. SPECIFICALLY, THIS FOA WILL SUPPORT THE ADMINISTRATION GOAL OF NET-ZERO GHG EMISSIONS BY 2050 BY ACCELERATING THE DEVELOPMENT OF BATTERY ELECTRIC, HYDROGEN FUEL CELL, AND HYBRID ELECTRIC POWERTRAINS FOR MEDIUM- AND HEAVY-DUTY COMMERCIAL VEHICLES.</t>
  </si>
  <si>
    <t>NEW AWARD DE-EE0009858 WITH FORD MOTOR COMPANY TITLED HIGH ENERGY FUEL CELL APPLICATION FOR MEDIUM DUTY TRUCKS</t>
  </si>
  <si>
    <t>https://www.usaspending.gov/award/ASST_NON_DEEE0009858_089/</t>
  </si>
  <si>
    <t>ASST_NON_DEEE0009860_089</t>
  </si>
  <si>
    <t>DEEE0009860</t>
  </si>
  <si>
    <t>2025-08-26</t>
  </si>
  <si>
    <t>2022-05-12</t>
  </si>
  <si>
    <t>2022-05-01</t>
  </si>
  <si>
    <t>X4T2HM6GUXB1</t>
  </si>
  <si>
    <t>DAIMLER TRUCK NORTH AMERICA LLC</t>
  </si>
  <si>
    <t>4555 N CHANNEL AVE</t>
  </si>
  <si>
    <t>OR-03</t>
  </si>
  <si>
    <t>97217-7649</t>
  </si>
  <si>
    <t>THE VEHICLE TECHNOLOGIES OFFICE FUNDS A BROAD PORTFOLIO OF RESEARCH, DEVELOPMENT, DEMONSTRATION, AND DEPLOYMENT PROJECTS TO DEVELOP AFFORDABLE, EFFICIENT AND CLEAN TRANSPORTATION OPTIONS TO TACKLE THE CLIMATE CRISIS AND ACCELERATE THE DEVELOPMENT AND WIDESPREAD USE OF A VARIETY OF INNOVATIVE TRANSPORTATION TECHNOLOGIES. THE HYDROGEN AND FUEL CELL TECHNOLOGIES OFFICE IS FOCUSED ON ENABLING LARGE SCALE HYDROGEN PRODUCTION, DELIVERY, STORAGE, AND USE ACROSS APPLICATIONS AND SECTORS, INCLUDING MEDIUM AND HEAVY-DUTY TRANSPORTATION. THE PURPOSE OF THIS ANNOUNCEMENT IS TO SEEK PROPOSALS TO INCREASE THE EFFICIENCY OF FREIGHT TRANSPORT SYSTEMS BEYOND CURRENT OPERATIONS AND SOLUTIONS USING ONE OR MORE VEHICLES IN CLASSES 4 THROUGH 8. THE OBJECTIVE OF THE PROJECT IS TO ACHIEVE A SYSTEM-LEVEL GREENHOUSE GAS REDUCTION OF AT LEAST 75% BY IMPROVING THE EFFICIENCY OF THE VEHICLES AND THE FREIGHT SYSTEM WHILE REDUCING TOTAL COST OF OPERATION AND IMPROVING VEHICLE PERFORMANCE AND RELIABILITY.</t>
  </si>
  <si>
    <t>NEW AWARD NUMBER: DE-EE0009860
TITLE: DAIMLER TRUCKS NORTH AMERICA SUPERTRUCK 3 PROJECT: ULTRA-EFFICIENT LONG-HAUL HYDROGEN FUEL CELL TRACTOR
AWARD RECIPIENT: DAIMLER TRUCKS NORTH AMERICA LLC</t>
  </si>
  <si>
    <t>https://www.usaspending.gov/award/ASST_NON_DEEE0009860_089/</t>
  </si>
  <si>
    <t>ASST_NON_DEEE0010279_089</t>
  </si>
  <si>
    <t>DEEE0010279</t>
  </si>
  <si>
    <t>2022-09-28</t>
  </si>
  <si>
    <t>NY51262</t>
  </si>
  <si>
    <t>NISKAYUNA</t>
  </si>
  <si>
    <t>DE-FOA-0002573</t>
  </si>
  <si>
    <t>THIS FUNDING OPPORTUNITY ANNOUNCEMENT (FOA) SEEKS TO EMPOWER REGIONS TO HARNESS THE BENEFITS OF A CLEAN ENERGY FUTURE. THIS FOA SUPPORTS MULTIPLE AVENUES FOR LOCALITIES TO IMPROVE THEIR ENERGY EFFICIENCY, REDUCE CARBON EMISSIONS, AND BOLSTER THEIR LOCAL WORKFORCE THROUGH RESEARCH, DEVELOPMENT, DEMONSTRATION, AND DEPLOYMENT (RDD&amp;D) PROJECTS FOR RENEWABLE-FUELED ENERGY SYSTEMS AND TECHNICAL ASSISTANCE TO SUPPORT MANUFACTURERS IN ADOPTING INNOVATIVE, SMART TECHNOLOGIES TO HELP BETTER MANAGE THEIR ENERGY USE. 
UNDER THIS FOA, DOE WILL PROVIDE UP TO $7.5 MILLION TO SUPPORT ACTIVITIES THAT DRIVE INNOVATION, DEPLOYMENT, AND TECHNICAL ASSISTANCE ACTIVITIES FOR CLEAN ENERGY TECHNOLOGIES THAT ARE CRITICAL FOR CLIMATE PROTECTION UNDER TWO TOPICS:  1) DEMONSTRATION OF ADVANCED TECHNOLOGIES IN A RENEWABLY-SUPPLIED DISTRICT ENERGY (DE) SYSTEM THAT WILL REDUCE CARBON EMISSIONS ,  AND 2) A PILOT PROGRAM FOR A REGIONAL INITIATIVE TO ACCELERATE THE UPTAKE OF SMART MANUFACTURING TECHNOLOGIES INTEGRATED WITH SYSTEMATIC ENERGY MANAGEMENT PRACTICES TO IMPROVE MANUFACTURING ENERGY EFFICIENCY AND DEVELOP A HIGHLY SKILLED MANUFACTURING WORKFORCE. THE ACTIVITIES TO BE SUPPORTED UNDER THIS FOA ARE AUTHORIZED UNDER §911 THE ENERGY POLICY ACT OF 2005, WHICH AUTHORIZES PROGRAMS OF “ADVANCED TECHNOLOGIES TO IMPROVE THE ENERGY EFFICIENCY, ENVIRONMENTAL PERFORMANCE, AND PROCESS EFFICIENCY OF ENERGY-INTENSIVE AND WASTE-INTENSIVE INDUSTRIES.”
THE ACTIVITIES TO BE FUNDED UNDER THIS FOA WILL SUPPORT THE GOVERNMENT-WIDE APPROACH TO THE CLIMATE CRISIS BY DRIVING THE INNOVATION THAT CAN LEAD TO THE DEPLOYMENT OF CLEAN ENERGY TECHNOLOGIES, WHICH ARE CRITICAL FOR CLIMATE PROTECTION. THE ACTIVITIES FUNDED UNDER THIS FOA WILL SUPPORT THE GOALS OF CARBON POLLUTION-FREE ELECTRICITY BY 2035 AND NET ZERO GHG EMISSIONS BY 2050.</t>
  </si>
  <si>
    <t>THE OBJECTIVE IS TO DESIGN A MW-SCALE MULTI-PORT CONVERTER INTERFACE CAPABLE OF AGGREGATING CHP, PV, AND BESS FOR DISTRICT ENERGY SYSTEMS APPLICATIONS AND BUILD AND DEPLOY A 375KW PROTOTYPE FOR FIELD DEMONSTRATION. THE SELECTED SITE ALREADY OPERATES A 120KW BIOMASS CHP THAT WILL BE INTEGRATED INTO THE PROTOTYPE ALONG WITH A 46KW PV SYSTEM AND 375KWH, 2H BESS THAT WILL BE INSTALLED WITHIN THIS PROJECT. IN ADDITION TO THE CONVERTER, AN IEEE 1547 AND IEEE 2030.7-COMPLIANT MICROGRID CONTROLLER WILL BE DEPLOYED TO TEST DEVELOPED ALGORITHMS FOR ECONOMIC DISPATCH, BLACK-START, AND ISLANDING OPERATION. THE PROJECT WILL DEMONSTRATE THE ECONOMIC AND TECHNICAL FEASIBILITY OF A MULTI-PORT CONVERTER FOR RENEWABLE-FUELED DISTRICT ENERGY SYSTEMS.</t>
  </si>
  <si>
    <t>https://www.usaspending.gov/award/ASST_NON_DEEE0010279_089/</t>
  </si>
  <si>
    <t>ASST_NON_DEEE0010280_089</t>
  </si>
  <si>
    <t>DEEE0010280</t>
  </si>
  <si>
    <t>LT9CXX8L19G1</t>
  </si>
  <si>
    <t>COLORADO STATE UNIVERSITY</t>
  </si>
  <si>
    <t>601 S HOWES ST</t>
  </si>
  <si>
    <t>2002 CAMPUS DELIVERY - OSP</t>
  </si>
  <si>
    <t>THE PRIMARY OBJECTIVE OF THE 3-YEAR PROJECT IS TO DESIGN, DEVELOP, AND PERFORM A FIELD DEMONSTRATION OF A ZERO GREENHOUSE GAS (GHG) EMISSION COMBINED COOLING, HEATING, AND POWER SYSTEM (CCHP). THE TECHNOLOGY CAN USE GREEN HYDROGEN OR RENEWABLE PROPANE TO ENHANCE FLEXIBILITY AND RESILIENCY DURING GRID OUTAGES. THE COMBINED UNIT WILL ENHANCE THE PENETRATION OF SOLAR AND GEOTHERMAL RENEWABLE ENERGY SOURCES IN DISTRICT ENERGY (DE) SYSTEMS TO BROADLY CONTRIBUTE TO NATIONWIDE DECARBONIZATION EFFORTS. THE FIELD TEST WILL BE CONDUCTED WITH A REDUCED SCALE, FLEXIBLE FUEL ENGINE TO LEVERAGE EXISTING RESOURCES AT CSU. THE GOAL OF BUDGET PERIOD 1 IS TO PERFORM DETAILED (TECHNICAL, ECONOMIC, SYSTEM) DESIGN STUDIES FOR THE PROPOSED SYSTEM AND VERIFY DISTRICT ENERGY AND FLEXIBLE CHP PERFORMANCE TARGETS CAN BE MET. THE OBJECTIVE FOR BUDGET PERIOD 2 IS TO INTEGRATE THE ENGINE AND THE TURBO-COMPRESSION COOLING SYSTEM AND PERFORM LABORATORY EXPERIMENTAL TESTING TO PREPARE FOR A FIELD DEMONSTRATION. FINALLY, THE PRIMARY OBJECTIVE FOR BUDGET PERIOD 3 IS TO PERFORM A FIELD TEST OF THE INTEGRATED CCHP SYSTEM AND VERIFY THE TECHNOECONOMIC PERFORMANCE TARGETS ARE MET.</t>
  </si>
  <si>
    <t>https://www.usaspending.gov/award/ASST_NON_DEEE0010280_089/</t>
  </si>
  <si>
    <t>ASST_NON_DEEE0010287_089</t>
  </si>
  <si>
    <t>DEEE0010287</t>
  </si>
  <si>
    <t>2022-07-27</t>
  </si>
  <si>
    <t>2022-06-01</t>
  </si>
  <si>
    <t>TP7EK8DZV6N5</t>
  </si>
  <si>
    <t>DUKE UNIVERSITY</t>
  </si>
  <si>
    <t>OFFICE OF SPONSORED PROGRAMS</t>
  </si>
  <si>
    <t>2200 WEST MAIN STREET SUITE 300</t>
  </si>
  <si>
    <t>NC04260</t>
  </si>
  <si>
    <t>BEAUFORT</t>
  </si>
  <si>
    <t>CARTERET</t>
  </si>
  <si>
    <t>28516-8648</t>
  </si>
  <si>
    <t>NC-03</t>
  </si>
  <si>
    <t>THE ACTIVITIES TO BE FUNDED UNDER THIS FOA SUPPORT REGIONALLY FOCUSED, COORDINATED RESEARCH EFFORTS TO INCREASE UNDERSTANDING OF THE ENVIRONMENTAL IMPACTS OF OFFSHORE WIND DEVELOPMENT AS WELL AS TO ADVANCE AND VALIDATE TECHNICAL READINESS OF TOOLS FOR MONITORING AND MINIMIZING IMPACTS.
THIS FOA CONSISTS OF THREE TOPIC AREAS:
1. DEVELOPMENT OF METHODOLOGIES AND EVALUATION OF OFFSHORE WIND IMPACTS ON WILDLIFE IN U.S. ATLANTIC WATERS;
2. DEVELOPMENT OF METHODOLOGIES AND EVALUATION OF OFFSHORE WIND IMPACTS ON THE ECOLOGY OF COMMERCIALLY FISHED SPECIES IN US ATLANTIC WATERS; AND
3. ENVIRONMENTAL BASELINE STUDIES AND ENVIRONMENTAL MONITORING TECHNOLOGY DEVELOPMENT AND VALIDATION FOCUSED ON U.S. WATERS OFF OF THE U.S. WEST COAST, IN PREPARATION FOR FUTURE FLOATING OFFSHORE WIND DEVELOPMENT.</t>
  </si>
  <si>
    <t>VIA MULTI-SECTOR, TRANSDISCIPLINARY COLLABORATION, AND IN CONSULTATION WITH WIND ENERGY STAKEHOLDERS, WE WILL DEVELOP A STRUCTURED FRAMEWORK FOR COMPREHENSIVE EVALUATION OF POTENTIAL EFFECTS OF OFFSHORE WIND ENERGY ON WILDLIFE AND HABITATS, ACROSS A RANGE OF SPATIAL AND TEMPORAL SCALES. THE PROJECT GOALS ARE FRAMED AROUND DEFINED MANAGEMENT AND CONSERVATION QUESTIONS AND AIM TO IMPROVE OUR UNDERSTANDING OF THE EFFECTS OF OFFSHORE WIND ENERGY DEVELOPMENT ON WILDLIFE AND HABITATS, POSITIVE OR NEGATIVE; TO IMPROVE OUR UNDERSTANDING OF THE MECHANISMS FOR THESE EFFECTS; TO DISTINGUISH BETWEEN SHORT-AND LONG-TERM EFFECTS, AS WELL AS THEIR CUMULATIVE OR POPULATION-LEVEL RAMIFICATIONS; AND TO FURTHER DEVELOP AND VALIDATE METHODS FOR EXAMINING AND ASSESSING THESE EFFECTS. WE WILL DO THIS THROUGH STRATEGIC MONITORING AND INTEGRATED RESEARCH, SYNCHRONIZED WITH PLANNED DEVELOPMENT ACTIVITIES, THAT WILL ENABLE STATE AND FEDERAL AGENCIES AND WIND ENERGY DEVELOPERS TO INTEGRATE LOCAL-SCALE INFORMATION WITH EXISTING REGIONAL AND ECOSYSTEM-LEVEL SCIENTIFIC DATA TO INTER ALIA REDUCE UNCERTAINTY IN IMPACT ASSESSMENTS AT BOTH THE INDIVIDUAL AND POPULATION LEVELS.</t>
  </si>
  <si>
    <t>https://www.usaspending.gov/award/ASST_NON_DEEE0010287_089/</t>
  </si>
  <si>
    <t>ASST_NON_DEEE0010289_089</t>
  </si>
  <si>
    <t>DEEE0010289</t>
  </si>
  <si>
    <t>2023-06-12</t>
  </si>
  <si>
    <t>2023-05-01</t>
  </si>
  <si>
    <t>2027-04-30</t>
  </si>
  <si>
    <t>94304-1355</t>
  </si>
  <si>
    <t>ESTABLISHING BASELINE DATA ON BAT ACTIVITY IN THE OFFSHORE ENVIRONMENT: DEVELOPING TOOLS AND
MODELS TO QUANTIFY RISK OF OFFSHORE WIND ENERGY DEVELOPMENT
THE OBJECTIVE OF THIS PROJECT IS TO UNDERSTAND THE RISK THAT OFFSHORE WIND DEVELOPMENT MAY POSE TO BATS ALONG THE WEST COAST OF THE UNITED STATES. THE PROJECT GOAL IS TO USE THE RESULTS OF ACOUSTIC BAT MONITORING AND PASSIVE RADIO TELEMETRY TO DEFINE THE ENVIRONMENTAL AND SEASONAL ENVELOPE IN WHICH BAT ACTIVITY OCCURS OFFSHORE ON THE WEST COAST AND THEN APPLY A SPATIAL MODEL OF COARSE-SCALE CLIMATOLOGICAL DATA TO IDENTIFY OFFSHORE AREAS IN WHICH CONDITIONS CONDUCIVE TO BAT PRESENCE OCCUR MORE FREQUENTLY.</t>
  </si>
  <si>
    <t>https://www.usaspending.gov/award/ASST_NON_DEEE0010289_089/</t>
  </si>
  <si>
    <t>ASST_NON_DEEE0010383_089</t>
  </si>
  <si>
    <t>DEEE0010383</t>
  </si>
  <si>
    <t>G56PUALJ3KT5</t>
  </si>
  <si>
    <t>373 PINE TREE ROAD</t>
  </si>
  <si>
    <t>NY38077</t>
  </si>
  <si>
    <t>DE-FOA-0002605</t>
  </si>
  <si>
    <t>THE GOAL OF THIS FUNDING OPPORTUNITY IS TO DEVELOP SOLUTIONS AND/OR STRATEGIES
THAT MINIMIZE THE ADVERSE IMPACTS OF SOLAR ENERGY ON WILDLIFE AND MAXIMIZE THE
ECOSYSTEM BENEFITS WHILE ENABLING THE RAPID DEPLOYMENT OF GROUND-MOUNTED
SOLAR ENERGY.</t>
  </si>
  <si>
    <t>POLLINATORS, WHICH ARE IMPORTANT TO GLOBAL FOOD SYSTEMS AND ECONOMICALLY LINKED TO LOCAL AGRICULTURAL ACTIVITIES, ARE DECLINING GLOBALLY DUE TO LAND-COVER CHANGE AND LAND MANAGEMENT PRACTICES. SOLAR ENERGY DEVELOPMENT IS A DRIVER OF A LAND-USE CHANGE THAT HAS THE POTENTIAL TO EITHER REDUCE OR PROMOTE POLLINATOR HABITAT. TO DATE, POLLINATORS ARE THE MOST WIDELY ADDRESSED WILDLIFE GROUP IN SOLAR ENERGY DEVELOPMENT (E.G., THROUGH STATE POLLINATOR HABITAT SCORECARDS FOR SOLAR FACILITIES). YET, MANY QUESTIONS REMAIN ABOUT POLLINATOR-SOLAR ENERGY INTERACTIONS, REQUIRING RESEARCH THAT TESTS OBSERVATIONS AND DEFINES POLLINATOR-FRIENDLY SOLAR.</t>
  </si>
  <si>
    <t>https://www.usaspending.gov/award/ASST_NON_DEEE0010383_089/</t>
  </si>
  <si>
    <t>ASST_NON_DEEE0010454_089</t>
  </si>
  <si>
    <t>DEEE0010454</t>
  </si>
  <si>
    <t>2025-08-07</t>
  </si>
  <si>
    <t>2023-09-20</t>
  </si>
  <si>
    <t>2023-06-01</t>
  </si>
  <si>
    <t>ZAF2D6ZUZMU9</t>
  </si>
  <si>
    <t>117 AMERICAN FLAT ROAD</t>
  </si>
  <si>
    <t>VIRGINIA CITY</t>
  </si>
  <si>
    <t>STOREY</t>
  </si>
  <si>
    <t>NV</t>
  </si>
  <si>
    <t>NEVADA</t>
  </si>
  <si>
    <t>NV-02</t>
  </si>
  <si>
    <t>NV80000</t>
  </si>
  <si>
    <t>DE-FOA-0002638</t>
  </si>
  <si>
    <t>THIS FOA SUPPORTS HIGH-IMPACT TECHNOLOGY RD&amp;D TO ACCELERATE THE BIOECONOMY AND, IN PARTICULAR, THE PRODUCTION OF LOW-CARBON FUELS FOR THE AVIATION, MARINE, RAIL, AND LONG-HAUL TRUCKING INDUSTRIES. THE RD&amp;D ACTIVITIES TO BE FUNDED UNDER THIS FOA WILL SUPPORT BETO GOALS AND THE GOVERNMENT-WIDE APPROACH TO THE CLIMATE CRISIS BY DRIVING THE INNOVATION THAT CAN LEAD TO THE DEPLOYMENT OF CLEAN ENERGY TECHNOLOGIES, WHICH ARE CRITICAL FOR CLIMATE PROTECTION. SPECIFICALLY, THIS FOA WILL SUPPORT HIGH-IMPACT RD&amp;D FOCUSING ON THE PRODUCTION OF LOW-GHG FUELS FOR THE AVIATION INDUSTRY, AS WELL AS THE MARINE, LONG-HAUL TRUCKING, AND RAIL INDUSTRIES BY SOLICITING PROPOSALS TO SCALE-UP 
BIOREFINERY TECHNOLOGIES, AND THE REDUCTION OF GEN-1 GHG EMISSIONS.</t>
  </si>
  <si>
    <t>PRODUCTION OF RENEWABLE DIESEL, SUSTAINABLE AVIATION FUEL, GASOLINE, AND MARINE FUEL FROM LIGNOCELLULOSIC BIOMASS AT DRAMATICALLY IMPROVED YIELD, EFFICIENCY, AND COST</t>
  </si>
  <si>
    <t>https://www.usaspending.gov/award/ASST_NON_DEEE0010454_089/</t>
  </si>
  <si>
    <t>2025-08-12</t>
  </si>
  <si>
    <t>ASST_NON_DEEE0010598_089</t>
  </si>
  <si>
    <t>DEEE0010598</t>
  </si>
  <si>
    <t>2024-02-27</t>
  </si>
  <si>
    <t>CKUTCV8XSP31</t>
  </si>
  <si>
    <t>DEERE &amp; CO</t>
  </si>
  <si>
    <t>ONE JOHN DEERE PLACE</t>
  </si>
  <si>
    <t>MOLINE</t>
  </si>
  <si>
    <t>ROCK ISLAND</t>
  </si>
  <si>
    <t>IL-17</t>
  </si>
  <si>
    <t>ND84780</t>
  </si>
  <si>
    <t>FARGO</t>
  </si>
  <si>
    <t>CASS</t>
  </si>
  <si>
    <t>NORTH DAKOTA</t>
  </si>
  <si>
    <t>58102-8000</t>
  </si>
  <si>
    <t>ND-00</t>
  </si>
  <si>
    <t>PROJECTS SELECTED UNDER THIS ANNOUNCEMENT WILL SUPPORT THE GOVERNMENT-WIDE APPROACH TO THE CLIMATE 
CRISIS BY DRIVING THE INNOVATION IN THE TRANSPORTATION SECTOR THAT CAN LEAD TO THE DEPLOYMENT OF CLEAN 
ENERGY TECHNOLOGIES.</t>
  </si>
  <si>
    <t>RUGGEDIZED MOBILE FAST CHARGER FOR OFF-ROAD VEHICLES
THE OBJECTIVE OF THE PROJECT IS TO DEVELOP AND DEMONSTRATE A 600KW MOBILE FAST CHARGER FOR OFF-ROAD 
ELECTRIC VEHICLES WITH LITHIUM-ION BATTERY STORAGE AND SILICON CARBIDE BI-DIRECTIONAL DUAL-INVERTER.</t>
  </si>
  <si>
    <t>https://www.usaspending.gov/award/ASST_NON_DEEE0010598_089/</t>
  </si>
  <si>
    <t>2024-03-11</t>
  </si>
  <si>
    <t>ASST_NON_DEEE0010609_089</t>
  </si>
  <si>
    <t>DEEE0010609</t>
  </si>
  <si>
    <t>2023-09-22</t>
  </si>
  <si>
    <t>14853-3501</t>
  </si>
  <si>
    <t>THE RDD&amp;D ACTIVITIES TO BE FUNDED UNDER THIS FOA WILL SUPPORT THE GOVERNMENT-WIDE APPROACH TO THE CLIMATE CRISIS BY DRIVING THE INNOVATION IN THE TRANSPORTATION SECTOR THAT CAN LEAD TO THE DEPLOYMENT OF CLEAN ENERGY TECHNOLOGIES, WHICH ARE CRITICAL FOR CLIMATE PROTECTION.</t>
  </si>
  <si>
    <t>THE OVERALL PROJECT GOAL IS TO OFFER AN ON-DEMAND, ENERGY-EFFICIENT AV BASED MOBILITY SOLUTION THAT WILL CATER TO NORTH TULSA’S NEED TO ACCESS FOOD, HEALTHCARE, EDUCATION, AND JOBS. THE PROJECT PROPOSES TO ACHIEVE THESE GOALS BY (I) IDENTIFYING CURRENT SHORTCOMINGS IN THE PROPOSED SERVICE AREA, (II) DEVELOP BEHAVIORAL MODELS TO INCENTIVIZE RIDERSHIP, (III) DEVELOP FLEET OPTIMIZATION ALGORITHMS FOR AVS TO MAXIMIZE COMMUNITY BENEFITS, (IV) VALIDATE PROPOSED TECHNOLOGY USING DIGITAL TWINS, AND (V) DEPLOY A 1-YEAR PILOT TO DEMONSTRATE THE EFFECTIVENESS OF THE SOLUTION.</t>
  </si>
  <si>
    <t>O</t>
  </si>
  <si>
    <t>PRIVATE INSTITUTION OF HIGHER EDUCATION</t>
  </si>
  <si>
    <t>https://www.usaspending.gov/award/ASST_NON_DEEE0010609_089/</t>
  </si>
  <si>
    <t>ASST_NON_DEEE0010616_089</t>
  </si>
  <si>
    <t>DEEE0010616</t>
  </si>
  <si>
    <t>2024-01-09</t>
  </si>
  <si>
    <t>2027-01-01</t>
  </si>
  <si>
    <t>MF32PNS8MCN9</t>
  </si>
  <si>
    <t>PO BOX 90660</t>
  </si>
  <si>
    <t>SANTA BARBARA</t>
  </si>
  <si>
    <t>CA-24</t>
  </si>
  <si>
    <t>CA69070</t>
  </si>
  <si>
    <t>93101-2607</t>
  </si>
  <si>
    <t>TO ACCELERATE THE EQUITABLE DECARBONIZATION OF OUR TRANSPORTATION SECTOR WITH DISADVANTAGED COMMUNITIES (DACS) IN CALIFORNIA'S CENTRAL COAST AND SOUTH BAY REGIONS. COMMUNITY-BASED ORGANIZATIONS (CBOS) WHO REPRESENT DACS WILL HAVE A ROLE IN THE PROJECT, AND PEER EDUCATORS WILL SUPPORT THE PROJECT’S CAPACITY BUILDING, OUTREACH AND EDUCATION, TECHNICAL ASSISTANCE, AND WORKFORCE TRAINING ACTIVITIES.</t>
  </si>
  <si>
    <t>FORMULA GRANT (A)</t>
  </si>
  <si>
    <t>ACCELERATING TRANSPORTATION DECARBONIZATION WITH UNDERSERVED COMMUNITIES IN CALIFORNIA’S CENTRAL COAST AND SOUTH BAY REGIONS</t>
  </si>
  <si>
    <t>https://www.usaspending.gov/award/ASST_NON_DEEE0010616_089/</t>
  </si>
  <si>
    <t>2024-01-16</t>
  </si>
  <si>
    <t>ASST_NON_DEEE0010624_089</t>
  </si>
  <si>
    <t>DEEE0010624</t>
  </si>
  <si>
    <t>MFY5M65HQ2D5</t>
  </si>
  <si>
    <t>FRONTIER ENERGY INC</t>
  </si>
  <si>
    <t>PO BOX 530293</t>
  </si>
  <si>
    <t>GA-10</t>
  </si>
  <si>
    <t>CA68378</t>
  </si>
  <si>
    <t>SAN RAMON</t>
  </si>
  <si>
    <t>94583-1323</t>
  </si>
  <si>
    <t>ENGAGING NEIGHBORS ABOUT ELECTRIC VEHICLES IN UNDERSERVED PLACES (EVEN-UP)
THIS PROJECT WILL ENGAGE RESIDENTS AND BUSINESSES IN 4-6 NEIGHBORHOODS IN JUSTICE 40 REGIONS OF SACRAMENTO COUNTY IN A COLLABORATIVE EFFORT TO DEFINE THE COMMUNITY BENEFITS OF ELECTRIC VEHICLE (EV) CHARGING, IDENTIFY NEIGHBORHOOD SITES FOR MOBILITY HUBS, AND INSTALL ELECTRIC VEHICLE CHARGING EQUIPMENT IN ALIGNMENT WITH COMMUNITY PRIORITIES.</t>
  </si>
  <si>
    <t>https://www.usaspending.gov/award/ASST_NON_DEEE0010624_089/</t>
  </si>
  <si>
    <t>ASST_NON_DEEE0010654_089</t>
  </si>
  <si>
    <t>DEEE0010654</t>
  </si>
  <si>
    <t>2024-09-18</t>
  </si>
  <si>
    <t>TN40000</t>
  </si>
  <si>
    <t>KNOXVILLE</t>
  </si>
  <si>
    <t>KNOX</t>
  </si>
  <si>
    <t>37932-3723</t>
  </si>
  <si>
    <t>TN-02</t>
  </si>
  <si>
    <t>DE-FOA-0002745</t>
  </si>
  <si>
    <t>THIS FOA IS BEING ISSUED BY EERE ON BEHALF OF SETO AND WETO TO INVEST IN INNOVATIVE RESEARCH AND DEVELOPMENT (R&amp;D) THAT ACCELERATES THE LARGE-SCALE DEVELOPMENT AND DEPLOYMENT OF SOLAR AND WIND TECHNOLOGIES TO SUPPORT AN EQUITABLE TRANSITION TO A DECARBONIZED ELECTRICITY SYSTEM BY 2035, AND A DECARBONIZED ENERGY SECTOR BY 2050. ACHIEVING THIS GOAL WILL SUPPORT THE NATIONWIDE EFFORT TO MEET THE THREAT OF CLIMATE CHANGE AND ENSURE THAT WORKERS AND COMMUNITIES ALL ACROSS AMERICA BENEFIT FROM THE TRANSITION TO A CLEAN ENERGY ECONOMY. THIS FOA WILL SUPPORT PROJECTS THAT DEMONSTRATE INNOVATIVE APPROACHES TO ESSENTIAL GRID SERVICES SUCH AS VOLTAGE AND FREQUENCY CONTROL AND POWER RECOVERY DURING SYSTEM-WIDE OUTAGES. ADDITIONALLY, THIS FOA WILL SUPPORT THE DEVELOPMENT OF NEW TOOLS AND TECHNOLOGIES TO ENSURE THAT WHEN MORE SOLAR AND WIND GENERATION ARE DEPLOYED ON THE GRID, THE TRANSMISSION GRID’S PROTECTION SYSTEM WILL CONTINUE TO MITIGATE GRID DISTURBANCES AND PROTECT AGAINST CYBER AND PHYSICAL RISKS.</t>
  </si>
  <si>
    <t>THE PRIMARY OBJECTIVE OF THIS PROPOSED DEMONSTRATION PROJECT IS TO ESTABLISH AND COMPLETE THE COLLABORATIVE ANCILLARY SERVICE ACCELERATOR FOR RENEWABLES (CASAR) PILOT PROGRAM TO SUPPORT THE ELECTRIC INDUSTRY TO REALIZE SIGNIFICANT RENEWABLE TARGETS AND A NET-ZERO CARBON ELECTRICITY SECTOR. THROUGH THE CASAR PILOT PROGRAM, THE PROJECT TEAM WILL ENGAGE A DIVERSE SET OF STAKEHOLDERS TO DEVELOP AND EXECUTE A COLLABORATIVE PILOT PROGRAM TO UNDERSTAND THE FEASIBILITY, VIABILITY, PERFORMANCE, AND ECONOMICS OF PROVIDING ANCILLARY SERVICES FOR THE BULK POWER SYSTEM WITH RENEWABLE ENERGY RESOURCES. THE PROJECT TEAM WILL ENGAGE WITH INDUSTRY STAKEHOLDERS IN THE DESIGN, IMPLEMENTATION, AND DEMONSTRATION OF MULTI-LEVEL CONTROL ARCHITECTURES TO SUPPORT ANCILLARY SERVICES FROM WIND AND SOLAR INVERTER BASED RESOURCES (IBRS). THIS RESEARCH WILL DEMONSTRATE THE CAPABILITY OF THESE TECHNOLOGIES TO PROVIDE A COLLECTION OF BULK SYSTEM ANCILLARY SERVICES RELIABLY, INSTILLING THE CONFIDENCE NEEDED FROM SYSTEM OPERATORS, WHILE ALSO DOING SO COST EFFECTIVELY INCLUDING DURING TIMES WHERE THE SERVICE QUANTITY WOULD OTHERWISE BE DEFICIENT. 
EPRI WILL WORK TOGETHER WITH THE PROJECT TEAM AND INDUSTRY STAKEHOLDERS TO DESIGN A PILOT PROGRAM THAT WILL ENABLE MULTIPLE DEMONSTRATION SITES OVER A 6-12 MONTH PERIOD THAT WILL PERMIT ALL ENTITIES TO WITNESS THE BENEFITS OF PROVISIONING OF THESE SERVICES BY WIND AND SOLAR AND DETERMINE MODIFICATIONS TO ENABLE THE EVENTUAL FULL PARTICIPATION WITH FORMAL AGREEMENTS BETWEEN PROVIDERS AND OPERATORS AND TARIFF MODIFICATIONS THAT ALLOW FOR PARTICIPATION OF THESE RESOURCES WITHIN ANCILLARY SERVICE MARKETS.</t>
  </si>
  <si>
    <t>https://www.usaspending.gov/award/ASST_NON_DEEE0010654_089/</t>
  </si>
  <si>
    <t>ASST_NON_DEEE0010655_089</t>
  </si>
  <si>
    <t>DEEE0010655</t>
  </si>
  <si>
    <t>2025-05-05</t>
  </si>
  <si>
    <t>TVZGHBJH1E25</t>
  </si>
  <si>
    <t>CONSOLIDATED EDISON COMPANY OF NEW YORK, INC.</t>
  </si>
  <si>
    <t>XWG4N8DFJHH1</t>
  </si>
  <si>
    <t>CONSOLIDATED EDISON, INC.</t>
  </si>
  <si>
    <t>4 IRVING PL</t>
  </si>
  <si>
    <t>ATTN: SENIOR VP OF CUSTOMER ENERGY SOLUTIONS</t>
  </si>
  <si>
    <t>NY-12</t>
  </si>
  <si>
    <t>10003-3502</t>
  </si>
  <si>
    <t>THIS FUNDING OPPORTUNITY WILL SUPPORT EERE’S NEAR-TERM GOAL OF DEMONSTRATING THE RELIABLE OPERATION OF A POWER SYSTEM THAT HAS AT UP TO 100% OF ITS POWER CONTRIBUTION COMING FROM SOLAR, WIND, AND BATTERY STORAGE RESOURCES. THIS FUNDING OPPORTUNITY WILL SUPPORT THE DEVELOPMENT OF CONTROL SYSTEMS, STRATEGIES, AND TOOLS TO ENSURE THE GRID’S RELIABLE OPERATION WHEN SUPPLIED PRIMARILY BY THESE INVERTER-BASED RESOURCES (IBRS). THESE CONTROLS WILL BE DEPLOYED AT SOLAR AND WIND PLANTS AND THE TOOLS AND STRATEGIES DEVELOPED BY THIS RESEARCH WILL BE UTILIZED BY SYSTEM PLANNERS AND OPERATORS IN VARIOUS REGIONS ACROSS THE COUNTRY WHO DEVELOP CONTROL AND PROTECTION STRATEGIES, CONTINUALLY MONITOR THE GRID, AND DISPATCH RESOURCES AND CONTROL ACTIONS AS NEEDED.</t>
  </si>
  <si>
    <t>RELIABLE PROTECTION FOR AN INVERTER-BASED RESOURCES DOMINANT GRID: TECHNOLOGY DEVELOPMENT AND
FIELD DEMONSTRATION
A.	PROJECT OBJECTIVES
THE KEY PROJECT OBJECTIVES ARE AS FOLLOWS: (1) ASSESS GAPS IN COMMONLY USED SHORT CIRCUIT SIMULATION SOFTWARE AND OUTLINE A FUTURE DEVELOPMENT ROADMAP TO COMMUNICATE TO SOFTWARE VENDORS. (2) DEVELOP A TIME DOMAIN ELECTRICAL-MECHANICAL TRANSIENT (EMT) CO-SIMULATION FRAMEWORK TO ANALYZE SYSTEM FAULT SIGNATURES IN HIGH INVERTER-BASED RESOURCE (IBR) SCENARIOS AS WELL AS INTERACTIONS BETWEEN SYSTEM PROTECTION AND IBR PROTECTION. (3) DEVELOP A STABILITY ANALYSIS SOFTWARE TOOL THAT CAN ASSESS STABILITY THROUGHOUT A FAULT USING POWER SYSTEM PROTECTION AND IBR CONTROL LOGIC AND CALCULATE CRITICAL FAULT CLEARING TIME AND STABILITY MARGIN UNDER VARIOUS IBR PENETRATION LEVELS. (4) ASSESS THE IMPACT OF HIGH IBR PENETRATION ON TRANSMISSION PROTECTION SYSTEMS AND COMMUNICATE EFFECTIVE IBR STUDY TOOLS AND OPERATIONAL IMPACTS TO UTILITIES’ ENGINEERING SUPPORT AND OPERATIONS GROUPS. (5) DEVELOP AND DEMONSTRATE NEW AND PRACTICAL PROTECTION SCHEMES THAT ENABLE SAFE AND RELIABLE GRID OPERATION WITH UP TO 100% IBR GENERATION. (6) DEVELOP A COMMERCIALIZATION AND IMPLEMENTATION ROADMAP FOR DEVELOPED PROTECTION TECHNOLOGIES.</t>
  </si>
  <si>
    <t>https://www.usaspending.gov/award/ASST_NON_DEEE0010655_089/</t>
  </si>
  <si>
    <t>ASST_NON_DEEE0010832_089</t>
  </si>
  <si>
    <t>DEEE0010832</t>
  </si>
  <si>
    <t>2025-05-27</t>
  </si>
  <si>
    <t>2024-05-15</t>
  </si>
  <si>
    <t>2024-05-01</t>
  </si>
  <si>
    <t>TAQGTNNU9YC3</t>
  </si>
  <si>
    <t>COOK COUNTY</t>
  </si>
  <si>
    <t>COUNTY OF COOK</t>
  </si>
  <si>
    <t>69 WEST WASHINGTON ST, STE 2900</t>
  </si>
  <si>
    <t>60602-3023</t>
  </si>
  <si>
    <t>THIS FOA SUPPORTS THE ADMINISTRATION GOALS BY SUPPORTING THE DEVELOPMENT OF WORKFORCE PROGRAMS AND PARTNERSHIPS THAT WILL FACILITATE THE CONTINUED DEPLOYMENT OF SOLAR ENERGY TECHNOLOGIES, WHILE SUPPORTING AN INCLUSIVE WORKFORCE WITH OPPORTUNITIES FOR CAREER ADVANCEMENT, INCLUDING THROUGH UNION MEMBERSHIP.</t>
  </si>
  <si>
    <t>THE OBJECTIVE OF THE CHICAGOLAND SOLAR COLLABORATIVE (CSC) IS TO PROVIDE THE FRAMEWORK TO IDENTIFY THE NEEDS OF THE SOLAR MARKETPLACE AND DEVELOP SOLUTIONS THAT WILL IMPROVE ACCESS FOR SERVICE PROVIDERS AND TALENT. COOK COUNTY WILL LEAD THE CSC, A MULTI-STAKEHOLDER INITIATIVE TO ESTABLISH A SOLAR INDUSTRY SECTOR PARTNERSHIP. CSC WILL BE REPRESENTED BY A TECHNICAL ADVISORY COMMITTEE (TAC) WHICH WILL SERVE AS THE VEHICLE AND STRUCTURE TO CONNECT BUSINESS OWNERS AND WORKERS TO THE AVAILABLE SUPPORT RESOURCES AND TRAINING PIPELINES, LEADING TO GOOD JOBS AND VIABLE BUSINESSES WITHIN THE SOLAR INSTALLATION MARKETPLACE. COOK COUNTY WILL PARTNER WITH HIRE360 AND OAI, INC., FORMERLY KNOWN AS THE OFFICE OF APPLIED INNOVATIONS, AND RECEIVE ADVISORY SUPPORT FROM ELEVATE TO ESTABLISH CSC.</t>
  </si>
  <si>
    <t>B</t>
  </si>
  <si>
    <t>COUNTY GOVERNMENT</t>
  </si>
  <si>
    <t>https://www.usaspending.gov/award/ASST_NON_DEEE0010832_089/</t>
  </si>
  <si>
    <t>ASST_NON_DEEE0010833_089</t>
  </si>
  <si>
    <t>DEEE0010833</t>
  </si>
  <si>
    <t>2025-09-05</t>
  </si>
  <si>
    <t>2024-07-01</t>
  </si>
  <si>
    <t>VAWLMFG1N926</t>
  </si>
  <si>
    <t>4864 AIRWAY DR</t>
  </si>
  <si>
    <t>CENTRAL POINT</t>
  </si>
  <si>
    <t>JACKSON</t>
  </si>
  <si>
    <t>OR12400</t>
  </si>
  <si>
    <t>97502-3607</t>
  </si>
  <si>
    <t>BIL: THIS FOA SUPPORTS THE ADMINISTRATION GOALS LAID OUT ABOVE BY SUPPORTING THE DEVELOPMENT OF WORKFORCE PROGRAMS AND PARTNERSHIPS THAT WILL FACILITATE THE CONTINUED DEPLOYMENT OF SOLAR ENERGY TECHNOLOGIES, WHILE SUPPORTING AN INCLUSIVE WORKFORCE WITH OPPORTUNITIES FOR CAREER ADVANCEMENT, INCLUDING THROUGH UNION MEMBERSHIP.</t>
  </si>
  <si>
    <t>BIL: CRATER LAKE ELECTRICAL TRAINING CENTER (THE TRAINING CENTER) WILL CREATE A REPLICABLE ELECTRICIAN PRE-APPRENTICE PROGRAM THAT IS SPECIFICALLY DESIGNED FOR RURAL COMMUNITIES TO TRAIN THE NEXT GENERATION OF SOLAR INDUSTRY WORKERS. THE PROGRAM IS ORIENTED TOWARD MEMBERS OF DISADVANTAGED COMMUNITIES (DACS), INCLUDING TRIBAL COMMUNITIES AND COAL COMMUNITIES ADVERSELY IMPACTED BY THE ENERGY TRANSITION. THIS OBJECTIVE WILL BE ACCOMPLISHED BY DESIGNING THE PROGRAM BASED ON INPUT FROM DIVERSE STAKEHOLDERS, ADAPTING THE PROGRAM BASED ON MEASURED ASSESSMENT, AND EXPANDING THE PROGRAM TO IMPACT BROAD AREAS.</t>
  </si>
  <si>
    <t>https://www.usaspending.gov/award/ASST_NON_DEEE0010833_089/</t>
  </si>
  <si>
    <t>2025-09-09</t>
  </si>
  <si>
    <t>ASST_NON_DEEE0010854_089</t>
  </si>
  <si>
    <t>DEEE0010854</t>
  </si>
  <si>
    <t>THE INDUSTRIAL EFFICIENCY AND DECARBONIZATION FOA GOAL IS TO FUND HIGH-IMPACT, APPLIED RESEARCH, DEVELOPMENT, AND PILOT-SCALE TECHNOLOGY VALIDATION AND DEMONSTRATION PROJECTS IN ORDER TO ADVANCE TRANSFORMATIONAL TECHNOLOGY AND INNOVATION NECESSARY TO REDUCE ENERGY USAGE AND GHG EMISSIONS FROM HIGH GHG-EMITTING INDUSTRIAL SUBSECTORS ALONG WITH CROSS-SECTOR INDUSTRIAL DECARBONIZATION APPROACHES.
AMO’S PRIORITIES INCLUDE:
•	ACHIEVING A DECARBONIZED INDUSTRIAL SECTOR;
•	SUPPORTING DOMESTIC CLEAN ENERGY TECHNOLOGY MANUFACTURING;
•	ENSURING SECURE AND SUSTAINABLE SUPPLY CHAINS; AND
•	DEVELOPING A SKILLED AND DIVERSE MANUFACTURING WORKFORCE.
AMO SUPPORTS THESE GOALS THROUGH TECHNICAL ASSISTANCE PARTNERSHIPS AND WORKFORCE DEVELOPMENT ACTIVITIES AS WELL AS INVESTMENTS IN RD&amp;D ACTIVITIES THROUGH A RANGE OF COST-SHARED FUNDING MODELS.</t>
  </si>
  <si>
    <t>ACCELERATED DECARBONIZATION OF CEMENT VIA INTEGRATED CO2 CAPTURE AND MINERALIZATION TO PRODUCE HIGH STRENGTH CONSTRUCTION MATERIALS</t>
  </si>
  <si>
    <t>https://www.usaspending.gov/award/ASST_NON_DEEE0010854_089/</t>
  </si>
  <si>
    <t>ASST_NON_DEEE0010930_089</t>
  </si>
  <si>
    <t>DEEE0010930</t>
  </si>
  <si>
    <t>2025-05-02</t>
  </si>
  <si>
    <t>GB32XYL81VY3</t>
  </si>
  <si>
    <t>322 S. GREEN STREET STE 300</t>
  </si>
  <si>
    <t>IL-90</t>
  </si>
  <si>
    <t>BUILDING PERFORMANCE RESOURCE HUB</t>
  </si>
  <si>
    <t>https://www.usaspending.gov/award/ASST_NON_DEEE0010930_089/</t>
  </si>
  <si>
    <t>ASST_NON_DEEE0010941_089</t>
  </si>
  <si>
    <t>DEEE0010941</t>
  </si>
  <si>
    <t>2023-09-15</t>
  </si>
  <si>
    <t>EKG3AF5KYJM3</t>
  </si>
  <si>
    <t>PENNSYLVANIA DEPARTMENT OF ENVIRONMENTAL PROTECTION</t>
  </si>
  <si>
    <t>TN75GJE1S7G3</t>
  </si>
  <si>
    <t>COMMONWEALTH OF PENNSYLVANIA</t>
  </si>
  <si>
    <t>400 MARKET ST</t>
  </si>
  <si>
    <t>HARRISBURG</t>
  </si>
  <si>
    <t>DAUPHIN</t>
  </si>
  <si>
    <t>PA-04</t>
  </si>
  <si>
    <t>PA-10</t>
  </si>
  <si>
    <t>PA32800</t>
  </si>
  <si>
    <t>MAXIMIZING WORKFORCE FOR ENERGY EFFICIENT BUILDINGS AND BUILDING CONSTRUCTION IN PENNSYLVANIA.</t>
  </si>
  <si>
    <t>https://www.usaspending.gov/award/ASST_NON_DEEE0010941_089/</t>
  </si>
  <si>
    <t>ASST_NON_DEEE0010947_089</t>
  </si>
  <si>
    <t>DEEE0010947</t>
  </si>
  <si>
    <t>2025-05-08</t>
  </si>
  <si>
    <t>G9L5M8DJT3G6</t>
  </si>
  <si>
    <t>151 SW 1ST AVE</t>
  </si>
  <si>
    <t>#300</t>
  </si>
  <si>
    <t>CLACKAMAS</t>
  </si>
  <si>
    <t>ADVANCING BUILDING PERFORMANCE STANDARDS IN OREGON</t>
  </si>
  <si>
    <t>https://www.usaspending.gov/award/ASST_NON_DEEE0010947_089/</t>
  </si>
  <si>
    <t>ASST_NON_DEEE0011006_089</t>
  </si>
  <si>
    <t>DEEE0011006</t>
  </si>
  <si>
    <t>2025-06-17</t>
  </si>
  <si>
    <t>NMG2DLYXURW4</t>
  </si>
  <si>
    <t>COLLABORATIVE COMPOSITE SOLUTIONS CORP</t>
  </si>
  <si>
    <t>2360 CHERAHALA BLVD</t>
  </si>
  <si>
    <t>DE-FOA-0002960</t>
  </si>
  <si>
    <t>THE GOALS OF THIS FOA ARE TO:
• FURTHER DEVELOP BROAD, FOUNDATIONAL, MANUFACTURING PLATFORM TECHNOLOGIES AND ADDRESS GAPS AND BARRIERS THAT ARE CURRENTLY LIMITING USE OF COMPOSITE MATERIALS IN CLEAN ENERGY AND DECARBONIZATION-RELATED APPLICATIONS WITH WIND ENERGY APPLICATIONS AS THE PRIMARY FOA FOCUS;
• ENABLE ADDITIVE MANUFACTURING PROCESSES FOR RAPID PROTOTYPING, TOOLING, FABRICATION, AND TESTING OF LARGE WIND BLADES;
• APPLY ADDITIVE MANUFACTURING TO NON-BLADE WIND TURBINE COMPONENTS; AND
• MATURE NASCENT TECHNOLOGIES, PROCESSES, AND METHODS THAT IMPROVE ONE OR MORE ASPECTS OF ADVANCED COMPOSITES MANUFACTURING, INCLUDING AUTOMATION, AND SUSTAINABILITY (INCLUDING RECYCLING) OF THESE MATERIALS.</t>
  </si>
  <si>
    <t>ADDITIVE MANUFACTURING ENABLED MODULAR SHELLS FOR LARGE WIND BLADES</t>
  </si>
  <si>
    <t>https://www.usaspending.gov/award/ASST_NON_DEEE0011006_089/</t>
  </si>
  <si>
    <t>2025-06-24</t>
  </si>
  <si>
    <t>ASST_NON_DEEE0011084_089</t>
  </si>
  <si>
    <t>DEEE0011084</t>
  </si>
  <si>
    <t>2024-04-23</t>
  </si>
  <si>
    <t>2025-02-28</t>
  </si>
  <si>
    <t>NC12000</t>
  </si>
  <si>
    <t>CHARLOTTE</t>
  </si>
  <si>
    <t>MECKLENBURG</t>
  </si>
  <si>
    <t>28262-8550</t>
  </si>
  <si>
    <t>NC-12</t>
  </si>
  <si>
    <t>THE ACTIVITIES TO BE FUNDED UNDER THIS FOA SUPPORT BIL SECTION 41007(B)(1) AND THE BROADER GOVERNMENT-WIDE APPROACH TO ENABLE THE INNOVATIONS NEEDED TO ADVANCE U.S. WIND SYSTEMS, REDUCE THE COST OF ELECTRICITY, AND ACCELERATE THE DEPLOYMENT OF WIND POWER, MAXIMIZE THE BENEFITS OF THE CLEAN ENERGY TRANSITION AS THE NATION WORKS TO CURB THE CLIMATE CRISIS, EMPOWER WORKERS, AND ADVANCE ENVIRONMENTAL JUSTICE. THE FOA CONSISTS OF FOUR TOPIC AREAS, FOCUSING ON HIGH VOLTAGE DIRECT CURRENT (HVDC) FOR OFFSHORE WIND, ADVANCING DEPLOYMENT OF DISTRIBUTED (ADD) WIND, OFFSHORE WIND ENERGY SOCIAL SCIENCE RESEARCH, AND BAT DETERRENT TECHNOLOGY DEVELOPMENT.</t>
  </si>
  <si>
    <t>THE ELECTRIC POWER RESEARCH INSTITUTE (EPRI) WILL CONDUCT A FULL-SCALE EVALUATION OF DIM, FLICKERING, AND STROBOSCOPIC ULTRAVIOLET (UV) LIGHT AS A DETERRENT TO PREVENT BAT FATALITIES AT WIND TURBINES. THE PROJECT WILL TACKLE THREE RESEARCH INTERESTS: TARGETED BEHAVIORAL RESEARCH STUDYING DETERRENT STIMULI ON BATS, IN SITU BAT DETERRENT TESTING AT A COMMERCIAL-SCALE WIND ENERGY FACILITY, AND ADVANCEMENTS FOR UV DETERRENTS.  
RESEARCH SUGGESTS THAT BATS BOTH SEE AND MAY BE DETERRED BY UV LIGHTS PROGRAMMED TO FLICKER ASYNCHRONOUSLY THAT PRODUCE AN IRREGULAR QUASI-VISUAL UV NOISE EFFECT (‘UV NOISE’), BUT ROBUST EVALUATION HAS NOT TAKEN PLACE AT AN OPERATIONAL, COMMERCIAL-SCALE WIND ENERGY FACILITY. EPRI WILL EVALUATE THE EFFECTIVENESS OF UV DETERRENTS ON CHANGING BAT BEHAVIOR WITHIN THE ROTOR-SWEPT ZONE USING THREE-DIMENSIONAL (3-D) FLIGHT TRACKING METHODOLOGY AND ACOUSTIC MONITORING TO TEST HOW BAT SPECIES OF CONCERN REACT AND RESPOND TO STIMULI UNDER THREE UV TREATMENTS: LIGHTS OFF (CONTROL), LIGHTS FLICKERING ASYNCHRONOUSLY (‘UV NOISE’), AND LIGHTS FLICKERING IN SYNCHRONY (‘UV FLASH’). SYNCHRONOUS FLASHING OF UV LIGHT IS A NOVEL DETERRENT STIMULUS THAT HAS NOT BEEN TESTED PREVIOUSLY AS A POTENTIAL DETERRENT. UV FLASHES MAY BE MORE NOTICEABLE AND VISUALLY DISRUPTIVE FOR BATS AT A GREATER DISTANCE THAN UV NOISE. EPRI WILL DEVELOP A CONTROLLER MECHANISM TO APPLY LIGHT TREATMENTS AS PART OF A RANDOMIZED BLOCK DESIGN. EPRI WILL VALIDATE THE EFFECTIVENESS OF NOVEL DETERRENT STIMULI/SIGNALS AND UNDERSTAND HOW BATS BEHAVE AROUND DETERRENTS.</t>
  </si>
  <si>
    <t>https://www.usaspending.gov/award/ASST_NON_DEEE0011084_089/</t>
  </si>
  <si>
    <t>ASST_NON_DEEE0011130_089</t>
  </si>
  <si>
    <t>DEEE0011130</t>
  </si>
  <si>
    <t>2025-03-18</t>
  </si>
  <si>
    <t>2024-08-14</t>
  </si>
  <si>
    <t>2027-08-13</t>
  </si>
  <si>
    <t>25.5: Research and development contracts;41.0: Grants, subsidies, and contributions</t>
  </si>
  <si>
    <t>94304-1382</t>
  </si>
  <si>
    <t>GRIDFAST EXPRESS: ROADMAP AND ACTIONS TO ADDRESS KEY CHALLENGES TO THE UTILITY INTERCONNECTION PROCESS
THE OBJECTIVE OF THE PROJECT IS TO ESTABLISH A COMPREHENSIVE NATIONAL PROGRAM FOCUSED ON STREAMLINING THE 
UTILITY INTERCONNECTION PROCESS RELATED TO ELECTRIC VEHICLES (EVS) FOR BOTH AC LEVEL 2 AND DC FAST 
CHARGING TECHNOLOGIES AND WITH RESPECT TO OPPORTUNITIES IN THE FOLLOWING AREAS: PROCESSING UTILITY 
SERVICE REQUESTS FOR CHARGING INFRASTRUCTURE, RESOURCES FOR FRONT-LINE UTILITY STAFF, RESOURCES FOR 
PROSPECTIVE SITE HOSTS, EQUITY &amp; ENERGY JUSTICE, AND WORKFORCE &amp; TRAINING.  OVERALL GOALS ARE TO ADVANCE 
APPROACHES AT SCALE TO REDUCE SOFT COSTS, SUPPORT ACCELERATED DEMAND FOR NEW EV CHARGING INFRASTRUCTURE, 
AND PROMOTE INCREASED PARTICIPATION IN THE CLEAN ENERGY JOBS OF THE FUTURE.</t>
  </si>
  <si>
    <t>https://www.usaspending.gov/award/ASST_NON_DEEE0011130_089/</t>
  </si>
  <si>
    <t>2025-03-24</t>
  </si>
  <si>
    <t>ASST_NON_DEEE0011170_089</t>
  </si>
  <si>
    <t>DEEE0011170</t>
  </si>
  <si>
    <t>2025-05-16</t>
  </si>
  <si>
    <t>QJHJJP64JAJ4</t>
  </si>
  <si>
    <t>102 DEKA ROAD</t>
  </si>
  <si>
    <t>P.O. BOX 147</t>
  </si>
  <si>
    <t>LYON STATION</t>
  </si>
  <si>
    <t>BERKS</t>
  </si>
  <si>
    <t>PA-06</t>
  </si>
  <si>
    <t>PA45752</t>
  </si>
  <si>
    <t>19536-5100</t>
  </si>
  <si>
    <t>THIS FUNDING OPPORTUNITY ANNOUNCEMENT WILL ADVANCE RESEARCH, DEVELOPMENT, DEMONSTRATION, AND DEPLOYMENT IN SEVERAL AREAS CRITICAL TO ACHIEVING NET-ZERO GREENHOUSE GAS EMISSIONS BY 2050, INCLUDING: REDUCTION OF WEIGHT AND COST OF BATTERIES, REDUCTION IN LIFE CYCLE EMISSIONS OF ADVANCED LIGHTWEIGHT MATERIALS, REDUCED COSTS AND ADVANCED TECHNOLOGIES FOR BOTH ON- AND OFF-ROAD VEHICLE CHARGING AND INFRASTRUCTURE, INNOVATIVE PUBLIC TRANSIT SOLUTIONS, AND TRAINING TO INCREASE DEPLOYMENT OF THESE TECHNOLOGIES AMONG DIVERSE COMMUNITIES.</t>
  </si>
  <si>
    <t>THE OBJECTIVE OF THE PROJECT IS: TO DEVELOP A 12-VOLT ABSORBENT GLASS MAT AUXILIARY LEAD ACID BATTERY FOR ELECTRIC VEHICLE APPLICATION THAT HAS TWICE THE SERVICE LIFE OF THE CURRENT SIMILAR BATTERY TYPES AT A REDUCED COST.</t>
  </si>
  <si>
    <t>https://www.usaspending.gov/award/ASST_NON_DEEE0011170_089/</t>
  </si>
  <si>
    <t>ASST_NON_DEEE0011173_089</t>
  </si>
  <si>
    <t>DEEE0011173</t>
  </si>
  <si>
    <t>2025-07-23</t>
  </si>
  <si>
    <t>47201-6414</t>
  </si>
  <si>
    <t>THE GOAL OF THE PROJECT IS TO RESEARCH, DEVELOP, AND DEMONSTRATE A VERY-HIGH-POWER POLYPHASE WIRELESS CHARGING SYSTEM SUITABLE FOR CLASS 8 HEAVY-DUTY ELECTRIC VEHICLES IN SHORT/REGIONAL-HAUL APPLICATIONS.</t>
  </si>
  <si>
    <t>https://www.usaspending.gov/award/ASST_NON_DEEE0011173_089/</t>
  </si>
  <si>
    <t>ASST_NON_DEEE0011174_089</t>
  </si>
  <si>
    <t>DEEE0011174</t>
  </si>
  <si>
    <t>2024-11-07</t>
  </si>
  <si>
    <t>2025-07-18</t>
  </si>
  <si>
    <t>H2BMNX7DSKU8</t>
  </si>
  <si>
    <t>230 KAPPA STREET SUITE 200</t>
  </si>
  <si>
    <t>CLEMSON</t>
  </si>
  <si>
    <t>PICKENS</t>
  </si>
  <si>
    <t>SC</t>
  </si>
  <si>
    <t>SOUTH CAROLINA</t>
  </si>
  <si>
    <t>SC-03</t>
  </si>
  <si>
    <t>SC14950</t>
  </si>
  <si>
    <t>29634-0001</t>
  </si>
  <si>
    <t>DEVELOPMENT AND DEMONSTRATION OF A MEDIUM-DUTY OFF-ROAD DME ENGINE WITH A COMBUSTION RECIPE FOR ULTRA-LOW NOX
THE OBJECTIVE OF THE PROJECT IS TO DEMONSTRATE A TRANSIENT-CAPABLE MEDIUM-DUTY OFF-ROAD ENGINE FUELED BY RENEWABLE DIMETHYL ETHER (DME) WITH A COMBUSTION RECIPE DESIGNED TO PROVIDE LOW NOX OPERATION WITHOUT COMPROMISING EFFICIENCY.</t>
  </si>
  <si>
    <t>https://www.usaspending.gov/award/ASST_NON_DEEE0011174_089/</t>
  </si>
  <si>
    <t>ASST_NON_DEEE0011192_089</t>
  </si>
  <si>
    <t>DEEE0011192</t>
  </si>
  <si>
    <t>2024-08-05</t>
  </si>
  <si>
    <t>QLY6WLN22PL3</t>
  </si>
  <si>
    <t>ECHOGEN POWER SYSTEMS (DELAWARE), INC.</t>
  </si>
  <si>
    <t>365 WATER ST.</t>
  </si>
  <si>
    <t>AKRON</t>
  </si>
  <si>
    <t>SUMMIT</t>
  </si>
  <si>
    <t>OH-13</t>
  </si>
  <si>
    <t>OH01000</t>
  </si>
  <si>
    <t>DE-FOA-0002997</t>
  </si>
  <si>
    <t>THIS FUNDING OPPORTUNITY (FOA), ISSUED BY THE OFFICE OF ENERGY EFFICIENCY AND RENEWABLE ENERGY, ON BEHALF OF THE INDUSTRIAL EFFICIENCY AND DECARBONIZATION OFFICE (IEDO) WILL ADVANCE THE STRATEGIES IDENTIFIED IN THE INDUSTRIAL DECARBONIZATION ROADMAP AND INDUSTRIAL HEAT ENERGY EARTHSHOT AND WILL FOCUS ON CROSS-SECTOR APPROACHES FOR INDUSTRIAL DECARBONIZATION (SUCH AS THERMAL PROCESSING, LOW-CARBON FUELS UTILIZATION, AND EXPLORATORY CROSS-SECTOR TOPICS), ALONG WITH HIGH-GHG-EMITTING SUBSECTORS (SUCH AS CHEMICALS, IRON AND STEEL, FOOD AND BEVERAGE, CEMENT AND CONCRETE, AND FOREST PRODUCTS). BY ACCELERATING THE DEVELOPMENT AND ADOPTION OF SUSTAINABLE TECHNOLOGIES THAT INCREASE EFFICIENCY AND ELIMINATE INDUSTRIAL GHG EMISSIONS, THE RESEARCH, DEVELOPMENT, AND PROTOTYPE OR PILOT-SCALE TECHNOLOGY VALIDATION AND DEMONSTRATION ACTIVITIES TO BE FUNDED UNDER THIS FOA WILL CONTRIBUTE TO A CLEAN AND EQUITABLE ENERGY ECONOMY, BOLSTER THE TECHNOLOGICAL AND ECONOMIC COMPETITIVENESS OF DOMESTIC MANUFACTURING, AND BOOST THE VIABILITY AND COMPETITIVENESS OF U.S. INDUSTRIAL TECHNOLOGY EXPORTS.
THIS FOA IS PART OF AN INTEGRATED INDUSTRIAL DECARBONIZATION TECHNOLOGY DEVELOPMENT STRATEGY FOR DOE’S BASIC AND APPLIED RESEARCH OFFICES. ROOTED IN THE PRINCIPLES IDENTIFIED IN THE 2022 INDUSTRIAL DECARBONIZATION ROADMAP, DOE IS BUILDING AN INNOVATION PIPELINE TO ACCELERATE THE DEVELOPMENT AND ADOPTION OF INDUSTRIAL DECARBONIZATION TECHNOLOGIES WITH INVESTMENTS SPANNING FOUNDATIONAL SCIENCE; RESEARCH, DEVELOPMENT, AND DEMONSTRATIONS (RD&amp;D); AND TECHNICAL ASSISTANCE AND WORKFORCE DEVELOPMENT. DOE’S HIGHLY COORDINATED RD&amp;D INVESTMENTS – LEVERAGING RESOURCES AND EXPERTISE FROM THE OFFICES OF ENERGY EFFICIENCY AND RENEWABLE ENERGY, FOSSIL ENERGY AND CARBON MANAGEMENT (FECM), NUCLEAR ENERGY (NE), AND SCIENCE (SC) – ARE DESIGNED TO ACHIEVE DEEP DECARBONIZATION ACROSS THE INDUSTRIAL SECTOR, TARGETING BOTH INDUSTRY-SPECIFIC INNOVATIONS AND CROSSCUTTING TECHNOLOGIES. THIS TECHNOLOGY DEVELOPMENT STRATEGY COMPLEMENTS THE DEMONSTRATION AND DEPLOYMENT EFFORTS LED BY DOE'S OFFICES OF CLEAN ENERGY DEMONSTRATIONS (OCED) AND MANUFACTURING AND ENERGY SUPPLY CHAINS (MESC) AND THE LOAN PROGRAMS OFFICE (LPO). THIS FOA AND ITS ASSOCIATED PROJECTS ARE DISTINCT FROM ANY EXISTING OR FORTHCOMING EFFORTS FUNDED UNDER THE BIPARTISAN INFRASTRUCTURE LAW OR INFLATION REDUCTION ACT, INCLUDING ACTIVITIES RELATED TO INDUSTRIAL DEMONSTRATION PROJECTS.
THE TOPICS INCLUDED ARE:
TOPIC 1:  DECARBONIZING INDUSTRIAL HEAT 
TOPIC 2:  LOW-CARBON FUELS UTILIZATION R&amp;D 
TOPIC 3A:  ENABLING FLEXIBLE INDUSTRIAL ENERGY USE 
TOPIC 3B:   ENHANCED THERMAL CONDUCTIVITY MATERIALS 
TOPIC 4:  DECARBONIZING CHEMICALS 
TOPIC 5: DECARBONIZING IRON AND STEEL 
TOPIC 6:  DECARBONIZING FOOD AND BEVERAGE PRODUCTS 
TOPIC 7:  DECARBONIZING CEMENT AND CONCRETE
THE EXCHANGE SYSTEM IS CURRENTLY DESIGNED TO ENFORCE HARD DEADLINES FOR CONCEPT PAPER AND FULL APPLICATION SUBMISSIONS. THE APPLY AND SUBMIT BUTTONS AUTOMATICALLY DISABLE AT THE DEFINED SUBMISSION DEADLINES. THE INTENTION OF THIS DESIGN IS TO CONSISTENTLY ENFORCE A STANDARD DEADLINE FOR ALL APPLICANTS.
APPLICANTS THAT EXPERIENCE ISSUES WITH SUBMISSIONS PRIOR TO THE FOA DEADLINE: IN THE EVENT THAT AN APPLICANT EXPERIENCES TECHNICAL DIFFICULTIES WITH A SUBMISSION, THE APPLICANT SHOULD CONTACT THE EXCHANGE HELPDESK FOR ASSISTANCE (EXCHANGEHELP@HQ.DOE.GOV). THE EXCHANGE HELPDESK AND/OR THE EERE EXCHANGE SYSTEM ADMINISTRATORS (EXCHANGE@EE.DOE.GOV) WILL ASSIST THE APPLICANT IN RESOLVING ALL ISSUES.
APPLICANTS THAT EXPERIENCE ISSUES WITH SUBMISSIONS THAT RESULT IN A LATE SUBMISSION: IN THE EVENT THAT AN APPLICANT EXPERIENCES TECHNICAL DIFFICULTIES WITH A SUBMISSION THAT RESULTS IN A LATE SUBMISSION, THE APPLICANT SHOULD CONTACT THE EXCHANGE HELPDESK FOR ASSISTANCE (EXCHANGEHELP@HQ.DOE.GOV). THE EXCHANGE HELPDESK AND/OR THE EERE EXCHANGE SYSTEM ADMINISTRATORS (EXCHANGE@EE.DOE.GOV) WILL ASSIST THE APPLICANT IN RESOLVING ALL ISSUES (INCLUDING FINALIZING THE SUBMISSION ON BEHALF OF, AND WITH THE APPLICANT'S CONCURRENCE). DOE WILL ONLY ACCEPT LATE APPLICATIONS WHEN THE APPLICANT HAS A) ENCOUNTERED TECHNICAL DIFFICULTIES BEYOND THEIR CONTROL; B) HAS CONTACTED THE EXCHANGE HELPDESK FOR ASSISTANCE; AND C) HAS SUBMITTED THE APPLICATION THROUGH EXCHANGE WITHIN 24 HOURS OF THE FOA'S POSTED DEADLINE.
THE TOPICS INCLUDED ARE:
TOPIC 1:  DECARBONIZING INDUSTRIAL HEAT 
TOPIC 2:  LOW-CARBON FUELS UTILIZATION R&amp;D 
TOPIC 3A:  ENABLING FLEXIBLE INDUSTRIAL ENERGY USE 
TOPIC 3B:   ENHANCED THERMAL CONDUCTIVITY MATERIALS 
TOPIC 4:  DECARBONIZING CHEMICALS 
TOPIC 5: DECARBONIZING IRON AND STEEL 
TOPIC 6:  DECARBONIZING FOOD AND BEVERAGE PRODUCTS 
TOPIC 7:  DECARBONIZING CEMENT AND CONCRETE
THE EXCHANGE SYSTEM IS CURRENTLY DESIGNED TO ENFORCE HARD DEADLINES FOR CONCEPT PAPER AND FULL APPLICATION SUBMISSIONS. THE APPLY AND SUBMIT BUTTONS AUTOMATICALLY DISABLE AT THE DEFINED SUBMISSION DEADLINES. THE INTENTION OF THIS DESIGN IS TO CONSISTENTLY ENFORCE A STANDARD DEADLINE FOR ALL APPLICANTS.
APPLICANTS THAT EXPERIENCE ISSUES WITH SUBMISSIONS PRIOR TO THE FOA DEADLINE: IN THE EVENT THAT AN APPLICANT EXPERIENCES TECHNICAL DIFFICULTIES WITH A SUBMISSION, THE APPLICANT SHOULD CONTACT THE EXCHANGE HELPDESK FOR ASSISTANCE (EXCHANGEHELP@HQ.DOE.GOV). THE EXCHANGE HELPDESK AND/OR THE EERE EXCHANGE SYSTEM ADMINISTRATORS (EXCHANGE@EE.DOE.GOV) WILL ASSIST THE APPLICANT IN RESOLVING ALL ISSUES.
APPLICANTS THAT EXPERIENCE ISSUES WITH SUBMISSIONS THAT RESULT IN A LATE SUBMISSION: IN THE EVENT THAT AN APPLICANT EXPERIENCES TECHNICAL DIFFICULTIES WITH A SUBMISSION THAT RESULTS IN A LATE SUBMISSION, THE APPLICANT SHOULD CONTACT THE EXCHANGE HELPDESK FOR ASSISTANCE (EXCHANGEHELP@HQ.DOE.GOV). THE EXCHANGE HELPDESK AND/OR THE EERE EXCHANGE SYSTEM ADMINISTRATORS (EXCHANGE@EE.DOE.GOV) WILL ASSIST THE APPLICANT IN RESOLVING ALL ISSUES (INCLUDING FINALIZING THE SUBMISSION ON BEHALF OF, AND WITH THE APPLICANT'S CONCURRENCE). DOE WILL ONLY ACCEPT LATE APPLICATIONS WHEN THE APPLICANT HAS A) ENCOUNTERED TECHNICAL DIFFICULTIES BEYOND THEIR CONTROL; B) HAS CONTACTED THE EXCHANGE HELPDESK FOR ASSISTANCE; AND C) HAS SUBMITTED THE APPLICATION THROUGH EXCHANGE WITHIN 24 HOURS OF THE FOA'S POSTED DEADLINE.</t>
  </si>
  <si>
    <t>CO2 HIGH TEMPERATURE HEAT PUMP (HTHP)</t>
  </si>
  <si>
    <t>https://www.usaspending.gov/award/ASST_NON_DEEE0011192_089/</t>
  </si>
  <si>
    <t>ASST_NON_DEEE0011200_089</t>
  </si>
  <si>
    <t>DEEE0011200</t>
  </si>
  <si>
    <t>2025-09-26</t>
  </si>
  <si>
    <t>2024-12-19</t>
  </si>
  <si>
    <t>2024-11-01</t>
  </si>
  <si>
    <t>0206: INDUSTRIAL EFFICIENCY AND DECARBONIZATION</t>
  </si>
  <si>
    <t>FRYVEE1WQKB1</t>
  </si>
  <si>
    <t>COMBUSTION SCIENCE &amp; ENGINEERING, INC</t>
  </si>
  <si>
    <t>8940 OLD ANNAPOLIS RD SUITE L</t>
  </si>
  <si>
    <t>COLUMBIA</t>
  </si>
  <si>
    <t>HOWARD</t>
  </si>
  <si>
    <t>MD19125</t>
  </si>
  <si>
    <t>THIS FUNDING OPPORTUNITY (FOA) WILL ADVANCE THE STRATEGIES IDENTIFIED IN THE INDUSTRIAL DECARBONIZATION ROADMAP AND INDUSTRIAL HEAT ENERGY EARTHSHOT AND WILL FOCUS ON CROSS-SECTOR APPROACHES FOR INDUSTRIAL DECARBONIZATION (SUCH AS THERMAL PROCESSING, LOW-CARBON FUELS UTILIZATION, AND EXPLORATORY CROSS-SECTOR TOPICS), ALONG WITH HIGH-GHG-EMITTING SUBSECTORS (SUCH AS CHEMICALS, IRON AND STEEL, FOOD AND BEVERAGE, CEMENT AND CONCRETE, AND FOREST PRODUCTS). BY ACCELERATING THE DEVELOPMENT AND ADOPTION OF SUSTAINABLE TECHNOLOGIES THAT INCREASE EFFICIENCY AND ELIMINATE INDUSTRIAL GHG EMISSIONS, THE RESEARCH, DEVELOPMENT, AND PROTOTYPE OR PILOT-SCALE TECHNOLOGY VALIDATION AND DEMONSTRATION ACTIVITIES TO BE FUNDED UNDER THIS FOA WILL CONTRIBUTE TO A CLEAN AND EQUITABLE ENERGY ECONOMY, BOLSTER THE TECHNOLOGICAL AND ECONOMIC COMPETITIVENESS OF DOMESTIC MANUFACTURING, AND BOOST THE VIABILITY AND COMPETITIVENESS OF U.S. INDUSTRIAL TECHNOLOGY EXPORTS.</t>
  </si>
  <si>
    <t>FUEL-FLEXIBLE REGENERATIVE LOW NOX INDUSTRIAL HYDROGEN BURNER</t>
  </si>
  <si>
    <t>https://www.usaspending.gov/award/ASST_NON_DEEE0011200_089/</t>
  </si>
  <si>
    <t>2025-09-29</t>
  </si>
  <si>
    <t>ASST_NON_DEEE0011245_089</t>
  </si>
  <si>
    <t>DEEE0011245</t>
  </si>
  <si>
    <t>2024-07-22</t>
  </si>
  <si>
    <t>JHSDQZVKD7T7</t>
  </si>
  <si>
    <t>411 NW PARK AVE STE 201</t>
  </si>
  <si>
    <t>97209-2178</t>
  </si>
  <si>
    <t>THIS FUNDING OPPORTUNITY SEEKS TO ADDRESS DISCRETE BARRIERS TO A FUTURE WHERE EVERYONE CAN RIDE AND DRIVE ELECTRIC THROUGH THE ADVANCEMENT OF THE GOAL OF BUILDING A NATIONAL NETWORK OF ELECTRIC VEHICLE CHARGERS FOR ALL AMERICANS BY SUPPORTING ELECTRIC VEHICLE CHARGING RELIABILITY, RESILIENCY, EQUITY, AND WORKFORCE DEVELOPMENT.</t>
  </si>
  <si>
    <t>BIPARTISAN INFRASTRUCTURE LAW (BIL) - PROJECT LACE: LOANS TO ACCESS CLEAN ELECTRIC VEHICLES
THE PROJECT WILL CREATE BUSINESS MODELS THAT ENSURE COMMUNITIES REAP THE FULL RANGE OF BENEFITS OF ELECTRIC VEHICLE CHARGER DEPLOYMENT. BY DIRECTLY FOCUSING ON THE FINANCIAL NEEDS OF HISTORICALLY UNDERSERVED POPULATIONS, THIS PROJECT WILL ACCELERATE THE ADOPTION OF CLEAN ELECTRIC VEHICLES, HELPING ENSURE EQUITABLE ACCESS TO ELECTRIC VEHICLE CHARGING INFRASTRUCTURE.  THE GOAL IS TO DEVELOP, ANALYZE, AND PROMOTE INNOVATIVE BUSINESS MODELS FOR ELECTRIC VEHICLE FINANCING THAT EFFECTIVELY ADDRESS THE BARRIERS FACED BY UNDERSERVED POPULATIONS IN JUSTICE40 COMMUNITIES.</t>
  </si>
  <si>
    <t>https://www.usaspending.gov/award/ASST_NON_DEEE0011245_089/</t>
  </si>
  <si>
    <t>ASST_NON_DEEE0011257_089</t>
  </si>
  <si>
    <t>DEEE0011257</t>
  </si>
  <si>
    <t>2024-08-02</t>
  </si>
  <si>
    <t>GKKDTMFGN6S8</t>
  </si>
  <si>
    <t>Z4ZHTRYAJBY7</t>
  </si>
  <si>
    <t>11835 W OLYMPIC BLVD STE 900E</t>
  </si>
  <si>
    <t>CA-36</t>
  </si>
  <si>
    <t>CA22412</t>
  </si>
  <si>
    <t>90064-5088</t>
  </si>
  <si>
    <t>THE OBJECTIVES OF THE PROJECT ARE TO DEVELOP LOW-COST TOOLS FOR ENABLING THIRD-PARTY INTEROPERABILITY TESTING FOR ELECTRIC VEHICLES (EVS) AND ELECTRIC VEHICLE SERVICE EQUIPMENT (EVSE) WITH THE ISO-15118 PLUG AND CHARGE STANDARD, AND TO DEVELOP CONFORMANCE TESTING TO DEFINE CURRENT AND FUTURE ITERATIONS OF THE STANDARD FOR WIDESPREAD INTEROPERABILITY AND DEPLOYMENT ACROSS EVS AND EV CHARGING NETWORKS.</t>
  </si>
  <si>
    <t>https://www.usaspending.gov/award/ASST_NON_DEEE0011257_089/</t>
  </si>
  <si>
    <t>2024-08-12</t>
  </si>
  <si>
    <t>ASST_NON_DEEE0011309_089</t>
  </si>
  <si>
    <t>DEEE0011309</t>
  </si>
  <si>
    <t>HJYEML2LQX43</t>
  </si>
  <si>
    <t>1 STRATHMORE RD</t>
  </si>
  <si>
    <t>NATICK</t>
  </si>
  <si>
    <t>MA16840</t>
  </si>
  <si>
    <t>DEVENS</t>
  </si>
  <si>
    <t>BIL - MANUFACTURING INNOVATIONS FOR SCALING GREEN H2 TO FOSSIL-PARITY
PROJECT OBJECTIVES OVERVIEW THE GOAL OF THIS PROJECT IS TO DEVELOP AND PILOT AN ELECTROLYZER MANUFACTURING PROCESS [ON A RIGID SUBSTRATE THAT IS FULLY AUTOMATED, USING PLATE BY PLATE], STACK MANUFACTURING PROCESSES THAT ADVANCE THE CURRENT MANUFACTURING READINESS LEVEL (MRL) [4/5 TO AN MRL OF 8/9] BY THE END OF THE 3-YEAR PROJECT. ULTIMATELY, SCALING ELECTROLYZER MANUFACTURING VOLUME TO PRODUCE 100MW PROTON EXCHANGE MEMBRANE (PEM) ELECTROLYZER PLANTS WHILE REDUCING STACK COST ARE THE PROJECT’S PRIMARY OBJECTIVES. THE PROJECT WILL BE MANAGED IN THREE BUDGET PERIODS (BP) WITH THE FOLLOWING BP OBJECTIVES.
•BUDGET PERIOD 1 OBJECTIVES – INTEGRATION OF NEW MANUFACTURING TECHNIQUES AND FURTHER OPTIMIZATION OF INDIVIDUAL PROCESSES TO VALIDATE PRODUCTION CAPACITY AND CONSISTENCY, ESTABLISHING READINESS FOR INTEGRATION INTO THE COMPLETE MANUFACTURING SYSTEM. SELECTION OF [FULL CHARACTERIZATION TECHNIQUES AND FIDUCIALS] FOR SUBCOMPONENT [TRACKING]. ESTABLISHMENT OF [TESTING PROTOCOLS FOR SUBCOMPONENTS] AND [CORRELATION TO FULL-STACK] TESTING.
•BUDGET PERIOD 2 OBJECTIVES – INTEGRATION OF SUBCOMPONENT ASSEMBLY MANUFACTURING PROCESSES REDUCING [CYCLE TIME] FROM [350 MIN/PLATE (CURRENT) TO 90 MIN/PLATE/TOOL AND 13 MIN/PLATE VIA PARALLEL PROCESSING] WHILE REDUCING STACK COST TO [LESS THAN $270/KW].
•BUDGET PERIOD 3 OBJECTIVES – OPTIMIZE AN [AUTOMATED PLATE-BY-PLATE] MANUFACTURING PROCESS TO REDUCE [CYCLE TIME TO 7 MIN/PLATE], WHILE REDUCING STACK COST TO LESS THAN $100/KW AND ADVANCING THE CURRENT MANUFACTURING READINESS LEVEL TO [MRL 9] BY THE END PROJECT. IMPLEMENT [TEST PROTOCOLS] FOR [RAPID PREDICTION] OF STACK [LONG-TERM DURABILITY, ENERGY-EFFICIENT TESTING], AND [EARLY DETECTION] OF [OFF-SPEC] SUBCOMPONENTS.</t>
  </si>
  <si>
    <t>https://www.usaspending.gov/award/ASST_NON_DEEE0011309_089/</t>
  </si>
  <si>
    <t>ASST_NON_DEEE0011310_089</t>
  </si>
  <si>
    <t>DEEE0011310</t>
  </si>
  <si>
    <t>BIL - MULTILAYER MEMBRANE-ELECTRODE-SUBGASKET-PTL ASSEMBLY (MESPA) FOR FACILE ASSEMBLY OF PEM ELECTROLYSIS STACKS</t>
  </si>
  <si>
    <t>https://www.usaspending.gov/award/ASST_NON_DEEE0011310_089/</t>
  </si>
  <si>
    <t>ASST_NON_DEEE0011332_089</t>
  </si>
  <si>
    <t>DEEE0011332</t>
  </si>
  <si>
    <t>DDJSFXJJK3E5</t>
  </si>
  <si>
    <t>ECOLECTRO INC</t>
  </si>
  <si>
    <t>61 BROWN RD STE 103</t>
  </si>
  <si>
    <t>BIL-THE HYDROGEN AND FUEL CELL TECHNOLOGIES OFFICE (HFTO) IS ISSUING THIS FUNDING OPPORTUNITY ANNOUNCEMENT (FOA). AWARDS MADE UNDER THIS FOA WILL BE FUNDED, IN WHOLE OR IN PART, WITH FUNDS APPROPRIATED BY THE INFRASTRUCTURE INVESTMENT AND JOBS ACT,2 MORE COMMONLY KNOWN AS THE BIPARTISAN INFRASTRUCTURE LAW (BIL).
THE BIL IS A ONCE-IN-A-GENERATION INVESTMENT IN INFRASTRUCTURE, DESIGNED TO MODERNIZE AND UPGRADE AMERICAN INFRASTRUCTURE TO ENHANCE UNITED STATES COMPETITIVENESS, DRIVE THE CREATION OF GOOD-PAYING UNION JOBS, TACKLE THE CLIMATE CRISIS, AND ENSURE STRONGER ACCESS TO ECONOMIC, ENVIRONMENTAL, AND OTHER BENEFITS FOR DISADVANTAGED COMMUNITIES.3 THE BIL APPROPRIATES MORE THAN $62 BILLION TO THE DEPARTMENT OF ENERGY (DOE)4 TO INVEST IN AMERICAN MANUFACTURING AND WORKERS; EXPAND ACCESS TO ENERGY EFFICIENCY AND CLEAN ENERGY; DELIVER RELIABLE, CLEAN, AND AFFORDABLE POWER TO MORE AMERICANS; AND DEMONSTRATE AND DEPLOY THE TECHNOLOGIES OF TOMORROW THROUGH CLEAN ENERGY DEMONSTRATIONS.
AS PART OF AND IN ADDITION TO UPGRADING AND MODERNIZING INFRASTRUCTURE, DOE’S BIL INVESTMENTS WILL SUPPORT EFFORTS TO BUILD A CLEAN AND EQUITABLE ENERGY ECONOMY THAT ACHIEVES A ZERO-CARBON ELECTRICITY SYSTEM BY 2035, AND TO PUT THE UNITED STATES ON A PATH TO ACHIEVE NET-ZERO EMISSIONS ECONOMY-WIDE BY NO LATER THAN 20505 TO BENEFIT ALL AMERICANS.
2 INFRASTRUCTURE INVESTMENT AND JOBS ACT, PUBLIC</t>
  </si>
  <si>
    <t>BIL-ALKALINE STABLE ORGANIC CATIONS INCORPORATED INTO RIGID POLYMER BACKBONES FOR ENHANCED MECHANICAL PROPERTIES OF THIN FILMS</t>
  </si>
  <si>
    <t>https://www.usaspending.gov/award/ASST_NON_DEEE0011332_089/</t>
  </si>
  <si>
    <t>ASST_NON_DEEE0011358_089</t>
  </si>
  <si>
    <t>DEEE0011358</t>
  </si>
  <si>
    <t>2024-09-16</t>
  </si>
  <si>
    <t>X2K7HZN7PYN6</t>
  </si>
  <si>
    <t>7815 N PALM AVE STE 140</t>
  </si>
  <si>
    <t>FRESNO</t>
  </si>
  <si>
    <t>CA-05</t>
  </si>
  <si>
    <t>CA99019</t>
  </si>
  <si>
    <t>93711-5531</t>
  </si>
  <si>
    <t>BIPARTISAN INFRASTRUCTURE LEGISLATION (BIL) PROJECTS SELECTED UNDER THIS FUNDING OPPORTUNITY ANNOUNCEMENT WILL UNDERTAKE ACTIVITIES TO SUPPORT THE RECYCLING OF CONSUMER ELECTRONICS BATTERIES AND BATTERY-CONTAINING DEVICES TO HELP BUILD A ROBUST DOMESTIC CRITICAL MATERIAL SUPPLY CHAIN FOR EV BATTERIES IN THE UNITED STATES.</t>
  </si>
  <si>
    <t>BIPARTISAN INFRASTRUCTURE LEGISLATION (BIL) EXPANDING CONSUMER PARTICIPATION IN CONSUMER ELECTRONICS BATTERY RECYCLING PROGRAMS
TO DEVELOP A WEB-BASED EDUCATIONAL PLATFORM THAT WILL PROVIDE REGIONAL GUIDANCE FOR BOTH CONSUMERS AND COLLECTORS ON THE IMPORTANCE OF RECYCLING ELECTRONICS, GUIDANCE ON DATA SECURITY, PROPER PACKAGING SAFETY, REGULATORY LABELING, REPORTING, AND FINDING LOCAL SITES TO RECYCLE ELECTRONICS; AND INCREASE PARTICIPATION ON THE PLATFORM THROUGH A NATIONAL MULTILINGUAL ADVERTISING CAMPAIGN UTILIZING DIGITAL AND VIDEO ADS, UTILITY BILL INSERTS, PHYSICAL BILLBOARDS, AND SOCIAL MEDIA</t>
  </si>
  <si>
    <t>https://www.usaspending.gov/award/ASST_NON_DEEE0011358_089/</t>
  </si>
  <si>
    <t>ASST_NON_DEEE0011362_089</t>
  </si>
  <si>
    <t>DEEE0011362</t>
  </si>
  <si>
    <t>2024-08-13</t>
  </si>
  <si>
    <t>CV3PAAGDE6U3</t>
  </si>
  <si>
    <t>EXPOST TECHNOLOGY, INC.</t>
  </si>
  <si>
    <t>6640 VIA MADERA</t>
  </si>
  <si>
    <t>SAN DIEGO</t>
  </si>
  <si>
    <t>CA-50</t>
  </si>
  <si>
    <t>CA99073</t>
  </si>
  <si>
    <t>92121-3434</t>
  </si>
  <si>
    <t>CA-51</t>
  </si>
  <si>
    <t>PROJECTS SELECTED UNDER THIS FUNDING OPPORTUNITY ANNOUNCEMENT WILL UNDERTAKE ACTIVITIES TO SUPPORT THE RECYCLING OF CONSUMER ELECTRONICS BATTERIES AND BATTERY-CONTAINING DEVICES TO HELP BUILD A ROBUST DOMESTIC CRITICAL MATERIAL SUPPLY CHAIN FOR ELECTRIC VEHICLE (EV) BATTERIES IN THE UNITED STATES.</t>
  </si>
  <si>
    <t>BIPARTISAN INFRASTRUCTURE LEGISLATION (BIL) - SHREDDING AND ELECTROLYTE REMOVAL SYSTEM FOR CONSUMER ELECTRONICS BATTERY TRANSPORTATION AND RECYCLING.
THE OBJECTIVE OF THE PROJECT IS TO IMPROVE THE ECONOMICS OF RECYCLING CONSUMER ELECTRONICS BATTERIES SUFFICIENTLY TO GENERATE A GREATER MARKET DEMAND FOR RECYCLING THESE BATTERIES. TO ACHIEVE THIS GOAL, THE RECIPIENT WILL DEVELOP AN ADVANCED MACHINERY SYSTEM FOR PRE-PROCESSING CONSUMER ELECTRONICS AND BATTERIES.</t>
  </si>
  <si>
    <t>https://www.usaspending.gov/award/ASST_NON_DEEE0011362_089/</t>
  </si>
  <si>
    <t>ASST_NON_DEEE0011369_089</t>
  </si>
  <si>
    <t>DEEE0011369</t>
  </si>
  <si>
    <t>Q3KCVK5S9CP1</t>
  </si>
  <si>
    <t>11200 SW 8TH STREET</t>
  </si>
  <si>
    <t>SPONSORED RESEARCH OFFICE MARC 430</t>
  </si>
  <si>
    <t>MIAMI</t>
  </si>
  <si>
    <t>MIAMI-DADE</t>
  </si>
  <si>
    <t>FL-28</t>
  </si>
  <si>
    <t>FL-26</t>
  </si>
  <si>
    <t>FL45000</t>
  </si>
  <si>
    <t>33199-2516</t>
  </si>
  <si>
    <t>DE-FOA-0003034</t>
  </si>
  <si>
    <t>THIS FOA WILL FUND RESEARCH IN THREE (3) TOPICS AREAS THAT DEVELOP TECHNOLOGIES TO ADDRESS EMERGING CHALLENGES AND ENHANCE THE BENEFITS OF VRE, IBR, AND DER, INCLUDING LONG-TERM PLANNING ACTIVITIES AND THE DAILY OPERATION OF THE GRID. THE NEW STATE-OF-THE-ART PLANNING AND OPERATIONS TOOLS WILL ENABLE SOLAR ENERGY TO BE MORE OPTIMALLY UTILIZED OVER TIME AND ALLOW IT TO BE UTILIZED IN PLACE OF TRADITIONAL GENERATION, PROVIDING AMERICANS WITH MORE CHEAP AND SECURE SOURCES OF CLEAN ENERGY.</t>
  </si>
  <si>
    <t>THE PROPOSED PROJECT ‘ADVANCED METHODS FOR INTEGRATING RENEWABLES IN GRID PLANNING
(ADMIRE-GRIDPLAN)’ FOCUSES ON THE CAPABILITY GAPS (ADEQUACY PLANNING, OPTIMAL ASSET UTILIZATION,
WEATHER DEPENDENT OUTAGES OF RENEWABLES, AND DYNAMIC SECURITY ASSESSMENT) OF THE EXISTING
COMMERCIAL GRID PLANNING TOOLS (INCLUDING GE MARS AND GE MAPS) AND COMPLEMENTS THE
EXISTING TOOLS WITH NOVEL METHODS IN CRITICAL AND INTERRELATED PLANNING ASPECTS. SPECIFICALLY, GOALS
OF THE PROPOSED PROJECT ARE: A) TO INCORPORATE VARIABLE RENEWABLE ENERGY (VRE)-BOTH AT THE
TRANSMISSION AND DISTRIBUTION LEVELS- TO ENSURE ROBUST AND GRANULAR ADEQUACY PLANNING, B) TO
DEVELOP OPTIMAL ASSET UTILIZATION MODELS THAT INCORPORATES GRID ENHANCING TECHNOLOGIES (GET) AND
DISTRIBUTION LEVEL FLEXIBILITY, WITH AN OBJECTIVE OF RESILIENCE, EQUITY, AND DECARBONIZATION INTO BULK
GRID PLANNING, C) TO INCORPORATE WEATHER-RELATED LONG-DURATION OUTAGES IN THE CONTINGENCY PLANNING
PROCESS, AND D) ACCURATE AND COMPUTATIONALLY EFFICIENT MODELS FOR DYNAMIC SECURITY ASSESSMENT OF
THE POWER GRIDS WITH LOW INERTIA.</t>
  </si>
  <si>
    <t>https://www.usaspending.gov/award/ASST_NON_DEEE0011369_089/</t>
  </si>
  <si>
    <t>2025-08-04</t>
  </si>
  <si>
    <t>ASST_NON_DEEE0011413_089</t>
  </si>
  <si>
    <t>DEEE0011413</t>
  </si>
  <si>
    <t>E3PUHGVF9LQ8</t>
  </si>
  <si>
    <t>5981 OPTICAL CT</t>
  </si>
  <si>
    <t>SAN JOSE</t>
  </si>
  <si>
    <t>CA68000</t>
  </si>
  <si>
    <t>95138-1400</t>
  </si>
  <si>
    <t>THE OBJECTIVE OF THE PROJECT IS TO IMPROVE THE BANKABILITY OF ROOF-INTEGRATED SOLAR PHOTOVOLTAIC (PV) SHINGLE SYSTEMS BY REDUCING THE MARGINS OF UNCERTAINTY OF EXISTING THERMAL AND ENERGY PRODUCTION MODELS. ROOF-INTEGRATED PHOTOVOLTAIC (PV) SHINGLES, ALSO REFERRED TO AS “SOLAR ROOFS”—WHERE THE PV MODULE IS AN INTEGRAL PART OF THE WEATHERPROOFING ENVELOPE OF THE BUILDING—BRIDGE THE GAP BETWEEN PHOTOVOLTAIC GENERATION TECHNOLOGY AND TRADITIONAL ROOFING METHODS AND MATERIALS.</t>
  </si>
  <si>
    <t>https://www.usaspending.gov/award/ASST_NON_DEEE0011413_089/</t>
  </si>
  <si>
    <t>ASST_NON_DEEE0011421_089</t>
  </si>
  <si>
    <t>DEEE0011421</t>
  </si>
  <si>
    <t>2024-09-13</t>
  </si>
  <si>
    <t>PJ8ADGQ1HCP3</t>
  </si>
  <si>
    <t>28 CROSBY DR UNIT 2500</t>
  </si>
  <si>
    <t>BEDFORD</t>
  </si>
  <si>
    <t>MA-06</t>
  </si>
  <si>
    <t>MA04650</t>
  </si>
  <si>
    <t>01730-1450</t>
  </si>
  <si>
    <t>THIS PROJECT WILL ADDRESS THE CHALLENGES OF DURABILITY, SCALABILITY, AND EFFICIENCY IN PEROVSKITE-SILICON TANDEM MODULES BY IMPROVING PEROVSKITE INK PURITY, BURIED INTERFACES, AND DEFECTIVE SURFACE ENGINEERING, AS WELL AS OPTIMIZING LIGHT MANAGEMENT AND PACKAGING DESIGN FOR TANDEMS. [[THIS PROJECT WILL ACHIEVE =27% POWER CONVERSION EFFICIENCY (PCE) PEROVSKITE-SILICON TANDEMS ON RELEVANT APERTURE AREA GREATER THAN 100 CM2. THE MODULES WILL PASS THE FOLLOWING ACCELERATED LIFETIME TEST AND OUTDOOR DURABILITY TESTS: (1) PASS ISOS-L-2 (1 SUN, +75°C, AMBIENT ENVIRONMENT) WITH &lt;10% RELATIVE PERFORMANCE LOSS AFTER 1000 H; (2) PASS (&lt;10% RELATIVE PERFORMANCE LOSS) EACH OF THE FOLLOWING IEC 61215 TESTS: MQT 10 (UV), 11 (TC), 13 (DH) AND 21 (PID). (3) MAINTAINING =26% PCE AFTER 6 MONTHS OF CONTINUOUS OUTDOOR TESTING. IN ADDITION, THE PROJECT AIMS TO HOST A SOLAR MANUFACTURING WORKSHOP WITH A DESIGNATED COMMUNITY COLLEGE FOR WORKFORCE DEVELOPMENT. BY THE END OF THE PROJECT, WE WILL COMPLETE A MINIMUM CAPITAL RAISE OF $10MM TO FUND THE CREATION OF A PILOT LINE TO PRODUCE 1.2M X 0.6M COMMERCIAL PRODUCT.</t>
  </si>
  <si>
    <t>THIS PROJECT WILL ADDRESS THE CHALLENGES OF DURABILITY, SCALABILITY, AND EFFICIENCY IN PEROVSKITE-SILICON TANDEM MODULES BY IMPROVING PEROVSKITE INK PURITY, BURIED INTERFACES, AND DEFECTIVE SURFACE ENGINEERING, AS WELL AS OPTIMIZING LIGHT MANAGEMENT AND PACKAGING DESIGN FOR TANDEMS.</t>
  </si>
  <si>
    <t>https://www.usaspending.gov/award/ASST_NON_DEEE0011421_089/</t>
  </si>
  <si>
    <t>ASST_NON_DEEE0011478_089</t>
  </si>
  <si>
    <t>DEEE0011478</t>
  </si>
  <si>
    <t>2025-01-15</t>
  </si>
  <si>
    <t>2026-01-14</t>
  </si>
  <si>
    <t>DE-FOA-0002985</t>
  </si>
  <si>
    <t>THIS FOA SEEKS TO ADDRESS CHALLENGES ASSOCIATED WITH THIS RAPID DEPLOYMENT, PARTICULARLY THE INCREASING DEMANDS ON PV MATERIALS, SYSTEM OPERATION AND MAINTENANCE, AND RECYCLING. THE FOCUS OF THIS FOA IS TO SUPPORT TECHNOLOGY IMPROVEMENTS TO REDUCE MATERIAL USE, OPTIMIZE SYSTEM DESIGN AND OPERATION, AND MINIMIZE WASTE WITH A HOLISTIC VIEW OF ALL THE STAGES OF PV LIFECYCLE—FROM THE MATERIAL NEEDS AND INSTALLATION TO OPERATION AND END OF LIFE. THIS HOLISTIC VIEW WILL ENABLE EFFECTIVE OPTIMIZATION OF THE DEPLOYMENT PROCESS, WHERE MATERIALS AND INSTALLATION MEET THE PV SYSTEM OPERATION, MAINTENANCE, AND RECYCLING GOALS IN TERMS OF PERFORMANCE, COST, AND ENVIRONMENTAL IMPACT. THE OPTIMIZED DEPLOYMENT AND PV SYSTEM MANAGEMENT APPROACHES DEVELOPED IN RESPONSE TO THIS FOA WILL FACILITATE THE RAMP UP TO A TERAWATT OF PV DEPLOYMENT.</t>
  </si>
  <si>
    <t>THIS PROJECT AIMS TO REDUCE BARRIERS TO SOLAR PHOTOVOLTAIC (PV) CIRCULARITY ACROSS THE VALUE CHAIN THROUGH INNOVATIVE TECHNOLOGY SOLUTIONS, STRATEGIC PARTNERSHIPS, AND COMMUNITY BENEFITS.</t>
  </si>
  <si>
    <t>https://www.usaspending.gov/award/ASST_NON_DEEE0011478_089/</t>
  </si>
  <si>
    <t>2025-01-21</t>
  </si>
  <si>
    <t>ASST_NON_DEEE0011523_089</t>
  </si>
  <si>
    <t>DEEE0011523</t>
  </si>
  <si>
    <t>2025-02-01</t>
  </si>
  <si>
    <t>2026-01-31</t>
  </si>
  <si>
    <t>JRPUU78ZJN98</t>
  </si>
  <si>
    <t>JRSZT6EFJR23</t>
  </si>
  <si>
    <t>5281 CALIFORNIA AVE SUITE 260</t>
  </si>
  <si>
    <t>IRVINE</t>
  </si>
  <si>
    <t>CA-47</t>
  </si>
  <si>
    <t>CA69000</t>
  </si>
  <si>
    <t>SANTA ANA</t>
  </si>
  <si>
    <t>CA-46</t>
  </si>
  <si>
    <t>THE OFFICE OF ENERGY EFFICIENCY AND RENEWABLE ENERGY (EERE) IS ISSUING FUNDING OPPORTUNITY ANNOUNCEMENT (FOA) DE-FOA-0003213 ON BEHALF OF THE HYDROGEN AND FUEL CELL TECHNOLOGIES OFFICE (HFTO), WHICH COORDINATES HYDROGEN ACTIVITIES WITH OFFICES ACROSS DOE AS DESCRIBED IN THE DOE HYDROGEN PROGRAM PLAN.  THESE ACTIVITIES ALIGN WITH THE U.S. NATIONAL CLEAN HYDROGEN STRATEGY AND ROADMAP, THE U.S. NATIONAL BLUEPRINT FOR TRANSPORTATION DECARBONIZATION, AND OTHER DOE INITIATIVES AS DESCRIBED BELOW.
BUILDING A CLEAN AND EQUITABLE ENERGY ECONOMY AND ADDRESSING THE CLIMATE CRISIS ARE TOP PRIORITIES OF THE BIDEN ADMINISTRATION. THIS FOA WILL ADVANCE THE BIDEN ADMINISTRATION’S GOALS TO ACHIEVE CARBON POLLUTION-FREE ELECTRICITY BY 2035, “TO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THE RESEARCH, DEVELOPMENT, DEMONSTRATION, AND DEPLOYMENT (RDD&amp;D) ACTIVITIES TO BE FUNDED UNDER THIS FOA WILL SUPPORT THE GOVERNMENT-WIDE APPROACH TO THE CLIMATE CRISIS BY DRIVING THE INNOVATION THAT CAN LEAD TO THE DEPLOYMENT OF CLEAN ENERGY TECHNOLOGIES, WHICH ARE CRITICAL FOR CLIMATE PROTECTION. SPECIFICALLY, THIS FOA WILL SUPPORT THE GOALS OF THE H2@SCALE INITIATIVE, WHICH AIMS TO ADVANCE AFFORDABLE HYDROGEN PRODUCTION, TRANSPORT, STORAGE, AND UTILIZATION TO ENABLE DECARBONIZATION AND REVENUE OPPORTUNITIES ACROSS MULTIPLE SECTORS. THESE OBJECTIVES ALIGN WITH DOE’S HYDROGEN ENERGY EARTHSHOTTM (HYDROGEN SHOT), WHICH TARGETS AFFORDABLE CLEAN HYDROGEN PRODUCTION AT $1/KG BY 2031. ADVANCING TECHNOLOGIES THAT WILL FACILITATE THE USE OF CLEAN HYDROGEN WILL SUPPORT THE GOAL OF NET ZERO GHG EMISSIONS BY 2050. 
IN ADDITION TO RDD&amp;D TOPICS, THIS FOA WILL FOCUS ON ENABLING HYDROGEN DEPLOYMENTS THROUGH SAFETY AND PERMITTING SUPPORT, EQUITABLE COMMUNITY ENGAGEMENT, AND DEVELOPING STRATEGIES FOR EFFECTIVE COMMUNITY BENEFITS.
AS PART OF THE WHOLE-OF-GOVERNMENT APPROACH TO ADVANCE EQUITY, IT IS THE POLICY OF THE BIDEN ADMINISTRATION THAT THE FEDERAL GOVERNMENT SHOULD PURSUE A COMPREHENSIVE APPROACH TO ADVANCING EQUITY FOR ALL, INCLUDING PEOPLE OF COLOR AND OTHERS WHO HAVE BEEN HISTORICALLY UNDERSERVED, MARGINALIZED, AND ADVERSELY AFFECTED BY PERSISTENT POVERTY AND INEQUALITY. AS PART OF THIS APPROACH, THIS FOA ENCOURAGES THE PARTICIPATION OF UNDERSERVED COMMUNITIES AND UNDERREPRESENTED GROUPS.</t>
  </si>
  <si>
    <t>NEXT GENERATION MULTI-USE HEAVY-DUTY HIGH-FLOW DIRECT-FILL HYDROGEN REFUELING STATION WITH STANDARDIZED DESIGN
THE GOAL OF THIS FOA PROJECT IS TO DESIGN, DEVELOP, BUILD, INSTALL, AND DEMONSTRATE AN ADVANCED NEXT GENERATION MULTI-USE (GH2 H70/H70HF AND SLH2) DIRECT FILL (MUDF) H2 STATION. THIS WILL ENABLE THE MARKET FOR MD/HD FUEL CELL TRUCKS TO BE COMMERCIALLY VIABLE SIMULTANEOUSLY, ACCOMMODATING LD FUEL CELL VEHICLES. COMMERCIALLY VIABLE INDICATES THAT; H2 CAN BE SOLD AT A PRICE WHERE OWNERSHIP AND OPERATION OF H2 STATIONS AND OWNERSHIP AND OPERATION OF LD/MD/HD VEHICLES ARE BOTH PROFITABLE. THE OBJECTIVES OF THIS FOA PROJECT ARE DELINEATED BELOW BY THE FOUR BUDGET PERIODS.
BUDGET PERIOD 1: COMPONENT AND CONTROLS DESIGN: THE OBJECTIVE IN THIS PHASE IS TO USE THE NREL DYNAMIC SIMULATION MODEL AND TEA MODEL TO INFORM AND OPTIMIZE THE SYSTEM DESIGN. THE SYSTEM COMPONENTS AND CONTROLS WILL BE DESIGNED ON PAPER BASED ON THE PERFORMANCE CRITERIA ESTABLISHED BY THE PROJECT TEAM AND THROUGH MODELING. IN THE FIRST YEAR, THE TEAM WILL ALSO CONDUCT PRELIMINARY FUELING TESTING ON THE PROTOTYPE UNIT IN LIVERMORE CALIFORNIA. LATER IN THE YEAR, THE FIRST PRE-COMMERCIAL UNIT WILL BE INSTALLED AT THE PORT OF OAKLAND HD STATION FOR REAL WORLD LIMITED TESTING.
BUDGET PERIOD 2: COMPONENT BUILD AND TEST: AFTER DESIGN AND PRELIMINARY TESTING ON THE PROTOTYPE AND PRE-COMMERCIAL UNIT IS COMPLETED, THE COMPONENTS WILL BE BUILT TO SPECIFICATION. KEY COMPONENTS WILL THEN BE TESTED TO ENSURE THEY OPERATE AS INTENDED AND MEET PERFORMANCE REQUIREMENTS. IN THE SECOND YEAR, PERMITTING AND DESIGN FOR SITE PREPARATION WILL INITIALIZE.  
BUDGET PERIOD 3: SITE PREPARATION / INSTALLATION / COMMISSIONING AND STATION OPERATION: THE OBJECTIVE IN THIS PHASE IS TO CONDUCT FINAL COMMERCIAL SITE PREPARATION, INSTALLATION, AND COMMISSIONING OF THE MUDF H2 STATION EQUIPMENT, AND TO QUANTIFY COST AND TIME REDUCTIONS IN COMPARISON TO GEN 4 STATION. THE GH2 H70 DISPENSERS WILL BE VALIDATED TO APPLICABLE STANDARDS TO ENSURE THE J2601/5 FUELING PROTOCOL IS IMPLEMENTED CORRECTLY, AND THE MUDF H2 STATION WILL BE EVALUATED AGAINST THE FUELING PERFORMANCE OBJECTIVES.  
BUDGET PERIOD 4: STATION OPERATION: THE OBJECTIVES IN THIS PHASE ARE TO PROVE THE PERFORMANCE REQUIREMENTS AND OBJECTIVES FOR THE MUDF H2 STATION CAN BE MET UNDER REAL WORLD OPERATION BY COLLECTING, ANALYZING, AND QUANTIFYING THE REAL-WORLD OPERATIONAL AND FUELING DATA AGAINST THE METRICS. THE EXPECTED OUTCOME OF THIS PHASE IS THE PUBLICATION OF A COMPREHENSIVE REFERENCE STATION DESIGN AND THE PUBLICATION OF THE EXPANDED AND ENHANCED NREL H2FILLS AND TEA MODELS.</t>
  </si>
  <si>
    <t>https://www.usaspending.gov/award/ASST_NON_DEEE0011523_089/</t>
  </si>
  <si>
    <t>ASST_NON_DEEE0011552_089</t>
  </si>
  <si>
    <t>DEEE0011552</t>
  </si>
  <si>
    <t>2024-12-17</t>
  </si>
  <si>
    <t>12203-5156</t>
  </si>
  <si>
    <t>THIS FOA ENCOMPASSES THE DIRECTIVE ISSUED UNDER SECTION 40511 AND IS A PRIMARY MECHANISM BY WHICH DOE IS EXPANDING ITS TECHNICAL ASSISTANCE OFFERINGS, WITH THE GOAL OF BOLSTERING THE SUCCESSFUL, WIDESPREAD, AND SUSTAINED IMPLEMENTATION OF UPDATED BUILDING ENERGY CODES BY STATES, TRIBAL AND LOCAL GOVERNMENTS, AND ACROSS THE UNITED STATES AND A RANGE OF CRITICAL STAKEHOLDERS.</t>
  </si>
  <si>
    <t>BIL-A PARTNERSHIP FOR RESILIENT BUILDING CODE COMPLIANCE IN NEW YORK STATE: PROVIDING INNOVATIVE ONLINE CODE SUPPORT FOR COMMUNITIES
A.	PROJECT OBJECTIVES
THE GOAL OF THIS PROJECT IS TO ENABLE COMMUNITIES ACROSS NEW YORK STATE (NYS) TO BENEFIT FROM ADVANCED CLEAN ENERGY CODES BY IMPROVING ACCESS TO AN EXISTING, MARKET READY, INTEGRATED ONLINE CODE COMPLIANCE SUPPORT (WITH AN EFFECTIVE VENDOR EVALUATION AND SELECTION PROCESS CONDUCTED BY NEW YORK STATE RESEARCH AND DEVELOPMENT AUTHORITY (NYSERDA) AND NEW YORK STATE DEPARTMENT OF STATE (NYDOS)).</t>
  </si>
  <si>
    <t>https://www.usaspending.gov/award/ASST_NON_DEEE0011552_089/</t>
  </si>
  <si>
    <t>ASST_NON_DEEE0011574_089</t>
  </si>
  <si>
    <t>DEEE0011574</t>
  </si>
  <si>
    <t>VKM2SF7167N9</t>
  </si>
  <si>
    <t>STATE OF CALIFORNIA ENERGY COMMISSION</t>
  </si>
  <si>
    <t>715 P STREET</t>
  </si>
  <si>
    <t>SACRAMENTO</t>
  </si>
  <si>
    <t>STATE-WIDE</t>
  </si>
  <si>
    <t>CA*****</t>
  </si>
  <si>
    <t>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t>
  </si>
  <si>
    <t>ENERGY CODES ARE INCREASINGLY COMPLEX AND THE EXPERTISE NECESSARY TO AUTHOR COMPLIANCE DOCUMENTATION AND VERIFY COMPLIANCE IS EXPANDING. AUTHORITIES HAVING JURISDICTION (AHJS) IN CALIFORNIA AND ACROSS THE UNITED STATES (U.S.) LACK THE TECHNICAL EXPERTISE AND RESOURCES REQUIRED TO ACCURATELY IMPLEMENT ENERGY CODES WITHIN LOCAL PERMITTING PROCESSES. THIS PROJECT INTENDS TO SCALE A SUPPORT PROGRAM THROUGHOUT CALIFORNIA TO CREDENTIAL THOSE WHO PREPARE CALIFORNIA ENERGY CODE (ENERGY CODE) PERMIT DOCUMENTATION AND PLANS EXAMINERS WHO VERIFY COMPLIANCE DURING PLAN CHECK. USING CREDENTIALED EXPERTS WILL INCREASE THE ACCURACY OF COMPLIANCE DOCUMENTATION AND PLANS AND HELP THESE COMMUNITIES REALIZE THE INTENDED BENEFITS OF THE ENERGY CODE.
PROJECT OBJECTIVES INCLUDE: 
• ENCOURAGE AHJ PARTICIPATION TO EXPAND LOCAL ENERGY CODE VERIFICATION CAPACITY AND SUPPORT IMPLEMENTATION OF LOCAL RESOLUTIONS/ORDINANCES TO ESTABLISH A NETWORK OF CREDENTIALED ENERGY CODE EXPERTS IN THEIR COMMUNITIES (BUDGET PERIODS 1-2)
• SCALE ASSOCIATE ENERGY ANALYST (AEA)/CERTIFIED ENERGY ANALYST (CEA) CREDENTIALING PROGRAM TO PROLIFERATE EXPERTS ACROSS THE STATE AND SUPPORT A ROBUST QUALITY ASSURANCE PROGRAM (BUDGET PERIODS 1-2)
• SCALE REGIONAL ENERGY NETWORK (REN) CODE COACH PROGRAM TO PROVIDE EXPERT SUPPORT FOR AHJS WITHIN THEIR REGION ON AN ON-CALL BASIS (BUDGET PERIODS 1-2)
• FUND CREDENTIALED THIRD-PARTY EXPERTS TO PROVIDE PLAN CHECKS FOR PROJECTS WITHIN DISADVANTAGED COMMUNITIES (DACS) TO ENABLE LOCAL BENEFITS (BUDGET PERIODS 1-2)
• CONDUCT DIRECT OUTREACH AND EDUCATION USING EXPERT REGULATORY STAFF TO PROVIDE ENERGY CODE SUPPORT TO AHJS ACROSS THE STATE (BUDGET PERIODS 1-2)
• DEVELOP PROGRAM THAT HAS BEEN VETTED AND CAN BE IMPLEMENTED IN OTHER STATES AND AHJS STRUGGLING WITH THE SAME RESOURCE-CONSTRAINTS AND EXPERTISE DEFICIT (BUDGET PERIODS 1-2)</t>
  </si>
  <si>
    <t>https://www.usaspending.gov/award/ASST_NON_DEEE0011574_089/</t>
  </si>
  <si>
    <t>ASST_NON_DEEE0009059_089</t>
  </si>
  <si>
    <t>DEEE0009059</t>
  </si>
  <si>
    <t>2020-08-21</t>
  </si>
  <si>
    <t>2020-05-01</t>
  </si>
  <si>
    <t>VL6RR3BEMUM9</t>
  </si>
  <si>
    <t>JRZ1WHXAKBM3</t>
  </si>
  <si>
    <t>1 RIVER RD BLDG 53</t>
  </si>
  <si>
    <t>80303</t>
  </si>
  <si>
    <t>DE-FOA-0002071</t>
  </si>
  <si>
    <t>THE RESEARCH AND DEVELOPMENT ACTIVITIES TO BE FUNDED UNDER THIS FOA SUPPORT INNOVATIVE WIND ENERGY TECHNOLOGIES RESEARCH AND DEVELOPMENT INCLUDING LAND-BASED, DISTRIBUTED, AND OFFSHORE APPLICATIONS. THE FOA CONSISTS OF FOUR TOPIC AREAS FOCUSING ON WIND INNOVATIONS FOR RURAL ECONOMIC DEVELOPMENT, UTILIZING AND UPGRADING NATIONAL-LEVEL FACILITIES FOR OFFSHORE WIND R&amp;D, PROJECT DEVELOPMENT FOR OFFSHORE WIND TECHNOLOGY DEMONSTRATIONS, AND TALL TOWERS FOR U.S. WIND POWER.</t>
  </si>
  <si>
    <t>ADDITIVE HYBRID TALL TOWERS</t>
  </si>
  <si>
    <t>https://www.usaspending.gov/award/ASST_NON_DEEE0009059_089/</t>
  </si>
  <si>
    <t>ASST_NON_DEEE0009259_089</t>
  </si>
  <si>
    <t>DEEE0009259</t>
  </si>
  <si>
    <t>2024-05-10</t>
  </si>
  <si>
    <t>2020-09-23</t>
  </si>
  <si>
    <t>DHEKLJFPYXM5</t>
  </si>
  <si>
    <t>GLOBAL ALGAE INNOVATIONS, INC</t>
  </si>
  <si>
    <t>GLOBAL ALGAE INNOVATIONS, INC.</t>
  </si>
  <si>
    <t>PO BOX 19623</t>
  </si>
  <si>
    <t>CA66000</t>
  </si>
  <si>
    <t>SCALE-UP OF NOVEL ALGAE DRYING AND EXTRACTION UNIT OPERATIONS</t>
  </si>
  <si>
    <t>https://www.usaspending.gov/award/ASST_NON_DEEE0009259_089/</t>
  </si>
  <si>
    <t>2024-06-11</t>
  </si>
  <si>
    <t>ASST_NON_DEEE0009343_089</t>
  </si>
  <si>
    <t>DEEE0009343</t>
  </si>
  <si>
    <t>2021-09-30</t>
  </si>
  <si>
    <t>LM1EJJR1Y911</t>
  </si>
  <si>
    <t>HELIOGEN HOLDINGS, INC.</t>
  </si>
  <si>
    <t>130 W UNION ST</t>
  </si>
  <si>
    <t>91103-3628</t>
  </si>
  <si>
    <t>DE-FOA-0002243</t>
  </si>
  <si>
    <t>THE INTEGRATED OPERATION OF A THERMAL ENERGY STORAGE (TES) SYSTEM WITH AND SCO2 BRAYTON POWER CYCLE INCLUDING A SUMMARY OF PLANT OPERATIONS, VALIDATION OF TRANSIENT CAPABILITIES, AND SUB-SYSTEM MODEL VALIDATION FOR THE POWER BLOCK AND TES.  THIS DELIVERABLE WILL ALSO INCLUDE A FINAL SUMMARY OF THE ACTUAL CONSTRUCTION TIMELINE AND BUDGET.</t>
  </si>
  <si>
    <t>DEVELOPMENT, BUILD AND OPERATION OF A FULL-SCALE, NOMINALLY 5MWE, SUPERCRITICAL CO2 POWER CYCLE COUPLED WITH SOLID MEDIA ENERGY STORAGE</t>
  </si>
  <si>
    <t>https://www.usaspending.gov/award/ASST_NON_DEEE0009343_089/</t>
  </si>
  <si>
    <t>ASST_NON_DEEE0009616_089</t>
  </si>
  <si>
    <t>DEEE0009616</t>
  </si>
  <si>
    <t>2025-07-10</t>
  </si>
  <si>
    <t>2021-12-15</t>
  </si>
  <si>
    <t>2022-01-01</t>
  </si>
  <si>
    <t>ENL2YGW8BCW1</t>
  </si>
  <si>
    <t>895 JOSLYN AVE</t>
  </si>
  <si>
    <t>MC 483 710 210</t>
  </si>
  <si>
    <t>PONTIAC</t>
  </si>
  <si>
    <t>OAKLAND</t>
  </si>
  <si>
    <t>MI-11</t>
  </si>
  <si>
    <t>MI65440</t>
  </si>
  <si>
    <t>48340-2920</t>
  </si>
  <si>
    <t>THE OFFICE OF ENERGY EFFICIENCY AND RENEWABLE ENERGY (EERE) IS ISSUING, ON BEHALF OF THE HYDROGEN 
AND FUEL CELL TECHNOLOGIES OFFICE (HFTO), FUNDING OPPORTUNITY ANNOUNCEMENT (FOA) DE-FOA-0002446. THE 
ACTIVITIES SUPPORTED BY THIS FOA ARE AUTHORIZED UNDER THE ENERGY POLICY ACT OF 2005 (EPACT 2005) 
PUBLIC LAW 109-58 (AUG. 5, 2005), TITLE VIII - HYDROGEN, SECTIONS 801 TO 816. THESE PROVISIONS ARE 
FOUND IN THE UNITED STATES CODE AT 42 U.S.C. §§ 16151 TO 16165. TITLE VIII AUTHORIZES THE SECRETARY 
OF ENERGY TO CONDUCT A PROGRAM OF RESEARCH, DEVELOPMENT AND DEMONSTRATION ON TECHNOLOGIES RELATING TO 
THE PRODUCTION, PURIFICATION, DISTRIBUTION, STORAGE, AND USE OF HYDROGEN ENERGY, FUEL CELLS, AND 
RELATED INFRASTRUCTURE.</t>
  </si>
  <si>
    <t>A.	PROJECT OBJECTIVES
THE PROJECT GOAL IS TO DEVELOP A BIPOLAR PLATE (BPP) MANUFACTURING SOLUTION TO ACHIEVE THE DOE 2030 BPP COST, PERFORMANCE, AND DURABILITY TARGET FOR HEAVY DUTY APPLICATIONS THROUGH FUNDAMENTAL INVESTIGATION IN PHASE 1 (BUDGET PERIOD 1), AND TECHNOLOGY INTEGRATION AND DEMONSTRATION OF DEVELOPED TECHNOLOGIES IN PHASE 2 (BUDGET PERIOD 2). 
B.	TECHNICAL SCOPE SUMMARY
THE SCOPE OF THE PROJECT IS TO CLOSE THE SIGNIFICANT GAP BETWEEN CURRENT BPP DURABILITY/COST AND DOE 2030 TARGET FOR HEAVY DUTY APPLICATIONS (25,000 HOURS DURABILITY, 0.18KG/KWNET WEIGHT, AND $5/KWNET COST FOR 100,000 UNITS/YEAR). A COMPREHENSIVE APPROACH IS PROPOSED TO ADDRESS KEY TECHNOLOGY ENABLERS 
•	DEVELOP A BPP STAMPING TECHNOLOGY THAT WILL ENABLE UTILIZATION OF LOWER COST FERRITIC STAINLESS STEELS TO REDUCE MATERIAL COST WHILE MAINTAINING BPP STRENGTH AND PERFORMANCE.
•	DEVELOP A LOW-COST POST-STAMPING COATING TECHNOLOGY TO MEET THE DOE 2030 TARGET FOR CORROSION, CONTACT RESISTANCE, AND ELECTRICAL CONDUCTIVITY TO HELP MEET THE BPP 25,000 HOURS DURABILITY REQUIREMENT.
•	DEVELOP HIGH SPEED BPP LASER WELDING TECHNOLOGY TO MEET THE HIGH THROUGH-PUT REQUIREMENT OF 100,000 UNITS/YEAR WITH LOWER SCRAP RATE.
•	INTEGRATE THE TECHNOLOGIES INTO A SMALL SIZE BPP DESIGN AND MANUFACTURING PROCESS, CONDUCT PERFORMANCE TEST, AND DEMONSTRATE THE FEASIBILITY FOR TECHNOLOGY SCALE-UP.
BUDGET PERIOD 1: KEY BPP TECHNOLOGY FUNDAMENTAL RESEARCH AND DEVELOPMENT (MONTH 1-18)
PHASE 1 WILL FOCUS ON MATERIAL SELECTION, BASELINE TESTING, AND TECHNOLOGY DEVELOPMENT FOR FERRITIC STAINLESS STEEL (FSS) FORMABILITY-ENHANCING STAMPING, TWO-LAYER LOW-COST COATING AND HIGH-SPEED LASER WELDING. COATING PROCESSES AND PRELIMINARY COMPOSITION WILL BE DETERMINED THROUGH DESIGN OF EXPERIMENT TESTING. BOTH TESTING AND SIMULATION WILL BE EMPLOYED TO ASSIST STAMPING AND WELDING TECHNOLOGY DEVELOPMENT AND PROCESS OPTIMIZATION. STAMPING PROCESSES WILL BE ESTABLISHED TO ACHIEVE TARGET FORMABILITY. DEFECTS AND THEIR FORMATION MECHANISM IN HIGH-SPEED LASER WELDING WILL BE IDENTIFIED. A 50 CM2 ACTIVE AREA (AA) SMALL BPP PLATE DESIGN WILL BE COMPLETE AND READY FOR TECHNOLOGY INTEGRATION IN PHASE 2.
BUDGET PERIOD 2: TECHNOLOGY INTEGRATION FOR HIGH DURABILITY AND LOW COST BPP DEMONSTRATION
PHASE 2 WILL FOCUS ON TECHNOLOGY INTEGRATION. A SMALL AND SIZABLE (50 CM2 AA) BPP WILL BE MANUFACTURED THROUGH THE INTEGRATION OF BPP DESIGN AND DEVELOPED MANUFACTURING PROCESSES AND TECHNOLOGIES. BPP PERFORMANCE AND DURABILITY WILL BE TESTED THROUGH ACCELERATED TEST PROTOCOL. THE GOAL IS TO DEMONSTRATE THE DEVELOPED TECHNOLOGIES ARE FEASIBLE AND SCALABLE SOLUTIONS FOR LOW COST AND DURABLE BPP MASS PRODUCTION. IN PHASE 2, FUNDAMENTAL RESEARCH WILL ALSO CONTINUE TO PROGRESS AND PROVIDE SUPPORT FOR A SUCCESSFUL INTEGRATION WHILE INTEGRATION PROCESSES WILL PROVIDE FEEDBACK FOR FURTHER FUNDAMENTAL TECHNOLOGY IMPROVEMENT.</t>
  </si>
  <si>
    <t>https://www.usaspending.gov/award/ASST_NON_DEEE0009616_089/</t>
  </si>
  <si>
    <t>ASST_NON_DEEE0009774_089</t>
  </si>
  <si>
    <t>DEEE0009774</t>
  </si>
  <si>
    <t>2024-06-26</t>
  </si>
  <si>
    <t>2022-09-13</t>
  </si>
  <si>
    <t>0001: VEHICLE TECHNOLOGIES;0101: SOLAR ENERGY;0202: BUILDING TECHNOLOGIES</t>
  </si>
  <si>
    <t>R61JV9ABM815</t>
  </si>
  <si>
    <t>IBACOS INC</t>
  </si>
  <si>
    <t>2214 LIBERTY AVE</t>
  </si>
  <si>
    <t>PITTSBURGH</t>
  </si>
  <si>
    <t>ALLEGHENY</t>
  </si>
  <si>
    <t>PA-14</t>
  </si>
  <si>
    <t>PA-12</t>
  </si>
  <si>
    <t>NC*****</t>
  </si>
  <si>
    <t>NC-90</t>
  </si>
  <si>
    <t>ADVANCED CLEAN COMMUNITIES COLLABORATIVE (AC3)</t>
  </si>
  <si>
    <t>https://www.usaspending.gov/award/ASST_NON_DEEE0009774_089/</t>
  </si>
  <si>
    <t>ASST_NON_DEEE0009804_089</t>
  </si>
  <si>
    <t>DEEE0009804</t>
  </si>
  <si>
    <t>2022-06-16</t>
  </si>
  <si>
    <t>2025-11-30</t>
  </si>
  <si>
    <t>M2FYKG7HP723</t>
  </si>
  <si>
    <t>1 RESEARCH CIRCLE</t>
  </si>
  <si>
    <t>THE RESEARCH AND DEVELOPMENT (R&amp;D) ACTIVITIES TO BE FUNDED UNDER THIS FOA WILL SUPPORT THE GOVERNMENT-WIDE APPROACH TO THE CLIMATE CRISIS BY DRIVING THE INNOVATION THAT CAN LEAD TO THE DEPLOYMENT OF CLEAN ENERGY TECHNOLOGIES, WHICH ARE CRITICAL FOR CLIMATE PROTECTION.</t>
  </si>
  <si>
    <t>THE ULTRA-HOTSSTAR PROGRAM WILL DEVELOP AND TEST A SIC-BASED SOLAR RECEIVER MODULE, ADVANCING FROM AN INITIAL DESIGN CONCEPT TO A DESIGN VALIDATED IN A RELEVANT ENVIRONMENT. THE MODULE WILL BE DESIGNED TO INCLUDE MULTIPLE RECEIVER CELLS AND TO DELIVER SOLAR EFFICIENCY AND AIR EXIT TEMPERATURE. THE PROGRAM WILL MAKE EXTENSIVE USE OF GE’S EXISTING SIC MATERIALS AND FABRICATION PROCESS TECHNOLOGIES INCLUDING PROTECTIVE COATINGS, AS WELL AS ADDITIVE FABRICATION PROCESSES.</t>
  </si>
  <si>
    <t>https://www.usaspending.gov/award/ASST_NON_DEEE0009804_089/</t>
  </si>
  <si>
    <t>ASST_NON_DEEE0009859_089</t>
  </si>
  <si>
    <t>DEEE0009859</t>
  </si>
  <si>
    <t>2024-12-10</t>
  </si>
  <si>
    <t>2022-07-15</t>
  </si>
  <si>
    <t>2022-07-01</t>
  </si>
  <si>
    <t>48340-1920</t>
  </si>
  <si>
    <t>THIS FOA WILL ADVANCE THE  GOALS TO ACHIEVE CARBON POLLUTION-FREE ELECTRICITY BY 2035 AND TO “DELIVER AN EQUITABLE, CLEAN ENERGY FUTURE, AND PUT THE UNITED STATES ON A PATH TO ACHIEVE NET-ZERO EMISSIONS, ECONOMY-WIDE, BY NO LATER THAN 2050 TO THE BENEFIT OF ALL AMERICANS. 
THE RDD&amp;D ACTIVITIES TO BE FUNDED UNDER THIS FOA WILL SUPPORT THE GOVERNMENT WIDE APPROACH TO THE CLIMATE CRISIS BY DRIVING THE INNOVATION THAT CAN LEAD TO THE DEPLOYMENT OF CLEAN ENERGY TECHNOLOGIES, WHICH ARE CRITICAL FOR CLIMATE PROTECTION.</t>
  </si>
  <si>
    <t>NEW AWARD TO GENERAL MOTORS, LLC.  AWARD NUMBER#: DE-EE0009859.   PROJECT TITLE:  FREIGHT EMISSIONS REDUCTION VIA MEDIUM DUTY BATTERY ELECTRIC AND HYDROGEN FUEL CELL TRUCKS WITH GREEN HYDROGEN PRODUCTION VIA A NEW ELECTROLYZER DESIGN AND ELECTRICAL UTILITY GRID COUPLING.</t>
  </si>
  <si>
    <t>https://www.usaspending.gov/award/ASST_NON_DEEE0009859_089/</t>
  </si>
  <si>
    <t>2024-12-18</t>
  </si>
  <si>
    <t>ASST_NON_DEEE0009950_089</t>
  </si>
  <si>
    <t>DEEE0009950</t>
  </si>
  <si>
    <t>H3ETMB4KMWF3</t>
  </si>
  <si>
    <t>777 N CAPITOL ST NE STE 500</t>
  </si>
  <si>
    <t>20002-4290</t>
  </si>
  <si>
    <t>DE-FOA-0002513</t>
  </si>
  <si>
    <t>THIS FUNDING OPPORTUNITY ANNOUNCEMENT (FOA) IS BEING ISSUED BY THE U.S. DEPARTMENT OF ENERGY’S (DOE) OFFICE OF ENERGY EFFICIENCY AND RENEWABLE ENERGY (EERE) SOLAR ENERGY TECHNOLOGIES OFFICE (SETO) TO SUPPORT LOCAL GOVERNMENT EFFORTS TO REDUCE THE COST OF SOLAR IN THEIR COMMUNITIES, STIMULATE LOCAL SOLAR MARKET DEVELOPMENT, AND REACH LOCAL DECARBONIZATION AND CLEAN ENERGY GOALS. THE OFFICE SUPPORTS SOLAR ENERGY RESEARCH, DEVELOPMENT, DEMONSTRATION, AND TECHNICAL ASSISTANCE IN FIVE AREAS—PHOTOVOLTAICS (PV), CONCENTRATING SOLAR-THERMAL POWER (CSP), SYSTEMS INTEGRATION, MANUFACTURING AND COMPETITIVENESS, AND SOFT COSTS—TO IMPROVE THE AFFORDABILITY, RELIABILITY, AND DOMESTIC BENEFIT OF SOLAR TECHNOLOGIES ON THE ELECTRIC GRID.</t>
  </si>
  <si>
    <t>SINCE 2016, THE SOLSMART PROGRAM HAS HELPED LOCAL GOVERNMENTS (LGS) REDUCE SOFT COST BARRIERS TO SOLAR MARKET DEVELOPMENT AND MADE IT EASIER FOR RESIDENTS TO INSTALL RESIDENTIAL SOLAR ENERGY SYSTEMS. THE NEXT PHASE OF THE SOLSMART PROGRAM WILL EXPAND LG PARTICIPATION, INCORPORATE NEW TECHNOLOGIES AND TOPICS, AND FURTHER ACCELERATE THE DEPLOYMENT OF SOLAR ENERGY, WHILE ADVANCING KEY PRIORITIES AROUND EQUITABLE ENERGY ACCESS AND ENVIRONMENTAL JUSTICE (EJ).  THE NEW SOLSMART PROGRAM WILL SET A GOAL OF DESIGNATING AT LEAST 500 NEW COMMUNITIES, FOR AN OVERALL GOAL OF DESIGNATING ALMOST 1,000 SOLSMART COMMUNITIES ACROSS THE UNITED STATES BETWEEN 2016-2027. 
THE SOLSMART PROGRAM WILL ADVANCE EJ PRIORITIES THROUGH TWO KEY STRATEGIES. FIRST, THE PROGRAM WILL PRIORITIZE RECRUITMENT ACTIVITIES AND TECHNICAL ASSISTANCE TO UNDERSERVED OR DISADVANTAGED COMMUNITIES, INCLUDING RURAL COMMUNITIES, LGS WITH LIMITED RESOURCES, AND LGS WITH SUBSTANTIAL LOW AND MODERATE INCOME (LMI) POPULATIONS. SECOND, THE PROGRAM WILL PRIORITIZE HIGH IMPACT TA SUPPORT IN ALL COMMUNITIES INTENDED TO HELP FACILITATE SOLAR ADOPTION AMONG HISTORICALLY DISADVANTAGED POPULATIONS AND BY ASSOCIATED INSTITUTIONS (SCHOOLS, COMMUNITY CENTERS, ETC.) AND BUSINESSES. THESE STRATEGIES WILL BE DESIGNED TO INCREASE THE DISTRIBUTION OF BENEFITS IN THESE COMMUNITIES, INCLUDING COST SAVINGS, PRICE STABILIZATION, AND ENVIRONMENTAL IMPACTS. OF 500 NEW LGS DESIGNATED, 200 WILL BE UNDERSERVED OR DISADVANTAGED COMMUNITIES, AS DEFINED IN THE FOA OR PROVIDED BY DOE’S JUSTICE40 ANALYSIS. OF THE 1,000 LG STAFF RECEIVING DIRECT TRAINING THROUGH THE PROGRAM, 400 WILL BE STAFF EITHER FROM UNDERSERVED COMMUNITIES OR PARTICIPATING IN TRAININGS FOCUSED ON ADVANCING EJ-FOCUSED CRITERIA AND TECHNICAL ASSISTANCE.
OTHER NEW ELEMENTS OF THE SOLSMART PROGRAM WILL INCLUDE THE INTEGRATION OF ADDITIONAL SETO PROGRAMS AND TOOLS, SUCH AS INCENTIVES FOR ADOPTION OF SOLARAPP+; A GREATER FOCUS ON USING SOLAR PLUS TECHNOLOGIES, SUCH AS SOLAR + STORAGE; AND AN INCREASING FOCUS ON OTHER TOPICS, SUCH AS CODES AND STANDARDS; SITING AND ZONING FOR COMMERCIAL AND UTILITY-SCALE SOLAR SYSTEMS; SOLAR FINANCING, SOLARIZE CAMPAIGNS, AND OTHER ACCELERATED DEPLOYMENT STRATEGIES. SOLSMART WILL PURSUE AN AMBITIOUS COMMUNICATIONS PROGRAM TO RE-ENGAGE WITH PREVIOUSLY DESIGNATED COMMUNITIES, DEVELOP NEW TOOLS AND RESOURCES IN LINE WITH NEW PROGRAM PRIORITIES, AND BUILD AWARENESS OF THE PROGRAM ACROSS THE COUNTRY. SOLSMART WILL SET A GOAL OF “LEVELING UP” AT LEAST 200 PREVIOUSLY DESIGNATED COMMUNITIES AND DOCUMENT AT LEAST 6,000 PUBLIC ENGAGEMENTS OR USE OF PROGRAM OUTPUTS, INCLUDING COMMUNICATIONS CONTENT, DOWNLOADS OF REPORTS OR RESOURCES, AND ATTENDEES TO PUBLIC WEBINARS OR CONFERENCE PRESENTATIONS. 
FINALLY, THE SOLSMART PROGRAM WILL DEVELOP AND IMPLEMENT AN IMPACT EVALUATION STRATEGY DESIGNED TO MEASURE THE IMPACTS OF THE SOLSMART PROGRAM IN REDUCING SOFT COSTS, REDUCING PERMITTING AND INSPECTION (PI) TIMELINES, AND ACCELERATING THE ADOPTION OF SOLAR ENERGY IN DESIGNATED COMMUNITIES ACROSS THE COUNTRY. THE PROGRAM WILL IMPLEMENT A NEW STRATEGY FOR BASELINE DATA COLLECTION AND FOLLOW-ON REPORTING TO BETTER TRACK PROGRAM IMPACTS IN INCREASED SOLAR DEPLOYMENT IN SOLSMART COMMUNITIES BEYOND BUSINESS-AS-USUAL GROWTH EXPECTATIONS. WORKING WITH AN EXTERNAL EVALUATOR AND CONTROL GROUP ANALYSIS, THE PROGRAM WILL ESTABLISH A GOAL OF DEMONSTRATING THAT SOLSMART DESIGNATION LEADS TO A 50% DECREASE IN INSTALLATION TIMELINES IN DESIGNATED COMMUNITIES, A 25% INCREASE IN SOLAR DEPLOYMENT WITHIN DESIGNATED COMMUNITIES, AND A TOTAL OF 500 MW OF ADDITIONAL ROOFTOP RESIDENTIAL SOLAR ENERGY DEPLOYED ACROSS THE UNITED STATES.</t>
  </si>
  <si>
    <t>https://www.usaspending.gov/award/ASST_NON_DEEE0009950_089/</t>
  </si>
  <si>
    <t>ASST_NON_DEEE0009951_089</t>
  </si>
  <si>
    <t>DEEE0009951</t>
  </si>
  <si>
    <t>2022-08-24</t>
  </si>
  <si>
    <t>GLD9FBKHPMM3</t>
  </si>
  <si>
    <t>INTERSTATE RENEWABLE ENERGY COUNCIL INC</t>
  </si>
  <si>
    <t>125 WOLF RD STE 100</t>
  </si>
  <si>
    <t>20036-1663</t>
  </si>
  <si>
    <t>THIS FOA COMPLEMENTS THE OFFICE’S FISCAL YEAR 2021 (FY2021) SYSTEMS INTEGRATION AND HARDWARE INCUBATOR 
FUNDING PROGRAM, ANNOUNCED IN DECEMBER 2020, AND THE FY2021 PHOTOVOLTAIC AND CONCENTRATING SOLAR-THERMAL 
POWER FUNDING PROGRAM, ANNOUNCED IN MARCH 2021, WHICH WILL SUPPORT PROJECTS THAT ADVANCE SOLAR 
TECHNOLOGIES AND ENABLE SOLAR TO CONNECT RELIABLY AND SECURELY TO THE NATION’S ELECTRIC GRID.
THIS FOA WILL ADVANCE THE BIDEN ADMINISTRATION’S GOALS TO ACHIEVE CARBON POLLUTION-FREE ELECTRICITY BY 
2035 AND TO “DELIVER AN EQUITABLE, CLEAN ENERGY FUTURE, AND PUT THE UNITED STATES ON A PATH TO ACHIEVE 
NET-ZERO EMISSIONS, ECONOMY-WIDE, BY NO LATER THAN 2050“2 TO THE BENEFIT OF ALL AMERICANS.</t>
  </si>
  <si>
    <t>SINCE 2016, THE SOLSMART PROGRAM HAS HELPED LOCAL GOVERNMENTS (LGS) REDUCE SOFT COST BARRIERS TO SOLAR MARKET 
DEVELOPMENT AND MADE IT EASIER FOR RESIDENTS TO INSTALL RESIDENTIAL SOLAR ENERGY SYSTEMS. THE NEXT PHASE OF THE 
SOLSMART PROGRAM WILL EXPAND LG PARTICIPATION, INCORPORATE NEW TECHNOLOGIES AND TOPICS, AND FURTHER ACCELERATE 
THE DEPLOYMENT OF SOLAR ENERGY, WHILE ADVANCING KEY PRIORITIES AROUND EQUITABLE ENERGY ACCESS AND 
ENVIRONMENTAL JUSTICE (EJ).  THE NEW SOLSMART PROGRAM WILL SET A GOAL OF DESIGNATING AT LEAST 500 NEW 
COMMUNITIES, FOR AN OVERALL GOAL OF DESIGNATING ALMOST 1,000 SOLSMART COMMUNITIES ACROSS THE UNITED STATES 
BETWEEN 2016-2027. 
THE SOLSMART PROGRAM WILL ADVANCE EJ PRIORITIES THROUGH TWO KEY STRATEGIES. FIRST, THE PROGRAM WILL PRIORITIZE 
RECRUITMENT ACTIVITIES AND TECHNICAL ASSISTANCE TO UNDERSERVED OR DISADVANTAGED COMMUNITIES, INCLUDING RURAL 
COMMUNITIES, LGS WITH LIMITED RESOURCES, AND LGS WITH SUBSTANTIAL LOW AND MODERATE INCOME (LMI) POPULATIONS. 
SECOND, THE PROGRAM WILL PRIORITIZE HIGH IMPACT TA SUPPORT IN ALL COMMUNITIES INTENDED TO HELP FACILITATE SOLAR 
ADOPTION AMONG HISTORICALLY DISADVANTAGED POPULATIONS AND BY ASSOCIATED INSTITUTIONS (SCHOOLS, COMMUNITY 
CENTERS, ETC.) AND BUSINESSES. THESE STRATEGIES WILL BE DESIGNED TO INCREASE THE DISTRIBUTION OF BENEFITS IN THESE 
COMMUNITIES, INCLUDING COST SAVINGS, PRICE STABILIZATION, AND ENVIRONMENTAL IMPACTS. OF 500 NEW LGS DESIGNATED, 
200 WILL BE UNDERSERVED OR DISADVANTAGED COMMUNITIES, AS DEFINED IN THE FOA OR PROVIDED BY DOE’S JUSTICE40 
ANALYSIS. OF THE 1,000 LG STAFF RECEIVING DIRECT TRAINING THROUGH THE PROGRAM, 400 WILL BE STAFF EITHER FROM 
UNDERSERVED COMMUNITIES OR PARTICIPATING IN TRAININGS FOCUSED ON ADVANCING EJ-FOCUSED CRITERIA AND TECHNICAL 
ASSISTANCE.
OTHER NEW ELEMENTS OF THE SOLSMART PROGRAM WILL INCLUDE THE INTEGRATION OF ADDITIONAL SETO PROGRAMS AND TOOLS, 
SUCH AS INCENTIVES FOR ADOPTION OF SOLARAPP+; A GREATER FOCUS ON USING SOLAR PLUS TECHNOLOGIES, SUCH AS SOLAR + 
STORAGE; AND AN INCREASING FOCUS ON OTHER TOPICS, SUCH AS CODES AND STANDARDS; SITING AND ZONING FOR COMMERCIAL 
AND UTILITY-SCALE SOLAR SYSTEMS; SOLAR FINANCING; SOLARIZE CAMPAIGNS; AND OTHER ACCELERATED DEPLOYMENT STRATEGIES. 
SOLSMART WILL PURSUE AN AMBITIOUS COMMUNICATIONS PROGRAM TO RE-ENGAGE WITH PREVIOUSLY DESIGNATED 
COMMUNITIES, DEVELOP NEW TOOLS AND RESOURCES IN LINE WITH NEW PROGRAM PRIORITIES, AND BUILD AWARENESS OF THE 
PROGRAM ACROSS THE COUNTRY. SOLSMART WILL SET A GOAL OF “LEVELING UP” AT LEAST 200 PREVIOUSLY DESIGNATED 
COMMUNITIES AND DOCUMENT AT LEAST 6,000 PUBLIC ENGAGEMENTS OR USE OF PROGRAM OUTPUTS, INCLUDING 
COMMUNICATIONS CONTENT, DOWNLOADS OF REPORTS OR RESOURCES, AND ATTENDEES TO PUBLIC WEBINARS OR CONFERENCE 
PRESENTATIONS. 
FINALLY, THE SOLSMART PROGRAM WILL DEVELOP AND IMPLEMENT AN IMPACT EVALUATION STRATEGY DESIGNED TO MEASURE 
THE IMPACTS OF THE SOLSMART PROGRAM IN REDUCING SOFT COSTS, REDUCING PERMITTING AND INSPECTION (PI) TIMELINES, 
AND ACCELERATING THE ADOPTION OF SOLAR ENERGY IN DESIGNATED COMMUNITIES ACROSS THE COUNTRY. THE PROGRAM WILL 
IMPLEMENT A NEW STRATEGY FOR BASELINE DATA COLLECTION AND FOLLOW-ON REPORTING TO BETTER TRACK PROGRAM IMPACTS IN 
INCREASED SOLAR DEPLOYMENT IN SOLSMART COMMUNITIES BEYOND BUSINESS-AS-USUAL GROWTH EXPECTATIONS. WORKING 
WITH AN EXTERNAL EVALUATOR AND CONTROL GROUP ANALYSIS, THE PROGRAM WILL ESTABLISH A GOAL OF DEMONSTRATING THAT 
SOLSMART DESIGNATION LEADS TO A 50% DECREASE IN INSTALLATION TIMELINES IN DESIGNATED COMMUNITIES, A 25% 
INCREASE IN SOLAR DEPLOYMENT WITHIN DESIGNATED COMMUNITIES, AND A TOTAL OF 500 MW OF ADDITIONAL ROOFTOP 
RESIDENTIAL SOLAR ENERGY DEPLOYED ACROSS THE UNITED STATES.</t>
  </si>
  <si>
    <t>https://www.usaspending.gov/award/ASST_NON_DEEE0009951_089/</t>
  </si>
  <si>
    <t>2025-02-18</t>
  </si>
  <si>
    <t>ASST_NON_DEEE0010312_089</t>
  </si>
  <si>
    <t>DEEE0010312</t>
  </si>
  <si>
    <t>2025-09-10</t>
  </si>
  <si>
    <t>2024-06-30</t>
  </si>
  <si>
    <t>CA-27</t>
  </si>
  <si>
    <t>DE-FOA-0002630</t>
  </si>
  <si>
    <t>FOR NEXT-GENERATION CSP PLANTS, SETO HAS SET A TARGET TO LOWER THE COST OF ELECTRICITY FROM BASELOAD PLANTS, WITH GREATER THAN 12 HOURS OF STORAGE, TO $0.05/KWH BY 2030. THIS REPRESENTS, APPROXIMATELY, A 50% REDUCTION OF EXISTING COSTS. ALTHOUGH THIS TARGET IS AGGRESSIVE, THERE ARE MULTIPLE PATHWAYS TO ACHIEVE IT.  ALL PATHWAYS REQUIRE SIGNIFICANT IMPROVEMENTS ACROSS  SETO’S RESEARCH AREAS, BUT GREATER PROGRESS IN ONE AREA CAN ALLOW FOR MORE MODERATE CHANGE IN OTHERS. THESE INTERDEPENDENCIES AND TRADE-OFFS AMONG COST- AND PERFORMANCE-IMPROVEMENT FACTORS CREATE MANY OPPORTUNITIES FOR TECHNOLOGY DEVELOPMENT. FIGURE 3, BELOW, DESCRIBES ONE POTENTIAL PATHWAY TO $0.05/KWH BY 2030.</t>
  </si>
  <si>
    <t>THE PROPOSED PROJECT WILL DEVELOP A SOLAR CALCINER RECEIVER SYSTEM FOR THE PRODUCTION OF LIME, CEMENT, CALCINED CLAY, AND ACTIVATED LIMESTONE. PRELIMINARY TECHNOECONOMIC ANALYSIS HAS IDENTIFIED A PATHWAY TO A LEVELIZED COST OF HEAT, LCOH = 0.02 $/KWHTH AT INTERNAL CALCINATION TEMPERATURES OF 950°C, WHICH IS HIGH ENOUGH TO SERVE ALL THE AFOREMENTIONED PRODUCT MARKETS. THE THREE-YEAR PROJECT INCLUDES LAB-SCALE TESTING, MULTI-PHASE REACTOR MODELING FOR DESIGN AND SCALE-UP, AND ON-SUN TESTING FOR CALCINATION TO 400 KWTH.</t>
  </si>
  <si>
    <t>https://www.usaspending.gov/award/ASST_NON_DEEE0010312_089/</t>
  </si>
  <si>
    <t>2025-09-16</t>
  </si>
  <si>
    <t>ASST_NON_DEEE0010318_089</t>
  </si>
  <si>
    <t>DEEE0010318</t>
  </si>
  <si>
    <t>2024-11-22</t>
  </si>
  <si>
    <t>NY65508</t>
  </si>
  <si>
    <t>WITH THIS FOA, SETO INTENDS TO FUND AMBITIOUS, HIGH-IMPACT RESEARCH IN TWO MAIN TOPIC AREAS: 1) CONCENTRATING SOLAR THERMAL FOR INDUSTRIAL DECARBONIZATION AND 2) CONCENTRATING SOLAR-THERMAL PARTICLE TECHNOLOGIES FOR GENERATION 3 CSP AND BEYOND (GEN3 ++).</t>
  </si>
  <si>
    <t>THE PRIME RECIPIENT IN PARTNERSHIP WITH SUBRECIPIENTS AND INDUSTRY ADVISORS WILL DELIVER A PRE-LIMINARY DESIGN OF A SUPERCRITICAL CARBON-DIOX¬IDE (SCO2) POWER BLOCK FOR GEN3/GEN3++ CONCENTRATING SOLAR POWER (CSP) APPLICATIONS. THE WORK SCOPE HAS THREE HIGH-LEVEL OBJECTIVES:
1. A BROAD-TEMPERATURE RANGE SCO2 POWER CYCLE TO INTEGRATE SOLID PARTICLE-BASED PRIMARY HEAT EXCHANGER WITH SCO2 POWER BLOCK TO ACHIEVE $0.05/KWHR LCOE (END OF BP1 OBJECTIVE).
2. A PRELIMINARY DESIGN OF THE POWER BLOCK COMPRISING NOVEL TURBOMACHINERY LAYOUTS, ELECTRICAL GENERATORS, ALONG WITH PRACTICAL ASPECTS OF THE POWER BLOCK DESIGN SUCH AS THE PLANT PIPING LAYOUT AND INVENTORY MANAGEMENT SYSTEM. A COST-OPTIMIZED CONFIGURATION OF THE SOLID-PARTICLE BASED THERMAL SYSTEM INCLUDING THE HELIOSTAT FIELD, PARTICLE THER¬MAL STORAGE SYSTEM, CONVEYANCE SYSTEM, PARTICLE-BASED PRIMARY HEAT EXCHANGER, AND THE SOLAR RECEIVER (END OF BP1 OBJECTIVE).
3.TEST DATA ON THRUST GAS BEARINGS OPERATING IN RELEVANT SCO2 ENVIRONMENT FOLLOWED BY TECHNICAL GAP AND RISK ASSESSMENT FOR ADVANCING TO HIGHER FUTURE TIER EFFORTS.</t>
  </si>
  <si>
    <t>https://www.usaspending.gov/award/ASST_NON_DEEE0010318_089/</t>
  </si>
  <si>
    <t>ASST_NON_DEEE0010385_089</t>
  </si>
  <si>
    <t>DEEE0010385</t>
  </si>
  <si>
    <t>L33KNMTHJED6</t>
  </si>
  <si>
    <t>THE GREAT PLAINS INSTITUTE FOR SUSTAINABLE DEVELOPMENT, INC.</t>
  </si>
  <si>
    <t>2801 21ST AVE S STE 220</t>
  </si>
  <si>
    <t>55407-1229</t>
  </si>
  <si>
    <t>TO INVEST IN INNOVATIVE RESEARCH THAT ACCELERATES THE LARGE-SCALE DEVELOPMENT AND DEPLOYMENT OF SOLAR TECHNOLOGY TO SUPPORT AN EQUITABLE TRANSITION TO A DECARBONIZED ELECTRICITY SYSTEM BY 2035 AND DECARBONIZED ENERGY SECTOR BY 2050. DECARBONIZING THE GRID RESPONSIBLY AND EQUITABLY REQUIRES THAT WILDLIFE AND ECOSYSTEMS ASSOCIATED WITH SOLAR ENERGY FACILITIES ARE WELL UNDERSTOOD.</t>
  </si>
  <si>
    <t>DESIGNING AND DEPLOYING SOLAR FOR COMMUNITY ECOSYSTEM BENEFITS
A.	PROJECT OBJECTIVES
THIS PROJECT WILL CONDUCT SCIENTIFIC FIELD TESTING AND MODELING OF ECOSYSTEM SERVICES AT LARGE-SCALE, GROUND-MOUNTED SOLAR ENERGY FARMS IN THE MIDWEST AND USE THE RESULTS TO CREATE A COMPREHENSIVE ECOSYSTEM SERVICE FRAMEWORK AND RELATED STAKEHOLDER TOOLS FOR ASSESSING THESE BENEFITS. THE OUTCOMES OF THIS PROJECT WILL HELP STATE AND LOCAL GOVERNMENTS, SOLAR DEVELOPERS, UTILITIES, LANDOWNERS, TRIBES, AND HOST COMMUNITIES, PARTICULARLY DISADVANTAGED COMMUNITIES, DEVELOP A SOCIAL LICENSE TO OPERATE LARGE- AND COMMUNITY-SOLAR FACILITIES, IMPROVE SOLAR ENERGY SITING AND PERMITTING PROCESSES, AND CREATE A FOUNDATION FOR SOLAR ENERGY SITING AND SITE DESIGN BEST PRACTICES TO MEET LOCAL AND STATE SOLAR GOALS.</t>
  </si>
  <si>
    <t>https://www.usaspending.gov/award/ASST_NON_DEEE0010385_089/</t>
  </si>
  <si>
    <t>ASST_NON_DEEE0010425_089</t>
  </si>
  <si>
    <t>DEEE0010425</t>
  </si>
  <si>
    <t>2023-08-01</t>
  </si>
  <si>
    <t>DE-FOA-0002597</t>
  </si>
  <si>
    <t>THE RD&amp;D ACTIVITIES UNDER THIS FOA SEEK TO MAXIMIZE THE BENEFITS OF DISTRIBUTED RENEWABLE ENERGY SYSTEMS AND ENERGY STORAGE IN DISASTER RESPONSE SCENARIOS AND IMPROVE COMMUNITY RESILIENCE. THESE ACTIVITIES INCLUDE THE DEVELOPMENT OF 1) INNOVATIVE COMMUNITY RESILIENCE PLANNING METHODS, INFORMED BY METRICS, 2) AUTOMATION STRATEGIES WITH APPLICATIONS TO ENERGY SYSTEMS RESTORATION EFFORTS, AND 3) NOVEL TECHNOLOGIES FOR THE HARDENING OF PV SYSTEMS.</t>
  </si>
  <si>
    <t>FOLLOWING AN EXTREME EVENT, POWER AND ENERGY DISRUPTIONS EXPERIENCED BY COMMUNITIES CAN HAVE DEVASTATING SOCIETAL AND ECONOMIC IMPACTS. RESTORATION OF DISADVANTAGED COMMUNITIES IS OFTEN COMPLICATED BY GEOGRAPHIC REMOTENESS FROM CENTRAL POWER SYSTEM INFRASTRUCTURE, WHICH GREATLY INCREASES THE TIME TO RESTORATION, ESPECIALLY IN A TOP-DOWN, HUMAN-DRIVEN RESTORATION APPROACH. TO ADDRESS THESE CHALLENGES, PROJECT OBJECTIVES HAVE BEEN IDENTIFIED THAT WILL SPAN OVER THREE BUDGET PERIODS (BPS). THE GOAL OF THIS PROJECT IS TO IMPROVE COMMUNITY RESILIENCE TO EXTREME WEATHER EVENTS BY EMPLOYING SMART AND AUTOMATED OPERATIONAL MEASURES, LEVERAGING LOW-COST AND RELIABLE SENSORS AS WELL AS DISTRIBUTED SOLAR PV AND BATTERY RESOURCES.</t>
  </si>
  <si>
    <t>https://www.usaspending.gov/award/ASST_NON_DEEE0010425_089/</t>
  </si>
  <si>
    <t>ASST_NON_DEEE0010441_089</t>
  </si>
  <si>
    <t>DEEE0010441</t>
  </si>
  <si>
    <t>2025-07-17</t>
  </si>
  <si>
    <t>2023-07-01</t>
  </si>
  <si>
    <t>DQDBM7FGJPC5</t>
  </si>
  <si>
    <t>IOWA STATE UNIVERSITY OF SCIENCE AND TECHNOLOGY</t>
  </si>
  <si>
    <t>515 MORRILL RD</t>
  </si>
  <si>
    <t>1350 BEARDSHEAR HALL</t>
  </si>
  <si>
    <t>AMES</t>
  </si>
  <si>
    <t>STORY</t>
  </si>
  <si>
    <t>IA</t>
  </si>
  <si>
    <t>IOWA</t>
  </si>
  <si>
    <t>IA-04</t>
  </si>
  <si>
    <t>IA01855</t>
  </si>
  <si>
    <t>50011-2103</t>
  </si>
  <si>
    <t>DE-FOA-0002697</t>
  </si>
  <si>
    <t>THE GOAL OF THIS FUNDING OPPORTUNITY IS TO ACCELERATE THE DEPLOYMENT OF AGRIVOLTAIC SYSTEMS IN THE UNITED STATES BY SUPPORTING INNOVATIVE RESEARCH PROJECTS THAT EXAMINE HOW AGRIVOLTAICS CAN SCALE UP TO PROVIDE MUTUAL BENEFIT TO FARMERS, RURAL COMMUNITIES, AND THE SOLAR INDUSTRY. “AGRIVOLTAIC SYSTEMS” OR “AGRIVOLTAICS” IS DEFINED HERE AS AGRICULTURAL PRODUCTION (I.E., CROP PRODUCTION, LIVESTOCK GRAZING, AND/OR POLLINATOR HABITAT) UNDERNEATH SOLAR PANELS AND/OR IN BETWEEN ROWS OF SOLAR PANELS. TO QUALIFY AS AN AGRIVOLTAIC INSTALLATION, IT IS NOT ENOUGH TO HAVE A SOLAR FIELD NEXT TO AGRICULTURAL LAND; BOTH USES MUST CO-EXIST ON THE SAME LAND. AGRIVOLTAIC SYSTEMS ARE NOT LIMITED TO PARTICULAR SIZES AND CAN RANGE FROM SMALLER COMMERCIAL- OR COMMUNITY-SCALE PHOTOVOLTAIC INSTALLATIONS TO LARGER UTILITY-SCALE FACILITIES. FOR THE PURPOSES OF THIS FOA, SETO IS INTERESTED IN RESEARCH THAT WORKS TO ENABLE AGRIVOLTAICS AT UTILITY SCALE (1 MWDC AND LARGER FOR CROPS, 10 MWDC AND LARGER FOR POLLINATORS OR GRAZING).</t>
  </si>
  <si>
    <t>LEVERAGING A PUBLIC-PRIVATE PARTNERSHIP TO ADDRESS TECHNICAL AND SOCIOECONOMIC FACTORS OF
AGRIVOLTAICS SYSTEMS
A.	PROJECT OBJECTIVES 
THE GOAL OF THIS PROJECT IS TO DEMONSTRATE THE VALUE OF COLLOCATING SOLAR ENERGY GENERATION WITH CROP PRODUCTION, POLLINATOR HABITAT, AND BEEKEEPING. TO MEET THIS GOAL, THE PROJECT WILL EVALUATE PHYSICAL, SOCIAL, AND ECONOMIC FACTORS OF GROWING MULTIPLE HORTICULTURAL CROPS, MAINTAINING POLLINATOR HABITAT, AND BEEKEEPING WITHIN A SOLAR FACILITY AND EXPLORE INTERACTIONS WITH SOLAR ENERGY PRODUCTION AND SITE MANAGEMENT.</t>
  </si>
  <si>
    <t>https://www.usaspending.gov/award/ASST_NON_DEEE0010441_089/</t>
  </si>
  <si>
    <t>ASST_NON_DEEE0010497_089</t>
  </si>
  <si>
    <t>DEEE0010497</t>
  </si>
  <si>
    <t>2025-06-05</t>
  </si>
  <si>
    <t>EMW9FC8J3HN4</t>
  </si>
  <si>
    <t>GEORGIA TECH RESEARCH CORP</t>
  </si>
  <si>
    <t>926 DALNEY ST NW</t>
  </si>
  <si>
    <t>30318-6395</t>
  </si>
  <si>
    <t>DE-FOA-0002582</t>
  </si>
  <si>
    <t>THE ACTIVITIES TO BE FUNDED UNDER THIS FOA SUPPORT BIL SECTIONS SEC. 41007 RENEWABLE ENERGY PROJECTS (C)(3) AND THE BROADER GOVERNMENT-WIDE APPROACH TO INVEST IN INNOVATIVE RESEARCH AND DEVELOPMENT (R&amp;D) IN PHOTOVOLTAIC (PV) MODULES TO REDUCE COSTS AND SUPPLY CHAIN VULNERABILITIES; ACHIEVE DURABLE, RECYCLABLE SOLAR TECHNOLOGIES; AND ADVANCE PEROVSKITE PHOTOVOLTAIC TECHNOLOGIES TOWARDS COMMERCIALIZATION TO MAXIMIZE THE BENEFITS OF THE CLEAN ENERGY TRANSITION AS THE NATION WORKS TO CURB THE CLIMATE CRISIS, EMPOWER WORKERS, AND ADVANCE ENVIRONMENTAL JUSTICE.</t>
  </si>
  <si>
    <t>THE OVERALL GOAL OF THIS PROJECT IS TO DEVELOP 22-23% EFFICIENT LARGE-AREA COMMERCIAL READY AG FREE PASSIVATED EMITTER AND REAR CELL (PERC) AND TUNNEL OXIDE PASSIVATED CONTACTS (TOPCON) CELLS BY REPLACING THE EXPENSIVE SCREEN-PRINTED AG CONTACTS IN OUR CURRENT CELLS WITH LOW-COST SCREEN-PRINTED CU AND /OR AL CONTACTS, WITHOUT COMPROMISING THE CELL EFFICIENCY.</t>
  </si>
  <si>
    <t>https://www.usaspending.gov/award/ASST_NON_DEEE0010497_089/</t>
  </si>
  <si>
    <t>ASST_NON_DEEE0010596_089</t>
  </si>
  <si>
    <t>DEEE0010596</t>
  </si>
  <si>
    <t>PROJECTS SELECTED UNDER THIS FUNDING OPPORTUNITY ANNOUNCEMENT WILL SUPPORT THE GOVERNMENT-WIDE APPROACH TO THE CLIMATE CRISIS BY DRIVING THE INNOVATION IN THE TRANSPORTATION SECTOR THAT CAN LEAD TO THE DEPLOYMENT OF CLEAN ENERGY TECHNOLOGIES.</t>
  </si>
  <si>
    <t>THE PURPOSE OF THE PROJECT IS TO DEVELOP 400-KILOWATT 800 V-CLASS GALIUM-NITRIDE (GAN) ENABLED INTEGRATED ELECTRIC DRIVE SYSTEMS WITH THE TARGET SYSTEM EFFICIENCY OF GREATER THAN 96% AND POWER DENSITY OF GREATER THAN 33 KW/L AT A COST/KILOWATT TARGET OF LESS THAN $6 SUITABLE FOR THE LIGHT AND MEDIUM DUTY VEHICLE CLASS.  THE PLANNED ACTIVITIES INCLUDE CONCEPT DESIGN, COST PERFORMANCE ANALYSIS, MOTOR DEVELOPMENT, DESIGN OPTIMIZATION, DEVELOPMENT OF A VERTICAL GAN INVERTER, AND INTEGRATION AND VALIDATION TESTS. EXPECTED DELIVERABLES INCLUDE TEST PLANS &amp; RESULTS, LISTING OF ESTIMATED EQUIPMENT, AND MATERIALS FOR THE FINAL DESIGN OF THE INVERTER.</t>
  </si>
  <si>
    <t>https://www.usaspending.gov/award/ASST_NON_DEEE0010596_089/</t>
  </si>
  <si>
    <t>2025-01-07</t>
  </si>
  <si>
    <t>ASST_NON_DEEE0010652_089</t>
  </si>
  <si>
    <t>DEEE0010652</t>
  </si>
  <si>
    <t>0101: SOLAR ENERGY;0102: WIND ENERGY</t>
  </si>
  <si>
    <t>IA75810</t>
  </si>
  <si>
    <t>STRATFORD</t>
  </si>
  <si>
    <t>50249-7530</t>
  </si>
  <si>
    <t>THE U.S DEPARTMENT OF ENERGY’S (DOE) OFFICE OF ENERGY EFFICIENCY AND RENEWABLE ENERGY (EERE) IS ISSUING, ON BEHALF OF THE SOLAR ENERGY TECHNOLOGIES OFFICE (SETO) AND WIND ENERGY TECHNOLOGIES OFFICE (WETO), THIS FUNDING OPPORTUNITY ANNOUNCEMENT (FOA). PROJECTS AWARDED UNDER THIS FOA WILL BE FUNDED, IN WHOLE OR IN PART, WITH FUNDS APPROPRIATED BY THE INFRASTRUCTURE INVESTMENT AND JOBS ACT, PUBLIC LAW 117-58,  ALSO KNOWN AS THE BIPARTISAN INFRASTRUCTURE LAW (BIL).</t>
  </si>
  <si>
    <t>THE OVERALL OBJECTIVE OF GRID-READY WIND PROJECT IS TO DEMONSTRATE THE ABILITY OF UTILITY SCALE WIND POWER PLANTS (WPPS) TO PROVIDE TRADITIONAL AND EMERGING GRID SERVICES (GSS) (IN BOTH GRID-FOLLOWING (GFL) AND GRID FORMING (GFM) MODE) THROUGH A CENTRALIZED CONTROL FRAMEWORK (ALONGSIDE LOCAL CONTROL AUGMENTATION AS REQUIRED AT THE WIND TURBINE GENERATOR). THROUGHOUT THE PROJECT DURATION, TO THE EXTENT POSSIBLE, THE GRID-READY WIND PROJECT TEAM WILL MAKE RECOMMENDATIONS ON HOW THE GRID SERVICES DEMONSTRATED USING WPPS ARE APPLICABLE TO OTHER INVERTER-BASED RESOURCES (IBRS) LIKE PHOTOVOLTAIC (PV) SYSTEMS AND BATTERY ENERGY STORAGE SYSTEM (BESS). THESE RECOMMENDATIONS WOULD BE MADE NOTING THE INHERENT DIFFERENCES IN THE DC SIDE DYNAMICS OF THESE RESOURCES OWING TO THE NATURE OF THE ENERGY GENERATION.</t>
  </si>
  <si>
    <t>https://www.usaspending.gov/award/ASST_NON_DEEE0010652_089/</t>
  </si>
  <si>
    <t>ASST_NON_DEEE0010653_089</t>
  </si>
  <si>
    <t>DEEE0010653</t>
  </si>
  <si>
    <t>2025-04-24</t>
  </si>
  <si>
    <t>EDC2HHZCQ8V3</t>
  </si>
  <si>
    <t>2101 CITYWEST BLVD STE 100</t>
  </si>
  <si>
    <t>77042-2830</t>
  </si>
  <si>
    <t>THE BIL SOLAR AND WIND GRID SERVICES AND RELIABILITY DEMONSTRATION FOA FOCUSES ON THE RESEARCH, DEVELOPMENT, AND DEMONSTRATION OF CLEAN ENERGY TECHNOLOGIES ON THE BULK POWER GRID. THE OBJECTIVE IS TO IMPROVE THE RELIABILITY, RESILIENCE, SAFETY, AND SECURITY OF THE OPERATION OF THE BULK POWER GRID WHILE SIMULTANEOUSLY ALLOWING FOR A GREATER AMOUNT OF WIND AND SOLAR ENERGY AT A REDUCED COST TO BE CONNECTED TO THE GRID.</t>
  </si>
  <si>
    <t>BIL ADVANCED RELIABILITY AND RESILIENCY OPERATIONS FOR WIND AND SOLAR (ARROWS)
ARTIFICIAL INTELLIGENCE (AI)-DRIVEN SOFTWARE IS A SOLUTION TO THE INCREASING PENETRATION OF DATA-RICH INVERTER-BASED RESOURCES (IBR). PARTNERING WITH AN ELECTRICITY UTILITY PARTNER WE WILL IMPLEMENT GRIDBEYOND’S RENEWABLE CONTROLS PLATFORM (RCP) SOFTWARE, AN AI-POWERED PLATFORM USED TO FORECAST, OPTIMIZE, AND CONTROL MW-SCALE IBRS. 
IN BUDGET PERIOD 1 WE WILL INTEGRATE THE RCP PLATFORM INTO THE PARTNERS’ OPERATIONS AND DISPATCH SOFTWARE TO PROVIDE CENTRALIZED AND LOCAL CONTROL. WE WILL FINALLY COMMISSION A QUARTERLY STAKEHOLDER COMMITTEE OF LOCAL STAKEHOLDERS (SAC) TO ENSURE THE PROJECT BENEFITS THE COMMUNITY. 
NEXT, IN PERIOD 2 WE WILL INITIATE THE FIRST PHASE OF DEMONSTRATING TRADITIONAL GRID SERVICES ON IBRS (NON-EVENT REGULATING OPERATING RESERVES) USING THE PARTNERS’ SOLAR PV AND BESS RESOURCES. AT THE CONCLUSION OF THE DEMONSTRATION WE WILL ANALYZE THE PLATFORM PERFORMANCE TO VALIDATE THE DEMONSTRATION AND IDENTIFY OPPORTUNITIES FOR IMPROVEMENT. WE WILL ALSO INITIATE A GRID SERVICES COST-BENEFIT ANALYSIS TO IDENTIFY OPPORTUNITY COSTS OF UTILIZING IBRS TO PROVIDE GRID SERVICES OVER ENERGY SERVICES. FINALLY IN BUDGET PERIOD 3 WILL CONDUCT A SECOND 6-MONTH DEMONSTRATION OF AN EMERGING GRID SERVICE (FAST FREQUENCY RESPONSE). TO PROMOTE LEARNING AND CAPACITY BUILDING, WE WILL HOLD A REGIONAL GRID INTEGRATION WORKSHOP, DEVELOP DETAILED TECHNICAL REQUIREMENTS, PUBLISH OPEN-SOURCE DATA ON THE DEMONSTRATION METRICS, AND DISSEMINATE FINDINGS THROUGH CONFERENCE PRESENTATIONS, WEBINARS, AND TECHNICAL REPORTS. OVERARCHING ALL, WE SEEK TO DEVELOP A WORKFORCE DEVELOPMENT PIPELINE BY EMPLOYING LOCAL UNIVERSITY STUDENTS THAT CAN BLOSSOM TO THE NEXT GENERATION OF GRID OPERATORS.</t>
  </si>
  <si>
    <t>https://www.usaspending.gov/award/ASST_NON_DEEE0010653_089/</t>
  </si>
  <si>
    <t>ASST_NON_DEEE0010746_089</t>
  </si>
  <si>
    <t>DEEE0010746</t>
  </si>
  <si>
    <t>DE-FOA-0002792</t>
  </si>
  <si>
    <t>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2050“1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t>
  </si>
  <si>
    <t>1) TO DEVELOP AND RUGGEDIZE THE GE’S DEH2 SENSORS FOR INDUSTRIAL H2-SENSING APPLICATIONS TO MEET THE TECHNICAL TARGETS PRESENTED BY THE DOE, ADVANCING THE SENSORS FROM TRL 3 TO TRL 6, AND 2) TO DEVELOP A H2 LEAK QUANTIFICATION SYSTEM FOR LARGE- SCALE H2 INFRASTRUCTURE SITES THAT CAN QUANTIFY LEAK RATE WITH LESS THAN 20% ERROR, ADVANCING THE SYSTEM FROM TRL 2 TO TRL 6.
THE TEAM EXPECTS THAT THE PROJECT OUTCOMES AT THE END OF THE 3-YEAR FUNDING PERIOD WILL MEET AND, IN SOME CASES, EXCEED THE TECHNICAL TARGETS SET BY THE DOE.</t>
  </si>
  <si>
    <t>https://www.usaspending.gov/award/ASST_NON_DEEE0010746_089/</t>
  </si>
  <si>
    <t>ASST_NON_DEEE0010748_089</t>
  </si>
  <si>
    <t>DEEE0010748</t>
  </si>
  <si>
    <t>HCRGKJ9N5CD3</t>
  </si>
  <si>
    <t>2221 RUTHERFORD ROAD</t>
  </si>
  <si>
    <t>CARLSBAD</t>
  </si>
  <si>
    <t>CA-49</t>
  </si>
  <si>
    <t>CA11194</t>
  </si>
  <si>
    <t>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2050“1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t>
  </si>
  <si>
    <t>THE PROPOSED PROJECT AIMS TO IMPLEMENT THE GKN METAL HYDRIDE STORAGE SYSTEM INTO WGL’S PROPOSED HYDROGEN CENTER AT 6801 INDUSTRIAL RD, SPRINGFIELD, VA AND WOULD VALIDATE THE SAFETY BENEFITS, COST-EFFECTIVENESS, AND PERFORMANCE CAPABILITIES OF THE GKN STORAGE SYSTEM FOR TWO APPLICATIONS.
•THE OBJECTIVES OF BUDGET PERIOD 1 ARE TO COMPLETE A TECHNO-ECONOMIC ANALYSIS OF THE HY2MEDI-HS SYSTEM RELATIVE TO ALTERNATIVE STORAGE OPTIONS AND TO COMPLETE PRODUCTION, SHIPPING, ASSEMBLY, TESTING, INSTALLATION, AND COMMISSIONING OF THE UNIT AT THE PROJECT SITE. 
•THE OBJECTIVES OF BUDGET PERIOD 2 ARE TO ANALYZE THE COMPATIBILITY OF THE HY2MEDI-HS SYSTEM WITH OTHER ON-SITE EQUIPMENT AND TO VERIFY THE SYSTEM’S PERFORMANCE WITH RESPECT TO ROUND-TRIP EFFICIENCY, HYDROGEN FLOW RATE, AND OPERATIONAL PRESSURE AND TEMPERATURE RANGES IN BOTH APPLICATIONS. 
•THE OBJECTIVES OF BUDGET PERIOD 3 ARE TO COMPARE MEASUREMENT AND VERIFICATION (M&amp;V) RESULTS OF THE HY2MEDI-HS, OPTIMIZE OPERATING CONDITIONS, VERIFY THAT NO SIGNIFICANT DEGRADATION TO SYSTEM PERFORMANCE HAS OCCURRED, AND VALIDATE THE SYSTEM’S ABILITY TO PROVIDE 60KG OF HYDROGEN FOR 2 CONSECUTIVE DAYS.</t>
  </si>
  <si>
    <t>https://www.usaspending.gov/award/ASST_NON_DEEE0010748_089/</t>
  </si>
  <si>
    <t>ASST_NON_DEEE0010865_089</t>
  </si>
  <si>
    <t>DEEE0010865</t>
  </si>
  <si>
    <t>2025-06-11</t>
  </si>
  <si>
    <t>2023-08-29</t>
  </si>
  <si>
    <t>THIS FOA WILL ADVANCE THE BIDEN ADMINISTRATION’S GOALS TO ACHIEVE CARBON POLLUTION-FREE ELECTRICITY BY 2035 AND TO “DELIVER AN EQUITABLE, CLEAN ENERGY FUTURE, AND PUT THE UNITED STATES ON A PATH TO ACHIEVE NET-ZERO EMISSIONS, ECONOMY-WIDE, BY NO LATER THAN 2050“ TO THE BENEFIT OF ALL AMERICANS.</t>
  </si>
  <si>
    <t>SCALABLE MEMBRANE ELECTRODE ASSEMBLY STACK PRODUCTION FOR RELIABLE THERMAL ELECTROCHEMICAL CONVERTERS (SMART)</t>
  </si>
  <si>
    <t>https://www.usaspending.gov/award/ASST_NON_DEEE0010865_089/</t>
  </si>
  <si>
    <t>2025-06-18</t>
  </si>
  <si>
    <t>ASST_NON_DEEE0010870_089</t>
  </si>
  <si>
    <t>DEEE0010870</t>
  </si>
  <si>
    <t>SAI NOT APPLICABLLE</t>
  </si>
  <si>
    <t>2025-04-21</t>
  </si>
  <si>
    <t>JUPZFEBJEFQ9</t>
  </si>
  <si>
    <t>100 N FM 3083 RD E BLDG C</t>
  </si>
  <si>
    <t>CONROE</t>
  </si>
  <si>
    <t>TX-08</t>
  </si>
  <si>
    <t>TX10768</t>
  </si>
  <si>
    <t>BROWNSVILLE</t>
  </si>
  <si>
    <t>CAMERON</t>
  </si>
  <si>
    <t>TX-34</t>
  </si>
  <si>
    <t>THE ADVANCED MANUFACTURING OFFICE (AMO) PLAYS A LEADING ROLE IN INCREASING ENERGY EFFICIENCY ALONG WITH DECARBONIZING THE INDUSTRIAL SECTOR. AMO DRIVES THE INNOVATION AND DEPLOYMENT THAT CAN LEAD TO A MORE RESILIENT, ROBUST, AND COMPETITIVE DOMESTIC CLEAN ENERGY MANUFACTURING SECTOR THAT PROVIDES ECONOMIC OPPORTUNITIES ACROSS DIVERSE COMMUNITIES. AS PART OF ITS INDUSTRIAL EFFICIENCY AND DECARBONIZATION EFFORTS, AMO SUPPORTS APPLIED RESEARCH, DEVELOPMENT, AND DEMONSTRATION (RD&amp;D) TARGETING THE REDUCTION OF GREENHOUSE GAS (GHG) EMISSIONS FROM HIGH EMITTING INDUSTRIAL SECTORS AND THROUGH CROSS-SECTOR TECHNOLOGIES RELEVANT ACROSS MULTIPLE INDUSTRIAL SECTORS. SIGNIFICANT DECARBONIZATION OF THE INDUSTRIAL SECTOR IS ESSENTIAL TO ACHIEVING THE OVERALL GOAL OF ECONOMY-WIDE DECARBONIZATION BY 2050 AND CREATING GOOD PAYING JOBS; WHILE ENSURING THAT U.S. INDUSTRY REMAINS GLOBALLY COMPETITIVE AND PRODUCTION IS NOT TRANSFERRED TO LOCATIONS WITH HIGHER CARBON EMISSIONS.</t>
  </si>
  <si>
    <t>[[THE GOAL OF THE PROJECT IS TO BUILD A STRONG TECHNICAL FOUNDATION REGARDING SLAG DESIGN FOR THE
DEVELOPMENT OF THE HERTHA GREEN IRON &amp; STEEL PRODUCTION PROCESS. ENSURING THE OPTIMAL SLAG
MEDIUM IS FUNDAMENTAL TO SUCCESSFUL PROCESS IMPLEMENTATION.]]
3.1 OBJECTIVES
[[THE PROJECT HAS A NUMBER OF OBJECTIVES STEMMING FROM THE ROLE THAT THE SLAG PLAYS IN ENSURING
AN EFFICIENT AND EFFECTIVE SMELTING PROCESS.]]
3.1.1 SLAG COMPOSITION OPTIMIZATION
[[THE CORE OBJECTIVE IS TO OPTIMIZE THE COMPOSITION OF THE SLAG BATH FOR HYDROGEN REDUCTION OF
IRON OXIDE IN A DC EAF. THIS REQUIRES ATTENTION TO A NUMBER OF SPECIFIC SUB-OBJECTIVES:]]
3.1.1.1 IRON OXIDE ASSIMILATION IN THE BATH
[[TO DESIGN A SLAG WITH THE ABILITY TO QUICKLY ASSIMILATE THE IRON OXIDE FEED THROUGH DISPERSION AND
DISSOLUTION.]]
3.1.1.2 IRON OXIDE REDUCTION RATE
[[TO OPTIMIZE THE SLAG COMPOSITION FOR RAPID HYDROGEN-SLAG REACTION KINETICS TO MAKE MOST
EFFICIENT USE OF THE HYDROGEN REDUCTANT.]]
3.1.1.3 SLAG HEAT TRANSFER
[[TO ENSURE THE SLAG HAS APPROPRIATE PROPERTIES TO EFFECTIVELY TRANSFER HEAT FROM THE AREA OF
CONCENTRATED HEAT GENERATION AT THE ELECTRIC ARC TO THE IRON OXIDE FEED AND HYDROGEN REDUCTANT.]]
3.1.1.4 SLAG BATH CONTAINMENT
[[TO DEVELOP A SLAG COMPOSITION THAT ALLOWS FOR A SUSTAINABLE SLAG FREEZE LINING COMPATIBLE WITH
THE DESIRED REFRACTORY FURNACE LINING.]]
3.1.1.5 SLAG-METAL SEPARATION
[[TO OPTIMIZE CONDITIONS FOR THE SEPARATION OF METAL AND SLAG WITHIN THE CONSTRAINTS OF PROCESS
FLUID DYNAMICS.]]
3.1.2 EVALUATION OF REFRACTORY COMPATIBILITY
[[TO UNDERSTAND THE REACTION MECHANISMS BETWEEN DIFFERENT REFRACTORY MATERIALS AND SLAG
COMPOSITIONS. THIS WORK WILL BE CONDUCTED BY IDAHO NATIONAL LABORATORY.]]
3.1.3 INTEGRATED SLAG-PROCESS MODEL
[[TO CONSTRUCT A PROCESS MODEL OF THE SLAG BATH WHICH INTEGRATES ALL CRITICAL FEATURES COVERED IN
THIS PROJECT TO QUANTITATIVELY PREDICT THE STATE OF EACH AS A FUNCTION OF SLAG COMPOSITION AND
OPERATING CONDITIONS.]]
3.1.4 PILOT TESTING
[[TO DEMONSTRATE 300 KG PER DAY SCALE OPERATION OF GREEN IRON PRODUCTION THROUGH THE NOVEL
HYDROGEN-ELECTRIC SMELTING REDUCTION FURNACE. SUCCESS WILL BE DEMONSTRATED BY PILOT TESTS WHICH
ASSESS SLAG DESIGN FOR THE INTEGRATED PROCESS WHERE ALL PHENOMENA ARE PRESENT.]]</t>
  </si>
  <si>
    <t>https://www.usaspending.gov/award/ASST_NON_DEEE0010870_089/</t>
  </si>
  <si>
    <t>ASST_NON_DEEE0010899_089</t>
  </si>
  <si>
    <t>DEEE0010899</t>
  </si>
  <si>
    <t>ZMYQMMESF1G3</t>
  </si>
  <si>
    <t>333 W 57TH ST APT 309</t>
  </si>
  <si>
    <t>DE-FOA-0002788</t>
  </si>
  <si>
    <t>THIS FUNDING OPPORTUNITY ANNOUNCEMENT (FOA) WILL ADVANCE THE BIDEN ADMINISTRATION’S GOALS TO ACHIEVE CARBON POLLUTION-FREE ELECTRICITY BY 2035 AND TO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t>
  </si>
  <si>
    <t>USING NON-INVASIVE SCANNING FOR ENVELOPE ASSESSMENTS WITH LIDAR ENHANCED DIAGNOSTICS AND AIR INFILTRATION RESULTS (UNSEALED-AIR)</t>
  </si>
  <si>
    <t>https://www.usaspending.gov/award/ASST_NON_DEEE0010899_089/</t>
  </si>
  <si>
    <t>ASST_NON_DEEE0010917_089</t>
  </si>
  <si>
    <t>DEEE0010917</t>
  </si>
  <si>
    <t>UNBGJ72BJQG9</t>
  </si>
  <si>
    <t>46711 FREMONT BLVD</t>
  </si>
  <si>
    <t>FREMONT</t>
  </si>
  <si>
    <t>ALAMEDA</t>
  </si>
  <si>
    <t>CA-17</t>
  </si>
  <si>
    <t>CA26000</t>
  </si>
  <si>
    <t>CA-52</t>
  </si>
  <si>
    <t>BUILDING A CLEAN AND EQUITABLE ENERGY ECONOMY AND ADDRESSING THE CLIMATE CRISIS IS A TOP PRIORITY OF THE BIDEN ADMINISTRATION. THIS FUNDING OPPORTUNITY ANNOUNCEMENT (FOA) WILL ADVANCE THE BIDEN ADMINISTRATION’S GOALS TO ACHIEVE CARBON POLLUTION-FREE ELECTRICITY BY 2035 AND TO “DELIVER AN EQUITABLE, CLEAN ENERGY FUTURE, AND PUT THE UNITED STATES ON A PATH TO ACHIEVE NET-ZERO EMISSIONS, ECONOMY-WIDE, BY NO LATER THAN 2050¹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THE RESEARCH AND DEVELOPMENT (R&amp;D) ACTIVITIES TO BE FUNDED UNDER THIS FOA WILL SUPPORT THE GOVERNMENT-WIDE APPROACH TO THE CLIMATE CRISIS BY DRIVING THE INNOVATION THAT CAN LEAD TO THE DEPLOYMENT OF CLEAN ENERGY TECHNOLOGIES, WHICH ARE CRITICAL FOR CLIMATE PROTECTION. SPECIFICALLY, THIS FOA WILL SUPPORT THE DEVELOPMENT, VALIDATION, AND DEMONSTRATION OF NOVEL BUILDING TECHNOLOGIES AND RETROFIT PRACTICES IN HIGH-PRIORITY TECHNOLOGY AREAS INCLUDING AIR CONDITIONING, SPACE HEATING, WATER HEATING, THERMAL AND BATTERY STORAGE, PLUG LOADS AND LIGHTING, AND THE BUILDING ENVELOPE THAT HAVE SIGNIFICANT POTENTIAL FOR EQUITABLE CARBON SAVINGS, THROUGH BUILDING ELECTRIFICATION, ENERGY EFFICIENCY, AND DEMAND FLEXIBILITY WITH UTMOST AFFORDABILITY AT ITS CORE.</t>
  </si>
  <si>
    <t>SMART ENERGY STORAGE INTEGRATION AND MANAGEMENT PLATFORM FOR BUILDINGS (SESIMP-B)</t>
  </si>
  <si>
    <t>https://www.usaspending.gov/award/ASST_NON_DEEE0010917_089/</t>
  </si>
  <si>
    <t>ASST_NON_DEEE0010929_089</t>
  </si>
  <si>
    <t>DEEE0010929</t>
  </si>
  <si>
    <t>MTCLYZ19A684</t>
  </si>
  <si>
    <t>INSTITUTE FOR MARKET TRANSFORMATION INC</t>
  </si>
  <si>
    <t>PO BOX 66526</t>
  </si>
  <si>
    <t>THIS FOA SEEKS APPLICATIONS WITH PROJECT TEAMS READY TO ADVANCE BUILDING ENERGY CODES AND OTHER BUILDING EFFICIENCY POLICIES WITHIN A PARTICULAR REGION, STATE, OR LOCAL JURISDICTION. TO DRIVE SUSTAINED IMPROVEMENTS, THE BIL EMPHASIZES THE IMPORTANCE OF STRATEGIC PARTNERSHIPS, WHICH MUST INCLUDE A STATE AGENCY, AND MAY INCLUDE OTHER ORGANIZATIONS, SUCH AS STATE OR LOCAL BUILDING DEPARTMENTS, BUILDERS, CONTRACTORS, ARCHITECTS, ENGINEERS, OTHER DESIGN AND CONSTRUCTION PROFESSIONALS, ACADEMIA, RESEARCH, TRADE ORGANIZATIONS, CONSUMER ADVOCATES, REGIONAL ENERGY EFFICIENCY ORGANIZATIONS, AND OTHER STAKEHOLDER INTERESTS WHO PLAY AN IMPORTANT ROLE SUPPORTING THE SUCCESSFUL IMPLEMENTATION OF BUILDING CODES. FUNDING PROVIDED THROUGH THIS FOA IS SPECIFICALLY DESIGNED TO UPDATE BUILDING ENERGY CODES AND ENSURE THE COST-EFFECTIVE IMPLEMENTATION OF THESE UPDATED CODES AT THE STATE AND LOCAL LEVEL. IN ADDITION TO TRADITIONAL STATE AND LOCAL CODE UPDATES, DOE SEEKS TO ADVANCE INNOVATIVE APPROACHES—LEVERAGING THE MANY STATE AND LOCAL EFFORTS ACROSS THE COUNTRY—WHICH INCLUDE STRETCH CODES, BUILDING PERFORMANCE STANDARDS, AND RELATED POLICIES TO ADDRESS ENERGY EFFICIENCY, INCREASE RESILIENCE AND HELP DECARBONIZE THE BUILDING STOCK, WHILE INTEGRATING NEW TECHNOLOGIES SUCH AS ELECTRIC VEHICLE CHARGING, ENERGY STORAGE, AND OTHER GRID-FLEXIBLE TECHNOLOGIES (E.G., GRID-INTEGRATED THERMOSTATS AND WATER HEATERS).
THE KEY AREAS OF INTEREST TARGETED UNDER THE CURRENT FOA INCLUDE: 
1. STATE AND LOCAL CODE ADOPTION
2. WORKFORCE DEVELOPMENT
3. IMPLEMENTATION AND COMPLIANCE
4. INNOVATIVE APPROACHES
5. EQUITY, ENERGY AND ENVIRONMENTAL JUSTICE
6. PARTNERSHIPS
IN ADDITION, DOE HAS IDENTIFIED SEVERAL KEY OUTCOMES TARGETED UNDER THE FOA: 
-	DEVELOPING THE NEXT-GENERATION WORKFORCE
-	FACILITATING ENERGY CODE UPDATES
-	IMPROVING ENERGY CODE COMPLIANCE
-	ADVANCING NEW AND INNOVATIVE POLICES AND TOOLS
-	INCREASING EQUITY IN CODE-RELATED POLICIES AND PLANNING</t>
  </si>
  <si>
    <t>SUPPORTING EQUITABLE BUILDING PERFORMANCE</t>
  </si>
  <si>
    <t>https://www.usaspending.gov/award/ASST_NON_DEEE0010929_089/</t>
  </si>
  <si>
    <t>ASST_NON_DEEE0010935_089</t>
  </si>
  <si>
    <t>DEEE0010935</t>
  </si>
  <si>
    <t>XC7GJ834FUW8</t>
  </si>
  <si>
    <t>INTERNATIONAL CODE COUNCIL, INC.</t>
  </si>
  <si>
    <t>4051 W. FLOSSMOOR ROAD</t>
  </si>
  <si>
    <t>COUNTRY CLUB HILLS</t>
  </si>
  <si>
    <t>IL-02</t>
  </si>
  <si>
    <t>CODES: CODE OFFICIAL DIGITIZATION AND EFFICIENCY SUPPORT</t>
  </si>
  <si>
    <t>https://www.usaspending.gov/award/ASST_NON_DEEE0010935_089/</t>
  </si>
  <si>
    <t>ASST_NON_DEEE0011011_089</t>
  </si>
  <si>
    <t>DEEE0011011</t>
  </si>
  <si>
    <t>• FURTHER DEVELOP BROAD, FOUNDATIONAL, MANUFACTURING PLATFORM TECHNOLOGIES AND ADDRESS GAPS AND BARRIERS THAT ARE CURRENTLY LIMITING USE OF COMPOSITE MATERIALS IN CLEAN ENERGY AND DECARBONIZATION-RELATED APPLICATIONS WITH WIND ENERGY APPLICATIONS AS THE PRIMARY FOA FOCUS;
• ENABLE ADDITIVE MANUFACTURING PROCESSES FOR RAPID PROTOTYPING, TOOLING, FABRICATION, AND TESTING OF LARGE WIND BLADES;
• APPLY ADDITIVE MANUFACTURING TO NON-BLADE WIND TURBINE COMPONENTS; AND 
• MATURE NASCENT TECHNOLOGIES, PROCESSES, AND METHODS THAT IMPROVE ONE OR MORE ASPECTS OF ADVANCED COMPOSITES MANUFACTURING, INCLUDING AUTOMATION, AND SUSTAINABILITY (INCLUDING RECYCLING) OF THESE MATERIALS.</t>
  </si>
  <si>
    <t>DESIGN, FABRICATION, AND REPAIR OF MULTI-MATERIAL GEARS FOR IMPROVED PERFORMANCE AND RELIABILITY OF WIND TURBINE SYSTEMS</t>
  </si>
  <si>
    <t>https://www.usaspending.gov/award/ASST_NON_DEEE0011011_089/</t>
  </si>
  <si>
    <t>ASST_NON_DEEE0011013_089</t>
  </si>
  <si>
    <t>DEEE0011013</t>
  </si>
  <si>
    <t>THIS FUNDING OPPORTUNITY ANNOUNCEMENT (FOA) IS BEING ISSUED BY THE OFFICE OF ENERGY EFFICIENCY AND RENEWABLE ENERGY (EERE) ON BEHALF OF THE ADVANCED MATERIALS AND MANUFACTURING TECHNOLOGIES OFFICE (AMMTO). THE GOALS OF THIS FOA ARE TO:
• FURTHER DEVELOP BROAD, FOUNDATIONAL, MANUFACTURING “PLATFORM” TECHNOLOGIES AND ADDRESS GAPS AND BARRIERS THAT ARE CURRENTLY LIMITING USE OF COMPOSITE MATERIALS IN CLEAN ENERGY AND DECARBONIZATION-RELATED APPLICATIONS WITH WIND ENERGY APPLICATIONS AS THE PRIMARY FOA FOCUS;
• ENABLE ADDITIVE MANUFACTURING PROCESSES FOR RAPID PROTOTYPING, TOOLING, FABRICATION, AND TESTING OF LARGE WIND BLADES;
• APPLY ADDITIVE MANUFACTURING TO NON-BLADE WIND TURBINE COMPONENTS; AND
• MATURE NASCENT TECHNOLOGIES, PROCESSES, AND METHODS THAT IMPROVE ONE OR MORE ASPECTS OF ADVANCED COMPOSITES MANUFACTURING, INCLUDING AUTOMATION, AND SUSTAINABILITY (INCLUDING RECYCLING) OF THESE MATERIALS.</t>
  </si>
  <si>
    <t>MODULAR BLADE DEMONSTRATION: JOINING OF ROOT AND CHASSIS SEGMENTS (BLADECAM)</t>
  </si>
  <si>
    <t>https://www.usaspending.gov/award/ASST_NON_DEEE0011013_089/</t>
  </si>
  <si>
    <t>ASST_NON_DEEE0011059_089</t>
  </si>
  <si>
    <t>DEEE0011059</t>
  </si>
  <si>
    <t>2024-08-07</t>
  </si>
  <si>
    <t>ZRHJUJQSBRA4</t>
  </si>
  <si>
    <t>GINKGO BIOWORKS, INC.</t>
  </si>
  <si>
    <t>V62PM6L4HV34</t>
  </si>
  <si>
    <t>GINKGO BIOWORKS HOLDINGS, INC.</t>
  </si>
  <si>
    <t>27 DRYDOCK AVE</t>
  </si>
  <si>
    <t>FLOOR 8</t>
  </si>
  <si>
    <t>MA-90</t>
  </si>
  <si>
    <t>DE-FOA-0002910</t>
  </si>
  <si>
    <t>INTEGRATED PEST MANAGEMENT-INSPIRED APPROACH TO ALGAL CROP PROTECTION BASED ON LABORATORY EVOLUTION AND ENGINEERED ANTIMICROBIAL PEPTIDES</t>
  </si>
  <si>
    <t>https://www.usaspending.gov/award/ASST_NON_DEEE0011059_089/</t>
  </si>
  <si>
    <t>ASST_NON_DEEE0011074_089</t>
  </si>
  <si>
    <t>DEEE0011074</t>
  </si>
  <si>
    <t>2024-09-03</t>
  </si>
  <si>
    <t>2024-04-01</t>
  </si>
  <si>
    <t>THIS PROJECT WILL DEVELOP INNOVATIVE CONTROLS AND PROTECTION FOR A MULTI-TERMINAL HIGH-VOLTAGE DIRECT CURRENT (MT HVDC) NETWORK AND IMPLEMENT AND VALIDATE THEM ON A DISTRIBUTED SOFTWARE-IN-THE-LOOP (SIL) PLATFORM. THE SPECIFIC OBJECTIVES OF THE PROGRAM ARE:
• DE-RISK MT-HVDC TECHNOLOGY IN THE CONTEXT OF U.S. OFFSHORE WIND INTEGRATION THROUGH DEVELOPMENT OF INNOVATIVE CONTROLS AND PROTECTION STRATEGIES.
• VALIDATE THE PROPOSED CONTROLS AND PROTECTION STRATEGIES AGAINST STANDARD FUNCTIONAL REQUIREMENTS (IN COORDINATION WITH TOPIC AREA 1A) WITH A STANDARDIZED LIBRARY OF MODELS DEVELOPED THROUGH THE PROGRAM.
• USE A BENCHMARK MT HVDC GRID MODEL DEVELOPED UNDER TOPIC 1A TO INNOVATE, TEST, AND VALIDATE NEW DC TECHNOLOGIES.
• BUILD A NEW DISTRIBUTED SIL PLATFORM, MULTISIM, AS A NATIONAL-LEVEL INFRASTRUCTURE; SET THE FOUNDATION FOR COST-EFFECTIVE AND FAST VALIDATION OF MULTI-VENDOR INTEROPERABILITY. 
• COORDINATE WITH TOPIC AREA 1B PROJECT TO FACILITATE THE TESTING/UTILIZATION OF MULTISIM. ESTABLISH A COOPERATION FRAMEWORK AMONG DIFFERENT PARTIES INVOLVED IN THIS PROJECT TO BUILD WORLD-LEADING TECHNICAL CAPABILITIES AND LAB INFRASTRUCTURE AIMED TOWARDS FUTURE COMMERCIAL COLLABORATIONS.</t>
  </si>
  <si>
    <t>https://www.usaspending.gov/award/ASST_NON_DEEE0011074_089/</t>
  </si>
  <si>
    <t>ASST_NON_DEEE0011076_089</t>
  </si>
  <si>
    <t>DEEE0011076</t>
  </si>
  <si>
    <t>2024-06-10</t>
  </si>
  <si>
    <t>WINDWISE WILL ADVANCE THE WIND ENERGY TECHNOLOGIES OFFICE (WETO) GOALS AND MAKE A DEFINING MARKET IMPACT BY BUILDING STRONG AND EQUITABLE DISTRIBUTED WIND (DW) MARKETS THROUGH INCENTIVIZING COMMUNITIES TO IMPLEMENT TRANSFORMATIVE, LOCALLY GENERATED SOLUTIONS FOR REDUCING SOFT COSTS AND GROWING LOCAL DISTRIBUTED WIND MARKETS. OUR PROPOSED PROJECT GOAL IS TO DEVELOP A NATIONAL OUTREACH, TRAINING, TECHNICAL ASSISTANCE (TA), AND DESIGNATION PROGRAM THAT IS FOCUSED ON LOCAL GOVERNMENTS (LGS), INTEGRATED WITH SOLSMART AND OTHER SMART COMMUNITY DESIGNATION PROGRAMS, AND DESIGNED TO REDUCE SOFT COSTS BY RAISING AWARENESS OF DW AND IMPLEMENTING BEST PRACTICES IN PERMITTING, ZONING, PLANNING, INSPECTION, COMMUNITY ENGAGEMENT, AND FINANCING/INCENTIVES. THIS WILL MAKE DW MORE ACCESSIBLE TO COMMUNITY MEMBERS IN LOCALITIES WHERE DW CAN BE COST EFFECTIVELY AND EQUITABLY DEPLOYED TO SUPPORT PLACE-BASED ENERGY TRANSITIONS. THE OUTCOMES OF WINDWISE WILL INCLUDE:
• ENERGIZED OUTREACH, COMMUNICATION, AND CONTENT. THE WINDWISE TEAM WILL SHARE RESOURCES, CASE STUDIES, AND OTHER RELEVANT CONTENT THROUGH EFFECTIVE OUTREACH AND COMMUNICATION APPROACHES TO KEY DECISION MAKERS WORKING IN LGS. WE WILL LEVERAGE ICMA’S EXTENSIVE COMMUNICATION CHANNELS AND THOSE OF OUR PARTNERS TO SHARE PREVIOUSLY DEVELOPED MATERIALS, AS WELL AS NEW INFORMATION TO BE DEVELOPED THROUGH OUR PROPOSED PROJECT PLAN, WITH ELECTED AND APPOINTED LOCAL GOVERNMENT OFFICIALS AND STAFF. WE’LL LEVERAGE THE FORTHCOMING NATIONAL RENEWABLE ENERGY LAB (NREL) NATIONAL DISTRIBUTED WIND DEPLOYMENT NETWORK, AS AN ADDITIONAL OUTREACH CONDUIT. THROUGH THESE CHANNELS WE WILL REACH OVER 95% OF THE 23,000 CITY AND COUNTY LOCAL GOVERNMENTS WITH POPULATION OF 1,000 OR MORE AND ALSO HAVE TAILORED CAMPAIGNS TO TARGETED REGIONS PRIMED FOR GROWTH AS OUTLINED IN NRELS DISTRIBUTED WIND ENERGY FUTURE STUDY. OUTREACH AND COMMUNICATIONS WILL BE COORDINATED AND INTEGRATED WITH THE SOLSMART PROGRAM TO ENSURE CLEAR MESSAGING TO COMMUNITIES.  
• TARGETED TRAINING. LEVERAGING THE NREL DW FUTURES STUDY, WE WILL TARGET TRAINING IN LOCALITIES ACROSS THE U.S. THAT ARE PRIMED FOR DW GROWTH. WE WILL ALSO LEVERAGE NATIONAL CONFERENCES OF LOCAL GOVERNMENT STAFF (E.G., ICMA, NATIONAL ASSOCIATION OF COUNTIES (NACO)) WITH WORKSHOPS OR TRAININGS. THROUGH THESE AND OTHER OUTLETS WE PROPOSE A SUITE OF TRAINING THAT WILL RAISE AWARENESS OF DW, EDUCATE OVER 1,000 LG OFFICIALS AND STAFF, AND ELEVATE THEIR CAPACITY TO ADVANCE DW ENERGY DEPLOYMENTS IN THEIR COMMUNITIES. 
• NATIONAL DESIGNATION RECOGNIZING KEY ACTIONS FOR DW. WE WILL LEVERAGE OUR SOLSMART EXPERIENCE DEVELOPING SOLAR CRITERIA TO ELEVATE KEY DW CRITERIA BASED ON INNOVATIVE AND BEST PRACTICE IN PERMITTING, ZONING, PLANNING, INSPECTION, COMMUNITY ENGAGEMENT, AND FINANCING/INCENTIVES. OUR CRITERIA WILL BE STRENGTHENED WITH THE INPUT OF AN EXTERNAL TECHNICAL ADVISORY COMMITTEE (TAC) COMPRISED OF DOE, NATIONAL LABORATORIES, DW INDUSTRY, UTILITIES, STATE AGENCY REPRESENTATIVES, PLANNERS, AND OTHERS. THE DW CRITERIA WILL BE SHARED VIA OUR OUTREACH CHANNELS AND IMPLEMENTED WITH OUR TA AND TRAINING ACTIVITIES TO DESIGNATE AT LEAST 200 LGS AS WINDWISE.
• CUSTOMIZED TECHNICAL ASSISTANCE. WE WILL DEVELOP A TA STRATEGY THAT WILL SUPPORT COMMUNITIES SEEKING TO IMPLEMENT BEST PRACTICES IN DW AS OUTLINED IN THE CRITERIA. PAIRING TA WITH THE DESIGNATION PROGRAM INCENTIVIZES LGS TO IMPLEMENT KEY ACTIONS THAT WILL ACCELERATE DW DEPLOYMENT AND EARN RECOGNITION FOR THEIR EFFORTS. WE WILL ALSO LEVERAGE THE PROVEN METHOD OF PEER-TO-PEER COHORT-BASED LEARNING TO PROVIDE ADDITIONAL CAPACITY STRENGTHENING FOR POTENTIAL WINDWISE DESIGNEES. AT LEAST 250 LGS WILL RECEIVE TA. 
• EQUITABLE BENEFITS. WINDWISE WILL ENSURE THAT THE PROJECT OUTCOMES ARE ALIGNED WITH THE JUSTICE40 GOALS TO BRING AT LEAST 40% OF PROGRAM BENEFITS TO THOSE PEOPLE AND PLACES THAT HAVE NOT TRADITIONALLY BENEFITED FROM FEDERAL FUNDING AND PROGRAMMING. WINDWISE WILL ENSURE THAT AT LEAST 40% OF THE DESIGNEES, LOCAL GOVERNMENTS THAT RECEIVE TA, AND LOCAL GOVERNMENT OFFICIALS RECEIVING TRAININGS ARE FROM DISADVANTAGED COMMUNITIES. WINDWISE WILL WORK WITH DOE TO IDENTIFY DISADVANTAGED COMMUNITIES, USING TOOLS SUCH AS DOE’S DISADVANTAGED COMMUNITY REPORTER, THE WHITE HOUSE CEJST, OR THE DISTRIBUTED WIND DEPLOYMENT MAPPING TOOL, WHICH MATCHES RELEVANT COMMUNITY DATA WITH DW DEPLOYMENT POTENTIAL
• INTEGRATED APPROACH. RECOGNIZING THAT LOCAL GOVERNMENTS ARE SEEKING COORDINATED AND COMPREHENSIVE SUPPORT TO ADVANCE THEIR CLIMATE AND ENERGY GOALS, WINDWISE WILL BE DELIVERED IN A WAY THAT IS CONSISTENT AND INTEGRATED WITH COMPLEMENTARY PROGRAMS INCLUDING SOLSMART, TO THE EXTENT FEASIBLE.</t>
  </si>
  <si>
    <t>https://www.usaspending.gov/award/ASST_NON_DEEE0011076_089/</t>
  </si>
  <si>
    <t>2024-06-18</t>
  </si>
  <si>
    <t>ASST_NON_DEEE0011100_089</t>
  </si>
  <si>
    <t>DEEE0011100</t>
  </si>
  <si>
    <t>DE-FOA-0002920</t>
  </si>
  <si>
    <t>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2050“3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t>
  </si>
  <si>
    <t>THE GOAL OF THE PROPOSED PROJECT IS TO DESIGN, MANUFACTURE, AND TEST A COMPOSITE LIQUID HYDROGEN (LH2) TANK WITH A CAPACITY OF 20 KG. THE TANK WILL BE SCALABLE TO LARGER SIZES OF 60-120 KG FOR HEAVY TRUCK APPLICATIONS AND 200-1000 KG FOR AIRCRAFT APPLICATIONS, AND THIS SCALED DESIGN WILL BE ABLE TO MEET DOE PERFORMANCE TARGETS WHEN PRODUCED IN VOLUME. THE TARGETED TANK SPECIFICATIONS FOR THE PROTOTYPE DESIGN AND SCALED DESIGN ARE COMPARED TO THE DOE TARGETS IN TABLE 1. 
IN BUDGET PERIOD 1, SPANNING MONTHS 1-12 OF THE PROJECT, THE DESIGN SPECIFICATIONS, AND A CONCEPTUAL DESIGN FOR THE LH2 TANK WILL BE DEVELOPED. MATERIALS FOR THE COMPOSITE, RESIN, AND ALUMINUM LINER AND ASSOCIATED MANUFACTURING PROCESSES WILL BE EVALUATED. IN BUDGET PERIOD 2, SPANNING MONTHS 13-24, THE MATERIALS FOR THE COMPOSITE, RESIN AND ALUMINUM LINER WILL BE SELECTED ALONG WITH THE ASSOCIATED MANUFACTURING PROCESS. A DETAILED TANK DESIGN WILL BE DEVELOPED, INCLUDING CRYOVESSEL, VACUUM VESSEL, SUSPENSION, AND MOUNTING. ALL THE NECESSARY PORTS AND PIPING CONNECTIONS, FUELING, DEFUELING AND SAFETY MANIFOLDS WILL ALSO BE SPECIFIED AND SOURCED. IN BUDGET PERIOD 3, SPANNING MONTHS 25-36, ALL THE COMPONENTS OF THE PROTOTYPE LH2 TANK WILL BE MANUFACTURED. THE TANK WILL BE ASSEMBLED AND WILL BE TESTED WITH ALL NECESSARY PORTS AND PIPING CONNECTIONS UNDER FUELING, DEFUELING, AND DORMANCY CONDITIONS.</t>
  </si>
  <si>
    <t>https://www.usaspending.gov/award/ASST_NON_DEEE0011100_089/</t>
  </si>
  <si>
    <t>2024-05-06</t>
  </si>
  <si>
    <t>ASST_NON_DEEE0011103_089</t>
  </si>
  <si>
    <t>DEEE0011103</t>
  </si>
  <si>
    <t>2024-06-01</t>
  </si>
  <si>
    <t>J1T9VTF9PK89</t>
  </si>
  <si>
    <t>1700 S MOUNT PROSPECT ROAD</t>
  </si>
  <si>
    <t>DES PLAINES</t>
  </si>
  <si>
    <t>IL-03</t>
  </si>
  <si>
    <t>IL19642</t>
  </si>
  <si>
    <t>MODIFICATION 0001: THE PURPOSES OF THIS MODIFICATION ARE TO:
1.) UPDATES TO TOPIC 1 AS HIGHLIGHTED IN FOA DOCUMENT.
2.) UPDATED MAXIMUM FILE SIZE TO 50MB IN SECTIONS IV.B AND IV.D.I.
3.) CHANGES MADE TO THE LIST OF FFRDC MEMBERS OF HYMARC IN FOOTNOTE 42 ON PAGE 28.
THE OFFICE OF ENERGY EFFICIENCY AND RENEWABLE ENERGY (EERE) IS ISSUING FUNDING OPPORTUNITY ANNOUNCEMENT (FOA) DE-FOA-0002920 ON BEHALF OF THE HYDROGEN AND FUEL CELL TECHNOLOGIES OFFICE (HFTO), WHICH COORDINATES HYDROGEN ACTIVITIES WITH OFFICES ACROSS DOE AS DESCRIBED IN THE DOE HYDROGEN PROGRAM PLAN. THESE ACTIVITIES ALIGN WITH THE DOE NATIONAL CLEAN HYDROGEN STRATEGY AND ROADMAP AND SPECIFIC DOE INITIATIVES.
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THE RESEARCH, DEVELOPMENT AND DEMONSTRATION (RD&amp;D) ACTIVITIES TO BE FUNDED UNDER THIS FOA WILL SUPPORT THE GOVERNMENT-WIDE APPROACH TO THE CLIMATE CRISIS BY DRIVING THE INNOVATION THAT CAN LEAD TO THE DEPLOYMENT OF CLEAN ENERGY TECHNOLOGIES, WHICH ARE CRITICAL FOR CLIMATE PROTECTION. SPECIFICALLY, THIS FOA WILL SUPPORT THE GOALS OF THE H2@SCALE INITIATIVE, WHICH AIMS TO ADVANCE AFFORDABLE HYDROGEN PRODUCTION, TRANSPORT, STORAGE, AND UTILIZATION TO ENABLE DECARBONIZATION AND REVENUE OPPORTUNITIES ACROSS MULTIPLE SECTORS. THESE OBJECTIVES ALIGN WITH DOE’S HYDROGEN SHOT, WHICH TARGETS AFFORDABLE CLEAN HYDROGEN PRODUCTION AT $1/KG WITHIN THE DECADE. ADVANCING TECHNOLOGIES THAT WILL FACILITATE THE ADOPTION OF CLEAN HYDROGEN TECHNOLOGIES WILL SUPPORT THE GOAL OF NET ZERO GHG EMISSIONS BY 2050.
PLEASE SEE THE FULL ANNOUNCEMENT DOCUMENT AT HTTPS://EERE-EXCHANGE.ENERGY.GO</t>
  </si>
  <si>
    <t>THE KEY GOAL OF THE PROPOSED PROJECT IS TO ADVANCE CLEAN HYDROGEN FUELING TECHNOLOGY AND ACCELERATE THE ADOPTION OF HYDROGEN AS A FUEL IN A VARIETY OF MOBILITY APPLICATIONS. THE PROPOSED TECHNOLOGY IS A SUB-COOLED LIQUID HYDROGEN (SLH2) REFUELING SYSTEM. A SUCCESSFUL DEMONSTRATION OF THE TECHNOLOGY WILL SHOWCASE A PATHWAY TO OVERCOMING THE EXISTING BARRIERS TO WIDER ADOPTION OF HYDROGEN-FUELED MEDIUM- AND HEAVY-DUTY VEHICLES, AND ADVANCE BUILDING A CLEAN AND EQUITABLE ENERGY ECONOMY WHILE ADDRESSING THE CLIMATE CRISIS.
THE OBJECTIVES OF THIS PROJECT ARE:
• DESIGN (BUDGET PERIOD OR BP1), BUILD (BP2), COMMISSION (BP2), AND TEST (BP2) A MOBILE FUELER LEVERAGING THE SUBMERGED PUMP TECHNOLOGY AND TEAM EXPERTISE
• DEMONSTRATE (BP3) THE FUELER PERFORMANCE AND FEASIBILITY IN AVAILABLE REAL-WORLD APPLICATIONS
• DEVELOP (BP1) AND EXECUTE (BP1, BP2, BP3) COMMUNITY BENEFITS PLAN
• DISSEMINATE THE PROJECT FINDINGS THROUGH INDUSTRY OUTREACH (BP2, BP3)</t>
  </si>
  <si>
    <t>https://www.usaspending.gov/award/ASST_NON_DEEE0011103_089/</t>
  </si>
  <si>
    <t>ASST_NON_DEEE0011131_089</t>
  </si>
  <si>
    <t>DEEE0011131</t>
  </si>
  <si>
    <t>2027-07-31</t>
  </si>
  <si>
    <t>12205-1221</t>
  </si>
  <si>
    <t>A COMPREHENSIVE NATIONWIDE ELECTRIC VEHICLE (EV) CHARGING RECOGNITION AND TECHNICAL ASSISTANCE PROGRAM (CHARGINGSMART)
THE OBJECTIVE OF THE PROJECT IS TO SIGNIFICANTLY REDUCE THE SOFT COSTS (BOTH AC LEVEL 2 AND DC FAST CHARGING) OF NEW EV CHARGING INSTALLATIONS IMPLEMENTED ACROSS THE NATIONAL CHARGING INFRASTRUCTURE. THE PROJECT WILL DEVELOP A NATIONWIDE PROGRAM (CHARGING SMART) TO ASSIST LOCAL GOVERNMENTS IN SETTING AND ACHIEVING EQUITABLE EV-READINESS GOALS, STREAMLINING REGULATORY PRACTICES, AND FACILITATING THE ADOPTION OF ELECTRIC VEHICLES AND CHARGING STATIONS.</t>
  </si>
  <si>
    <t>https://www.usaspending.gov/award/ASST_NON_DEEE0011131_089/</t>
  </si>
  <si>
    <t>ASST_NON_DEEE0011199_089</t>
  </si>
  <si>
    <t>DEEE0011199</t>
  </si>
  <si>
    <t>OMNIVORE COMBUSTION SYSTEM</t>
  </si>
  <si>
    <t>https://www.usaspending.gov/award/ASST_NON_DEEE0011199_089/</t>
  </si>
  <si>
    <t>ASST_NON_DEEE0011241_089</t>
  </si>
  <si>
    <t>DEEE0011241</t>
  </si>
  <si>
    <t>2024-06-06</t>
  </si>
  <si>
    <t>TLKDWZF1ME93</t>
  </si>
  <si>
    <t>1169 DEAN ST</t>
  </si>
  <si>
    <t>BROOKLYN</t>
  </si>
  <si>
    <t>KINGS</t>
  </si>
  <si>
    <t>NY-09</t>
  </si>
  <si>
    <t>NY10021</t>
  </si>
  <si>
    <t>11205-1095</t>
  </si>
  <si>
    <t>NY-07</t>
  </si>
  <si>
    <t>BIPARTISAN INFRASTRUCTURE LAW (BIL) - FISCAL YEAR 2023 JOINT OFFICE OF ENERGY AND TRANSPORTATION PROGRAM WIDE FUNDING OPPORTUNITY ANNOUNCEMENT</t>
  </si>
  <si>
    <t>ACCELERATING CURBSIDE ELECTRIC VEHICLE (EV) CHARGING IN JUSTICE40 COMMUNITIES
THE OBJECTIVE OF THE PROJECT IS TO EVALUATE THE DEPLOYMENT OF 60 CURBSIDE CHARGERS OR ELECTRIC VEHICLE SUPPLY EQUIPMENT (EVSE) IN JUSTICE40 NEIGHBORHOODS ACROSS FOUR U.S. CITIES.  THE PROJECT SEEKS TO DEMONSTRATE THAT USING A BEHIND-THE-METER CONNECTION TO DEPLOY CURBSIDE EVSE WILL REDUCE THE TIME AND COST ASSOCIATED WITH INSTALLING PUBLICLY ACCESSIBLE EVSE IN DENSE URBAN AREAS. THE PROJECT WILL ALSO EVALUATE WHETHER OFFERING A 20% REVENUE-SHARE TO PROPERTY OWNERS IS A COMPELLING INCENTIVE FOR THEM TO ALLOW A BEHIND-THE-METER CONNECTION TO THEIR BUILDING’S ELECTRICAL PANEL.</t>
  </si>
  <si>
    <t>https://www.usaspending.gov/award/ASST_NON_DEEE0011241_089/</t>
  </si>
  <si>
    <t>ASST_NON_DEEE0011243_089</t>
  </si>
  <si>
    <t>DEEE0011243</t>
  </si>
  <si>
    <t>2024-08-15</t>
  </si>
  <si>
    <t>GXQ3HX2VLLP3</t>
  </si>
  <si>
    <t>1171 OCEAN AVE # 200</t>
  </si>
  <si>
    <t>EMERYVILLE</t>
  </si>
  <si>
    <t>CA-12</t>
  </si>
  <si>
    <t>CA53000</t>
  </si>
  <si>
    <t>94608-1147</t>
  </si>
  <si>
    <t>BIPARTISAN INFRASTRUCTURE LAW (BIL)
THE RIDE AND DRIVE ELECTRIC FOA WILL SEEK TO ADVANCE THE MISSION AND VISION OF THE JOINT OFFICE BY ADDRESSING DISCRETE CHALLENGES TO A CONVENIENT, AFFORDABLE, RELIABLE, SECURE, AND EQUITABLE EV CHARGING NETWORK BY ENHANCING INSTITUTIONAL CAPACITY, ENCOURAGING HOLISTIC APPROACHES, FOSTERING INCLUSIVE AND EQUITABLE OUTCOMES, AND ENSURING A WORLD-CLASS CUSTOMER EXPERIENCE.</t>
  </si>
  <si>
    <t>BIPARTISAN INFRASTRUCTURE LAW (BIL): LEVERAGING LOW-INCOME ELECTRICITY DISCOUNTS TO UNLOCK EQUITY AT PUBLIC ELECTRIC VEHICLE CHARGING. 
THE PROJECT OBJECTIVE IS TO DEVELOP AND TEST NEW BUSINESS MODELS FOR DISCOUNTED PUBLIC CHARGING IN PARTNERSHIP WITH THE UTILITY SECTOR SO THAT EVERYONE, REGARDLESS OF DWELLING TYPE, CAN HAVE EQUITABLE ACCESS TO EV CHARGING INFRASTRUCTURE.</t>
  </si>
  <si>
    <t>https://www.usaspending.gov/award/ASST_NON_DEEE0011243_089/</t>
  </si>
  <si>
    <t>ASST_NON_DEEE0011251_089</t>
  </si>
  <si>
    <t>DEEE0011251</t>
  </si>
  <si>
    <t>2025-05-19</t>
  </si>
  <si>
    <t>QHBLBNKKV4U3</t>
  </si>
  <si>
    <t>S48EJAG5DJ11</t>
  </si>
  <si>
    <t>ICF INTERNATIONAL, INC.</t>
  </si>
  <si>
    <t>1902 RESTON METRO PLAZA</t>
  </si>
  <si>
    <t>RESTON</t>
  </si>
  <si>
    <t>FAIRFAX</t>
  </si>
  <si>
    <t>VA</t>
  </si>
  <si>
    <t>VIRGINIA</t>
  </si>
  <si>
    <t>VA-11</t>
  </si>
  <si>
    <t>VA66672</t>
  </si>
  <si>
    <t>20190-5231</t>
  </si>
  <si>
    <t>THE JOINT OFFICE OF ENERGY AND TRANSPORTATION (JOINT OFFICE), THROUGH THE U.S. DEPARTMENT OF ENERGY OFFICE OF ENERGY EFFICIENCY AND RENEWABLE ENERGY (EERE), IS ISSUING A FUNDING OPPORTUNITY ANNOUNCEMENT (FOA) TITLED ''JOINT OFFICE OF ENERGY AND TRANSPORTATION RIDE AND DRIVE ELECTRIC, FISCAL YEAR 2023 FUNDING OPPORTUNITY ANNOUNCEMENT.'' AWARDS MADE UNDER THIS FOA WILL BE FUNDED, IN WHOLE OR IN PART, WITH FUNDS APPROPRIATED BY THE INFRASTRUCTURE INVESTMENT AND JOBS ACT, MORE COMMONLY KNOWN AS THE BIPARTISAN INFRASTRUCTURE LAW (BIL). THROUGH THIS FOA, THE JOINT OFFICE WILL PROVIDE FUNDING FOR (1) ELECTRIC VEHICLE (EV) CHARGING RESILIENCY PLANNING FOR CONTINUITY OF OPERATIONS AND SERVICES FOR ALL EV USERS; (2) EQUITABLE BUSINESS MODEL DEVELOPMENT AND DEPLOYMENT FOR EV CHARGING; (3) WORKFORCE DEVELOPMENT TO SUPPORT EV CHARGING; (4) INCREASED INDUSTRIAL CAPACITY, COMPETITION, AND REDUNDANCY FOR VALIDATION TESTING AND CERTIFICATION IN THE UNITED STATES OF ALTERNATING CURRENT (AC) LEVEL 2 AND/OR DIRECT CURRENT (DC) FAST CHARGERS; AND (5) ASSESSING PERFORMANCE AND RELIABILITY OF DC FAST CHARGING STATIONS.</t>
  </si>
  <si>
    <t>BIPARTISAN INFRASTRUCTURE LEGISLATION (BIL) ELECTRIC VEHICLE INFRASTRUCTURE TRAINING PROGRAM (EVITP) ELECTRIC VEHICLE SUPPLY EQUIPMENT (EVSE) SERVICE ADVISOR PRE-APPRENTICESHIP PROGRAM
THE OBJECTIVE OF THE PROJECT IS TO DEVELOP AND PILOT A NEW ELECTRIC VEHICLE SUPPLY EQUIPMENT (EVSE) SERVICE ADVISOR PRE-APPRENTICESHIP PROGRAM IN FOUR CITIES IN TWO STATES (MICHIGAN AND CALIFORNIA). THE CITIES, FLINT, DETROIT, OAKLAND, AND LOS ANGELES, HAVE A SIGNIFICANT DISADVANTAGED POPULATION AND HIGH UNEMPLOYMENT. THE PROPOSED PROJECT WILL BUILD UPON EXISTING TRAINING TO DEVELOP AN ENTRY-LEVEL STATE-OF-THE-ART EVSE OPERATIONS AND MAINTENANCE (OM) TRAINING AND CERTIFICATION. THE EVSE SERVICE PRE-APPRENTICESHIP WILL EXPAND ACCESS TO CAREER-TRACK TRAINING AND EMPLOYMENT IN EVSE OPERATIONS AND MAINTENANCE WORK FOR A DIVERSIFIED PIPELINE OF INDIVIDUALS. EVSE SERVICE ADVISOR GRADUATES WILL BE THE FIRST LINE OF EVSE OM AND CERTIFIED EVSE SERVICE ADVISORS WILL BE QUALIFIED TO CONDUCT ASSESSMENT OF EVSE’S AND ADDRESS ANY NON-ELECTRICAL AND PROGRAMMING ISSUES. GRADUATES WHO SUCCESSFULLY COMPLETE THE PROGRAM WILL EXIT WITH A NATIONALLY- AND INDUSTRY-RECOGNIZED CREDENTIAL, WHICH WILL ALLOW THEM TO ADVANCE TO MEDIUM AND HIGHLY SKILLED JOBS IN EVSE OM AS WELL AS EXPAND THEIR OPPORTUNITIES AND CAREER PATHWAYS. THE OM TRAINING AND WORK EXPERIENCE WILL ALSO PROVIDE PARTICIPANTS WITH THE TECHNICAL KNOWLEDGE, WORK, AND LIFE SKILLS TO BE PRIME CANDIDATES TO ENTER AN ELECTRICAL APPRENTICESHIP PROGRAM.</t>
  </si>
  <si>
    <t>https://www.usaspending.gov/award/ASST_NON_DEEE0011251_089/</t>
  </si>
  <si>
    <t>ASST_NON_DEEE0011317_089</t>
  </si>
  <si>
    <t>DEEE0011317</t>
  </si>
  <si>
    <t>GAASSJNFZM66</t>
  </si>
  <si>
    <t>500 RUTHERFORD AVE</t>
  </si>
  <si>
    <t>102</t>
  </si>
  <si>
    <t>CHARLESTOWN</t>
  </si>
  <si>
    <t>MA12645</t>
  </si>
  <si>
    <t>THE HYDROGEN AND FUEL CELL TECHNOLOGIES OFFICE (HFTO) IS ISSUING THIS FUNDING OPPORTUNITY ANNOUNCEMENT 
(FOA). AWARDS MADE UNDER THIS FOA WILL BE FUNDED, IN WHOLE OR IN PART, WITH FUNDS APPROPRIATED BY THE 
INFRASTRUCTURE INVESTMENT AND JOBS ACT, MORE COMMONLY KNOWN AS THE BIPARTISAN INFRASTRUCTURE LAW (BIL).
THE BIL IS A ONCE-IN-A-GENERATION INVESTMENT IN INFRASTRUCTURE, DESIGNED TO MODERNIZE AND UPGRADE 
AMERICAN INFRASTRUCTURE TO ENHANCE UNITED STATES COMPETITIVENESS, DRIVE THE CREATION OF GOOD-PAYING 
UNION JOBS, TACKLE THE CLIMATE CRISIS, AND ENSURE STRONGER ACCESS TO ECONOMIC, ENVIRONMENTAL, AND OTHER 
BENEFITS FOR DISADVANTAGED COMMUNITIES. THE BIL APPROPRIATES MORE THAN $62 BILLION TO THE DEPARTMENT OF 
ENERGY (DOE) TO INVEST IN AMERICAN MANUFACTURING AND WORKERS; EXPAND ACCESS TO ENERGY EFFICIENCY AND 
CLEAN ENERGY; DELIVER RELIABLE, CLEAN, AND AFFORDABLE POWER TO MORE AMERICANS; AND DEMONSTRATE AND 
DEPLOY THE TECHNOLOGIES OF TOMORROW THROUGH CLEAN ENERGY DEMONSTRATIONS.
AS PART OF AND IN ADDITION TO UPGRADING AND MODERNIZING INFRASTRUCTURE, DOE’S BIL INVESTMENTS WILL 
SUPPORT EFFORTS TO BUILD A CLEAN AND EQUITABLE ENERGY ECONOMY THAT ACHIEVES A ZERO-CARBON ELECTRICITY 
SYSTEM BY 2035, AND TO PUT THE UNITED STATES ON A PATH TO ACHIEVE NET-ZERO EMISSIONS ECONOMY-WIDE BY NO 
LATER THAN 2050“ TO BENEFIT ALL AMERICANS.</t>
  </si>
  <si>
    <t>THE PRIMARY PROGRAM OBJECTIVE IS TO ESTABLISH DOMESTIC MANUFACTURING CAPACITY OF A HIGH PERFORMANCE AND DURABLE ANION EXCHANGE MEMBRANE (AEM) SOLUTION, WITH PERFORMANCE EXCEEDING INCUMBENT LIQUID ALKALINE (LA) TECHNOLOGIES, 1.0 A/CM2, WITH KOH ELECTROLYTE CONCENTRATIONS REDUCED TO 1-3 M. ADDITIONALLY, RAMP RATES RIVALLING THOSE OF PROTON EXCHANGE MEMBRANE WATER ELECTROLYSIS (PEMWE) TECHNOLOGIES WILL BE REALIZED, ENABLED BY MEMBRANES WITH GAS PERMEABILITY 1,000X LOWER THAN EXISTING MATERIALS. THE PROJECT WILL IMMEDIATELY PROVIDE ANION EXCHANGE POLYMER PRODUCTION OF ROUGHLY 0.4 GW/YEAR AND AEM PRODUCTION RATE OF 1 GW/YR, WITH ECONOMICS &amp; PROCESS DEMONSTRATED FOR 10-GW/YR CAPACITY.</t>
  </si>
  <si>
    <t>https://www.usaspending.gov/award/ASST_NON_DEEE0011317_089/</t>
  </si>
  <si>
    <t>ASST_NON_DEEE0011319_089</t>
  </si>
  <si>
    <t>DEEE0011319</t>
  </si>
  <si>
    <t>2024-09-10</t>
  </si>
  <si>
    <t>WVBEBKJZULX5</t>
  </si>
  <si>
    <t>HIGHT-TECH INC.</t>
  </si>
  <si>
    <t>HIGHT-TECH, INC</t>
  </si>
  <si>
    <t>4467 TECHNOLOGY DRIVE SUITE 3104</t>
  </si>
  <si>
    <t>COLLEGE PARK</t>
  </si>
  <si>
    <t>PRINCE GEORGE'S</t>
  </si>
  <si>
    <t>MD-05</t>
  </si>
  <si>
    <t>MD18750</t>
  </si>
  <si>
    <t>20742-5141</t>
  </si>
  <si>
    <t>ULTRAFAST HIGH-TEMPERATURE SINTERING (UHS) FOR CONTINUOUS MANUFACTURING OF HIGH-PERFORMANCE OXYGEN
CONDUCTING SOLID OXIDE ELECTROLYSIS CELLS
A.	PROJECT OBJECTIVES
THIS PROPOSED PROJECT WILL APPLY THE ULTRAFAST HIGH-TEMPERATURE SINTERING (UHS) PROCESS TO RAPIDLY SINTER SOLID OXIDE ELECTROLYZER CELLS (SOECS), WHICH COULD REDUCE OR ELIMINATE THE BOTTLENECKS ASSOCIATED WITH THE LONG HEATING STEPS IN THE CONVENTIONAL PROCESS. THE PROJECT WILL EXPAND OUR ONGOING COLLABORATIVE EFFORT TO DEVELOP A RAPID, LOW-COST, CONTINUOUS UHS-SOEC PROCESS FOR HIGH-TEMPERATURE SINTERING OF LARGE SOECS AND ADVANCE THE TECHNOLOGY READINESS LEVEL (TRL) FROM 3 TO TRL 6 FOR FUTURE SCALED MANUFACTURING. WE WILL COLLABORATE WITH THE H2NEW TEAM TO DEMONSTRATE A THREE-CELL UHS-SOEC SHORT STACK.</t>
  </si>
  <si>
    <t>https://www.usaspending.gov/award/ASST_NON_DEEE0011319_089/</t>
  </si>
  <si>
    <t>ASST_NON_DEEE0011329_089</t>
  </si>
  <si>
    <t>DEEE0011329</t>
  </si>
  <si>
    <t>2024-09-25</t>
  </si>
  <si>
    <t>THE HYDROGEN AND FUEL CELL TECHNOLOGIES OFFICE (HFTO) IS ISSUING THIS FUNDING OPPORTUNITY ANNOUNCEMENT (FOA). AWARDS MADE UNDER THIS FOA WILL BE FUNDED, IN WHOLE OR IN PART, WITH FUNDS APPROPRIATED BY THE INFRASTRUCTURE INVESTMENT AND JOBS ACT, MORE COMMONLY KNOWN AS THE BIPARTISAN INFRASTRUCTURE LAW (BIL). 
THE BIL IS A ONCE-IN-A-GENERATION INVESTMENT IN INFRASTRUCTURE, DESIGNED TO MODERNIZE AND UPGRADE AMERICAN INFRASTRUCTURE TO ENHANCE UNITED STATES COMPETITIVENESS, DRIVE THE CREATION OF GOOD-PAYING UNION JOBS, TACKLE THE CLIMATE CRISIS, AND ENSURE STRONGER ACCESS TO ECONOMIC, ENVIRONMENTAL, AND OTHER BENEFITS FOR DISADVANTAGED COMMUNITIES.  THE BIL APPROPRIATES MORE THAN $62 BILLION TO THE DEPARTMENT OF ENERGY (DOE)  TO INVEST IN AMERICAN MANUFACTURING AND WORKERS; EXPAND ACCESS TO ENERGY EFFICIENCY AND CLEAN ENERGY; DELIVER RELIABLE, CLEAN, AND AFFORDABLE POWER TO MORE AMERICANS; AND DEMONSTRATE AND DEPLOY THE TECHNOLOGIES OF TOMORROW THROUGH CLEAN ENERGY DEMONSTRATIONS.
AS PART OF AND IN ADDITION TO UPGRADING AND MODERNIZING INFRASTRUCTURE, DOE’S BIL INVESTMENTS WILL SUPPORT EFFORTS TO BUILD A CLEAN AND EQUITABLE ENERGY ECONOMY THAT ACHIEVES A ZERO-CARBON ELECTRICITY SYSTEM BY 2035, AND TO PUT THE UNITED STATES ON A PATH TO ACHIEVE NET-ZERO EMISSIONS ECONOMY-WIDE BY NO LATER THAN 2050“  TO BENEFIT ALL AMERICANS.</t>
  </si>
  <si>
    <t>THE OBJECTIVE OF THIS PROJECT IS TO COMBINE STATE-OF-THE-ART ALKALINE POLYMER ELECTROLYZER COMPONENTS, WITH ADVANCED MANUFACTURING METHODS AND CELL OPERATING CONDITIONS TO MEET FOA GOALS (2.0 A/CM2, &lt;1.8 V AND &lt;4 MV/KHR) TO ACHIEVE $2/KGH2. THE OBJECTIVES OF BUDGET PERIOD (BP) 1 INCLUDE DEVELOPING ANION EXCHANGE MEMBRANE (AEM) ROLL-TO-ROLL (R2R) PARAMETERS AS WELL AS INTRODUCING AND OPTIMIZING DURABLE ELECTRODES USING SELF-ADHESIVE IONOMERS, LOW-COST CATALYSTS, AND NEW MEMBRANE ELECTRODE ASSEMBLY (MEA) ASSEMBLY METHODS. THE WORK IN BP2 WILL ALLOW OUR TEAM TO DEMONSTRATE A NEW AEM R2R MANUFACTURING METHOD, IMPLEMENT NEW ELECTROLYZER OPERATING MODES (INCLUDING HIGH ION-STRENGTH ELECTROLYTE WITHOUT AN INCREASE IN PH), AND ELECTRODE DEPOSITION METHODS TO SIMULTANEOUSLY IMPROVE VOLTAGE AND DURABILITY. BP3 FOCUSES ON DETAILED DEGRADATION STUDIES, MODELING, MITIGATION STRATEGIES (IF NEEDED), LARGE-SCALE SYSTEM DEMONSTRATIONS AND COMMERCIALIZATION EVALUATION.</t>
  </si>
  <si>
    <t>https://www.usaspending.gov/award/ASST_NON_DEEE0011329_089/</t>
  </si>
  <si>
    <t>ASST_NON_DEEE0011333_089</t>
  </si>
  <si>
    <t>DEEE0011333</t>
  </si>
  <si>
    <t>THE HYDROGEN AND FUEL CELL TECHNOLOGIES OFFICE (HFTO) IS ISSUING THIS FUNDING OPPORTUNITY ANNOUNCEMENT (FOA). AWARDS MADE UNDER THIS FOA WILL BE FUNDED, IN WHOLE OR IN PART, WITH FUNDS APPROPRIATED BY THE INFRASTRUCTURE INVESTMENT AND JOBS ACT,2 MORE COMMONLY KNOWN AS THE BIPARTISAN INFRASTRUCTURE LAW (BIL).
THE BIL IS A ONCE-IN-A-GENERATION INVESTMENT IN INFRASTRUCTURE, DESIGNED TO MODERNIZE AND UPGRADE AMERICAN INFRASTRUCTURE TO ENHANCE UNITED STATES COMPETITIVENESS, DRIVE THE CREATION OF GOOD-PAYING UNION JOBS, TACKLE THE CLIMATE CRISIS, AND ENSURE STRONGER ACCESS TO ECONOMIC, ENVIRONMENTAL, AND OTHER BENEFITS FOR DISADVANTAGED COMMUNITIES.3 THE BIL APPROPRIATES MORE THAN $62 BILLION TO THE DEPARTMENT OF ENERGY (DOE)4 TO INVEST IN AMERICAN MANUFACTURING AND WORKERS; EXPAND ACCESS TO ENERGY EFFICIENCY AND CLEAN ENERGY; DELIVER RELIABLE, CLEAN, AND AFFORDABLE POWER TO MORE AMERICANS; AND DEMONSTRATE AND DEPLOY THE TECHNOLOGIES OF TOMORROW THROUGH CLEAN ENERGY DEMONSTRATIONS.
AS PART OF AND IN ADDITION TO UPGRADING AND MODERNIZING INFRASTRUCTURE, DOE’S BIL INVESTMENTS WILL SUPPORT EFFORTS TO BUILD A CLEAN AND EQUITABLE ENERGY ECONOMY THAT ACHIEVES A ZERO-CARBON ELECTRICITY SYSTEM BY 2035, AND TO PUT THE UNITED STATES ON A PATH TO ACHIEVE NET-ZERO EMISSIONS ECONOMY-WIDE BY NO LATER THAN 20505 TO BENEFIT ALL AMERICANS.</t>
  </si>
  <si>
    <t>OBJECTIVESTHE MAIN OBJECTIVE OF THE PROPOSED WORK IS TO DISCOVER A SET OF NEW ELECTROLYTE, ELECTRODE, AND CATALYST MATERIALS FOR LOW-COST, HIGHLY EFFICIENT, AND DURABLE PROTON CONDUCTING SOLID OXIDE ELECTROLYSIS CELLS (P-SOECS). OUR FINAL GOAL IS TO ACHIEVE DEGRADATION RATE =5 MV/KHR AND =85% FARADAIC EFFICIENCY (FE) AT =0.8 A CM-2 AT 1.3 V UNDER 50% STEAM IN 10 CM2 P-SOEC AT =600 °C. THE SPECIFIC OBJECTIVES ARE AS FOLLOWS: BUDGET PERIOD 1
1.TO DEVELOP NOVEL PROTON CONDUCTING ELECTROLYTE AND THIN FILM COATING FOR IMPROVED PROTONCONDUCTIVITY AND DURABILITY UNDER ELECTROLYSIS OPERATING CONDITIONS BY TAILORING THECOMPOSITIONS, STRUCTURE AND ARCHITECTURE, AS WELL AS FABRICATION PROCESSES;
2.TO DEVELOP ADVANCED OXYGEN ELECTRODE (O-ELECTRODE) MATERIALS AND CATALYSTS FOR HIGH HIGHELECTRO-CATALYTIC ACTIVITY AND DURABILITY BY TUNING THE COMPOSITION, INTERFACE ENGINEERING,AND SURFACE MODIFICATION;
BUDGET PERIOD 2
3.TO UNRAVEL DEGRADATION MECHANISM OF P-SOEC ON THE BASIS OF MATERIAL ELECTRONICSTRUCTURE, CHEMICAL STRUCTURE, AND INTERFACE INTERACTION;
4.TO ESTABLISH SCIENTIFIC BASIS FOR RATIONAL DESIGN OF BETTER MATERIALS FOR P-SOEC;
5.TO DEMONSTRATE HIGH PERFORMANCE AND DURABLE P-SOEC SINGLE CELLS THAT MEET THE TARGETSSET BY DOE UTILIZING THE NEWLY DEVELOPED SET OF MATERIALS;
6.TO PROVIDE TECHNO-ECONOMIC ANALYSIS ON THE P-SOEC SYSTEM FOR H2 PRODUCTION.
THE GOAL IS TO DEVELOP A NEW GENERATION OF P-SOECS FOR LOW-COST PRODUCTION OF H2 WHICH WILL FUNDAMENTALLY CHANGE THE ENERGY PARADIGM FROM “FOSSIL ENERGY” PRACTICES TO “CLEAN ENERGY” REGIME. WE WILL BUILD UP A STRONG BRIDGE WITH LOCAL, STATE, AND FEDERAL GOVERNMENTS AND INDUSTRIES FROM THE BEGINNING THROUGH MEETINGS WITH STATE REPRESENTATIVES, TRADE GROUPS, AND CONGRESS.</t>
  </si>
  <si>
    <t>https://www.usaspending.gov/award/ASST_NON_DEEE0011333_089/</t>
  </si>
  <si>
    <t>ASST_NON_DEEE0011340_089</t>
  </si>
  <si>
    <t>DEEE0011340</t>
  </si>
  <si>
    <t>HIGH SPEED FUEL CELL STACK MANUFACTURING
THE PROJECT OBJECTIVE IS TO DESIGN, BUILD, AND DEPLOY A MANUFACTURING SYSTEM TO PRODUCE 20,000 NEXT GENERATION FUEL STACKS/YEAR. THE MANUFACTURING LINE WILL CONSIST OF ANODE AND CATHODE ELECTRODE PROCESSING, UNITIZED ELECTRODE ASSEMBLY (UEA), STACKING, COMPRESSION, AND BUTTON UP OF THE FUEL CELL STACK.</t>
  </si>
  <si>
    <t>https://www.usaspending.gov/award/ASST_NON_DEEE0011340_089/</t>
  </si>
  <si>
    <t>ASST_NON_DEEE0011345_089</t>
  </si>
  <si>
    <t>DEEE0011345</t>
  </si>
  <si>
    <t>ROCHESTER</t>
  </si>
  <si>
    <t>MONROE</t>
  </si>
  <si>
    <t>NY-25</t>
  </si>
  <si>
    <t>NY63000</t>
  </si>
  <si>
    <t>THE HYDROGEN AND FUEL CELL TECHNOLOGIES OFFICE (HFTO) IS ISSUING THIS FUNDING OPPORTUNITY 
ANNOUNCEMENT (FOA). AWARDS MADE UNDER THIS FOA WILL BE FUNDED, IN WHOLE OR IN PART, WITH FUNDS 
APPROPRIATED BY THE INFRASTRUCTURE INVESTMENT AND JOBS ACT, MORE COMMONLY KNOWN AS THE BIPARTISAN 
INFRASTRUCTURE LAW (BIL).
THE BIL IS A ONCE-IN-A-GENERATION INVESTMENT IN INFRASTRUCTURE, DESIGNED TO MODERNIZE AND UPGRADE 
AMERICAN INFRASTRUCTURE TO ENHANCE UNITED STATES COMPETITIVENESS, DRIVE THE CREATION OF GOOD-PAYING 
UNION JOBS, TACKLE THE CLIMATE CRISIS, AND ENSURE STRONGER ACCESS TO ECONOMIC, ENVIRONMENTAL, AND 
OTHER BENEFITS FOR DISADVANTAGED COMMUNITIES. THE BIL APPROPRIATES MORE THAN $62 BILLION TO THE 
DEPARTMENT OF ENERGY (DOE) TO INVEST IN AMERICAN MANUFACTURING AND WORKERS; EXPAND ACCESS TO ENERGY 
EFFICIENCY AND CLEAN ENERGY; DELIVER RELIABLE, CLEAN, AND AFFORDABLE POWER TO MORE AMERICANS; AND 
DEMONSTRATE AND DEPLOY THE TECHNOLOGIES OF TOMORROW THROUGH CLEAN ENERGY DEMONSTRATIONS.
AS PART OF AND IN ADDITION TO UPGRADING AND MODERNIZING INFRASTRUCTURE, DOE’S BIL INVESTMENTS WILL 
SUPPORT EFFORTS TO BUILD A CLEAN AND EQUITABLE ENERGY ECONOMY THAT ACHIEVES A ZERO-CARBON 
ELECTRICITY SYSTEM BY 2035, AND TO PUT THE UNITED STATES ON A PATH TO ACHIEVE NET-ZERO EMISSIONS 
ECONOMY-WIDE BY NO LATER THAN 2050“ TO BENEFIT ALL AMERICANS.</t>
  </si>
  <si>
    <t>THE MAIN GOAL OF THIS PROJECT IS TO ESTABLISH AND IMPROVE US-BASED MANUFACTURING CAPACITY OF PEMION® NON-PFSA IONOMERS AND MEMBRANES, VALIDATE SCALABILITY, AND INCREASE PRODUCTION VOLUME. THE 2ND GOAL IS TO DEMONSTRATE A FULLY PFSA-FREE CATALYST COATED MEMBRANE (CCM) USING PILOT OR PRODUCTION SCALE EQUIPMENT. THIS CCM AIMS TO MEET THE DOE TARGETS FOR PERFORMANCE AND DURABILITY AS OUTLINED IN SUBSEQUENT SECTIONS. TO DO THIS THE TEAM WILL:
• ESTABLISH A US-BASED PRODUCTION FACILITY (IONOMR).
• OPTIMIZE IONOMER AND MEMBRANE MANUFACTURING PROCESSES TO INCREASE CAPACITY (IONOMR).
• FABRICATE A FLUORINE-FREE REINFORCED MEMBRANE (IONOMR AND SUB-RECIPIENTS).
• DEVELOP FLUORINE-FREE CATALYST LAYERS AND INCREASE UNDERSTANDING THEREOF (SUB-RECIPIENTS).
• FABRICATE HIGH QUALITY, PFSA-FREE CCMS USING SCALABLE METHODS AND EQUIPMENT (SUB-RECIPIENTS).
• VALIDATE PERFORMANCE AND DURABILITY IN INDUSTRY-RELEVANT SHORT AND FULL STACK FC TESTS (SUB-RECIPIENT).
A DEEPER UNDERSTANDING OF PFSA-FREE CCM FORMULATION-STRUCTURE-PROPERTY RELATIONSHIPS WILL ENABLE UTILIZATION OF PEMION® AS BOTH MEMBRANE AND IONOMER IN THE CATALYST LAYERS, DOUBLING ITS UTILITY AND THE BENEFITS OF THE MFG. SCALE UP ACTIVITIES. IONOMR POSSESSES CONSIDERABLE INTERNAL KNOWLEDGE ON SYNTHESIS AND SCALE-UP OF ADVANCED FUNCTIONAL POLYMERS AND WILL COLLABORATE WITH LOCAL INDUSTRY EXPERTS UTILIZING PRE-EXISTING EQUIPMENT AND INFRASTRUCTURE TO ACCELERATE THIS GROWTH THROUGH THE VALIDATION AND REPEATABLE MANUFACTURING OF PEMION®. THE ROCHESTER, NY AND BOSTON, MA AREA IS HOME TO INDUSTRY WITH A SKILLED WORKFORCE AND DEEP HISTORY IN MEMBRANE AND POLYMER MANUFACTURING. COLLABORATION WITH THIS INDUSTRY WILL HELP ENABLE THE GOALS OF THIS PROJECT.</t>
  </si>
  <si>
    <t>https://www.usaspending.gov/award/ASST_NON_DEEE0011345_089/</t>
  </si>
  <si>
    <t>ASST_NON_DEEE0011357_089</t>
  </si>
  <si>
    <t>DEEE0011357</t>
  </si>
  <si>
    <t>JFMKAENLGN81</t>
  </si>
  <si>
    <t>HARRIS COUNTY</t>
  </si>
  <si>
    <t>1001 PRESTON ST STE 800</t>
  </si>
  <si>
    <t>FINANCIAL DEPARTMENT</t>
  </si>
  <si>
    <t>TX-18</t>
  </si>
  <si>
    <t>77002-1901</t>
  </si>
  <si>
    <t>ZEEBRA: ZOOS EDUCATING ON ELECTRONICS AND BATTERY RECYCLING AWARENESS - INCREASE PARTICIPATION BY CONSUMERS IN ELECTRONICS AND BATTERY RECYCLING IN HARRIS COUNTY THROUGH THE USE OF NEW INTERACTIVE EDUCATIONAL INSTALLATIONS AND DISPLAYS AND A BEHAVIOR CHANGE EDUCATION CAMPAIGN.</t>
  </si>
  <si>
    <t>https://www.usaspending.gov/award/ASST_NON_DEEE0011357_089/</t>
  </si>
  <si>
    <t>ASST_NON_DEEE0011374_089</t>
  </si>
  <si>
    <t>DEEE0011374</t>
  </si>
  <si>
    <t>2025-08-05</t>
  </si>
  <si>
    <t>50011-1153</t>
  </si>
  <si>
    <t>THE PROJECT WILL DEVELOP NOVEL AGGREGATION AND CONTROL ALGORITHMS, SECURITY CONSTRAINTS UNIT COMMITMENT (SCUC), AND SECURITY CONSTRAINTS ECONOMIC DISPATCH (SCED) FORMULATIONS AND SOLUTION METHODS THAT ENABLE THE MARKET PARTICIPATION OF AGGREGATED SOLAR AND OTHER DISTRIBUTED ENERGY RESOURCES (DERS) (ASDERS), WHERE OTHER DERS UNDER CONSIDERATION INCLUDE BATTERY ENERGY STORAGE SYSTEMS AND FLEXIBLE / SHIFTABLE LOADS SUCH AS SMART THERMOSTATS AND ELECTRIC VEHICLES. DIFFERENT SCENARIOS WITH VARYING MIX OF SOLAR (AT LEAST 50% OF SOLAR IN THE DER MIX) AND OTHER DERS WILL BE CONSIDERED IN SOFTWARE SIMULATION AND LABORATORY VALIDATION.</t>
  </si>
  <si>
    <t>https://www.usaspending.gov/award/ASST_NON_DEEE0011374_089/</t>
  </si>
  <si>
    <t>ASST_NON_DEEE0011376_089</t>
  </si>
  <si>
    <t>DEEE0011376</t>
  </si>
  <si>
    <t>2024-08-29</t>
  </si>
  <si>
    <t>30332-0001</t>
  </si>
  <si>
    <t>PROJECT GOAL: TO DEVELOP, INTEGRATE, AND DEMONSTRATE IN AN EMS VENDOR SYSTEM WITH ISO-SIZE DATA, A STOCHASTIC, DECENTRALIZED AC UC AND OPF SYSTEM THAT SUPPORTS SECURE OPERATION OF BULK ELECTRICITY GRIDS WITH HIGH PENETRATIONS OF IBRS. 
PROJECT OBJECTIVES: THE PROJECT SEEKS TO ACHIEVE THE FOLLOWING PROGRAMMATIC OBJECTIVES:
1. MODELING: TO DEVELOP STEADY-STATE PHASOR MODELS FOR IBR AND ENERGY STORAGE SUITABLE FOR RESOURCE SCHEDULING. 
2. ALGORITHMIC DEVELOPMENT: TO DEVELOP A STOCHASTIC, DECENTRALIZED ALGORITHM THAT CAN OBTAIN SOLUTIONS FOR THE LARGE-SCALE ISO AC UC AND OPF PROBLEMS ONE ORDER OF MAGNITUDE FASTER THAN BUSINESS AS USUAL (BAU) AS ESTABLISHED CURRENTLY BY THE ISOS. THE SPEED GAINS ARE LARGELY DUE TO THE PARTITION OF THE SYSTEM INTO SMALLER REGIONS THAT SOLVE ITERATIVELY UNTIL GLOBAL CONVERGENCE IS REACHED. 
3. TESTING: TO TEST AND VALIDATE THE ALGORITHM IN THE GEORGIA TECH LABORATORY FOR A VARIETY OF IBR USE CASES.
4. INTEGRATION: TO INTEGRATE THE ALGORITHM INTO THE VENDOR EMS SYSTEM PLATFORM.
5. DEMONSTRATION: TO DEMONSTRATE THE SOFTWARE ON THE VENDOR EMS ENVIRONMENT WITH UTILITY DATA. 
6. COMMERCIALIZATION: TO VALIDATE CUSTOMER-MARKET FIT, EVALUATE THE BUSINESS CASE, AND DEVELOP A POST-PROJECT COMMERCIALIZATION STRATEGY FOR THE UNITED STATES MARKET.</t>
  </si>
  <si>
    <t>https://www.usaspending.gov/award/ASST_NON_DEEE0011376_089/</t>
  </si>
  <si>
    <t>ASST_NON_DEEE0011555_089</t>
  </si>
  <si>
    <t>DEEE0011555</t>
  </si>
  <si>
    <t>20036-5137</t>
  </si>
  <si>
    <t>BIL-BUILDING PERFORMANCE STANDARD PATHWAY ALTERNATIVES AND TRAINING HUBS (BPS PATH)
A.	PROJECT OBJECTIVES
THE OBJECTIVE OF THIS PROJECT IS TO ADDRESS COMPLIANCE CHALLENGES WITH BUILDING PERFORMANCE STANDARDS (BPS) AND SIMILAR POLICIES FOR EXISTING COMMERCIAL AND MULTIFAMILY BUILDINGS BY DEVELOPING AND PILOTING A STANDARDIZED, LEGALLY ROBUST, AND TECHNICALLY FEASIBLE ALTERNATIVE COMPLIANCE PATHWAY (ACP) FRAMEWORK, COUPLED WITH ROBUST TRAINING AND SUPPORT.</t>
  </si>
  <si>
    <t>https://www.usaspending.gov/award/ASST_NON_DEEE0011555_089/</t>
  </si>
  <si>
    <t>ASST_NON_DEEE0011569_089</t>
  </si>
  <si>
    <t>DEEE0011569</t>
  </si>
  <si>
    <t>2024-12-23</t>
  </si>
  <si>
    <t>Q85SYD73U1A5</t>
  </si>
  <si>
    <t>HOUSING &amp; COMMUNITY DEVELOPMENT VIRGINIA DEPARTMENT OF</t>
  </si>
  <si>
    <t>KPCKZCMEARN7</t>
  </si>
  <si>
    <t>JAMES MADISON UNIVERSITY</t>
  </si>
  <si>
    <t>MAIN STREET CENTRE  SUITE 300</t>
  </si>
  <si>
    <t>600 EAST MAIN STREET</t>
  </si>
  <si>
    <t>RICHMOND</t>
  </si>
  <si>
    <t>RICHMOND (CITY)</t>
  </si>
  <si>
    <t>VA-04</t>
  </si>
  <si>
    <t>VA67000</t>
  </si>
  <si>
    <t>THE U.S. DEPARTMENT OF ENERGY’S (DOE) OFFICE OF ENERGY EFFICIENCY AND RENEWABLE ENERGY (EERE) BUILDING TECHNOLOGIES OFFICE (BTO) IS ISSUING THIS FUNDING OPPORTUNITY ANNOUNCEMENT (FOA). AWARDS MADE UNDER THIS FOA WILL BE FUNDED, IN WHOLE OR IN PART, WITH FUNDS APPROPRIATED BY THE INFRASTRUCTURE INVESTMENT AND JOBS ACT (IIJA).</t>
  </si>
  <si>
    <t>THE GOALS OF VIRGINIA BUILDCODEED ARE AS FOLLOWS:
1. TARGETED TRAINING AND SUPPORT FOR COMMERCIAL AND RESIDENTIAL ENERGY CODE TRAININGS TO INCLUDE AMERICAN SOCIETY OF HEATING, REFRIGERATION, AND AIR-CONDITIONING ENGINEERS (ASHRAE) AS AN ALTERNATIVE PATHWAY TOWARD ENERGY COMPLIANCE.
2. INCREASE THE NUMBER OF TRAINED AND CERTIFIED ENERGY AND BUILDING CODE OFFICIALS.</t>
  </si>
  <si>
    <t>https://www.usaspending.gov/award/ASST_NON_DEEE0011569_089/</t>
  </si>
  <si>
    <t>ASST_NON_DEEE0011801_089</t>
  </si>
  <si>
    <t>DEEE0011801</t>
  </si>
  <si>
    <t>2026-07-31</t>
  </si>
  <si>
    <t>NOT APPLICABLE</t>
  </si>
  <si>
    <t>DETERMINATION OF NON-COMPETITIVE FINANCIAL ASSISTANCE (DNFA)</t>
  </si>
  <si>
    <t>IREC’S MODEL WILL WORK WITH SUBJECT MATTER EXPERTS TO ACCELERATE INNOVATIVE SOLUTIONS ADDRESSING GAPS AND UNCLEAR REQUIREMENTS, PARTICULARLY IN NEW AND DEVELOPING SOLAR, STORAGE, EV, AND ELECTRIC VEHICLE SUPPLY EQUIPMENT (EVSE) MARKETS. DOE FUNDING IS CRITICAL TO SUPPORT THIS MODEL. THE PROJECT GOALS PLAN TO:  1. DEVELOP CONSENSUS RECOMMENDATIONS TO ADDRESS CHALLENGES WITH CODE ENFORCEMENT AND EFFICIENT PERMITTING APPROVALS. 2. ADVANCE ADOPTION OF DATA-DRIVEN, STAKEHOLDER-APPROVED PERMITTING, INSPECTION AND ZONING BEST PRACTICES. 3. RECOMMEND UPDATES TO CODES AND STANDARDS TO SUPPORT EXPANDING CLEAN ENERGY DEPLOYMENT, ENSURING SAFE INSTALLATIONS AND REDUCING SOFT COSTS 4. PROVIDE EDUCATIONAL TOOLS AND TRAINING TO DIVERSE STAKEHOLDERS ON TOPICS COVERING SAFETY, RISKS, CODES AND STANDARDS RELATED TO PERMITTING OF SOLAR, STORAGE, EVS, AND EVSE.</t>
  </si>
  <si>
    <t>https://www.usaspending.gov/award/ASST_NON_DEEE0011801_089/</t>
  </si>
  <si>
    <t>ASST_NON_DEEE0009425_089</t>
  </si>
  <si>
    <t>DEEE0009425</t>
  </si>
  <si>
    <t>2021-09-27</t>
  </si>
  <si>
    <t>77079-2612</t>
  </si>
  <si>
    <t>TX-38</t>
  </si>
  <si>
    <t>DE-FOA-0002236</t>
  </si>
  <si>
    <t>FULL-SCALE FLOATING OFFSHORE WIND TURBINE (FOWT) PLATFORM IN U.S. OUTER CONTINENTAL SHELF (OCS) ATLANTIC REGION.</t>
  </si>
  <si>
    <t>https://www.usaspending.gov/award/ASST_NON_DEEE0009425_089/</t>
  </si>
  <si>
    <t>ASST_NON_DEEE0009627_089</t>
  </si>
  <si>
    <t>DEEE0009627</t>
  </si>
  <si>
    <t>2022-06-17</t>
  </si>
  <si>
    <t>2023-06-30</t>
  </si>
  <si>
    <t>N3GCDHJWXKX8</t>
  </si>
  <si>
    <t>CNESK642THN5</t>
  </si>
  <si>
    <t>4141 E BROADWAY RD</t>
  </si>
  <si>
    <t>PHOENIX</t>
  </si>
  <si>
    <t>AZ-07</t>
  </si>
  <si>
    <t>AZ-03</t>
  </si>
  <si>
    <t>AZ55000</t>
  </si>
  <si>
    <t>85040-8803</t>
  </si>
  <si>
    <t>AUTONOMOUS FUELING SYSTEM FOR HEAVY-DUTY FUEL CELL ELECTRIC TRUCKS
THE PROJECT GOAL IS TO DEVELOP AND TEST AN AUTONOMOUS FUELING SYSTEM FOR HEAVY-DUTY FUEL CELL 
ELECTRIC TRUCKS, OPTIMIZED TO ENSURE FAST, EFFICIENT, AND SAFE FUELING. THE HARDWARE OF THE SYSTEM 
CAN BE MASS-PRODUCED TO REDUCE COST TO A BUSINESS SUSTAINABLE LEVEL. THE INTEGRATED SYSTEM WILL 
BE FULLY TESTED OUTDOORS AND UNDER WEATHER CONDITIONS EXPECTED FOR WIDESPREAD DEPLOYMENT 
ACROSS THE CONTINENTAL UNITED STATES.</t>
  </si>
  <si>
    <t>https://www.usaspending.gov/award/ASST_NON_DEEE0009627_089/</t>
  </si>
  <si>
    <t>2022-06-22</t>
  </si>
  <si>
    <t>ASST_NON_DEEE0009792_089</t>
  </si>
  <si>
    <t>DEEE0009792</t>
  </si>
  <si>
    <t>2022-07-06</t>
  </si>
  <si>
    <t>ZJ7ZFMUXEJK3</t>
  </si>
  <si>
    <t>500 RESEARCH DR</t>
  </si>
  <si>
    <t>MA80195</t>
  </si>
  <si>
    <t>DE-FOA-0002453</t>
  </si>
  <si>
    <t>SPECIFICALLY, THIS FOA WILL ADVANCE THE MANUFACTURABILITY OF MID-SIZED FLOW BATTERY SYSTEMS TO STRENGTHEN THE DOMESTIC SUPPLY CHAIN FOR FLOW BATTERY TECHNOLOGIES, FOCUSING ON SPECIFIC TECHNICAL BARRIERS IN SPECIFIC COMPONENTS COMBINED WITH AN AIM TOWARDS SYSTEM INTEGRATION. DESIRED PROJECTS WILL BE EXPECTED TO ADDRESS GAPS AND CHALLENGES IN ENERGY STORAGE MANUFACTURING TO:
•	ENABLE COST-EFFECTIVE AND SCALE-UP OF FLOW BATTERY MANUFACTURING;
•	TEST AND VALIDATE MANUFACTURING PROCESSES BY PRODUCING A PROTOTYPE FLOW BATTERY SYSTEM WITH INDUSTRIALLY SCALABLE PROCESSES; AND
•	STRENGTHEN THE DOMESTIC FLOW BATTERY MANUFACTURING ECOSYSTEM THAT CONNECTS THE BATTERY MANUFACTURING STAKEHOLDERS, RANGING FROM MATERIALS AND EQUIPMENT SUPPLIERS TO COMPONENT/SYSTEM MANUFACTURERS.</t>
  </si>
  <si>
    <t>INNOVATIVE MANUFACTURING PROCESSES TO ENABLE FLOW BATTERIES WITH UNMATCHED CAPITAL COSTS</t>
  </si>
  <si>
    <t>https://www.usaspending.gov/award/ASST_NON_DEEE0009792_089/</t>
  </si>
  <si>
    <t>ASST_NON_DEEE0009945_089</t>
  </si>
  <si>
    <t>DEEE0009945</t>
  </si>
  <si>
    <t>2022-08-18</t>
  </si>
  <si>
    <t>SKH5GMBR9GL3</t>
  </si>
  <si>
    <t>NORTH CAROLINA AGRICULTURAL AND TECHNICAL STATE UNIVERSITY</t>
  </si>
  <si>
    <t>1601 E MARKET ST</t>
  </si>
  <si>
    <t>GREENSBORO</t>
  </si>
  <si>
    <t>GUILFORD</t>
  </si>
  <si>
    <t>NC-06</t>
  </si>
  <si>
    <t>NC28000</t>
  </si>
  <si>
    <t>DE-FOA-0002473</t>
  </si>
  <si>
    <t>THIS FOA SEEKS APPLICATIONS THAT ENABLE THE RECYCLING AND UPCYCLING OF FILMS. CHALLENGES ASSOCIATED WITH FILM RECYCLING ARE VAST, SPANNING COLLECTION, SORTING/SEPARATION, CONTAMINATION, AND LACK OF ECONOMIC METHODS FOR RECYCLING AND UPCYCLING. MULTILAYER MATERIALS PRESENT FURTHER CHALLENGES, INCLUDING IMMISCIBILITY OF DIFFERENT POLYMER LAYERS AND INCLUSION OF INORGANIC MATERIALS. TECHNOLOGY CAN HELP TO ADDRESS THESE CHALLENGES BY DEVELOPING METHODS FOR RECYCLING, DECONSTRUCTION, AND UPCYCLING FILMS THAT ARE SUFFICIENTLY ECONOMIC TO INCENTIVIZE COLLECTION, SORTING AND RETENTION. DESIGNING FILMS TO BE INHERENTLY MORE RECYCLABLE OR BIODEGRADABLE, WHILE RETAINING DESIRED PROPERTIES SUCH AS FLEXIBILITY, BARRIER PROPERTIES AND STRENGTH COULD ALSO MAKE RECYCLING OF FILMS MORE ECONOMICAL.
THIS FOA AIMS TO INCREASE RECYCLING, UPCYCLING, OR ENVIRONMENTALLY BENIGN DEGRADATION OF FILMS BY PURSUING TWO APPROACHES:
DEVELOPMENT OF RECYCLING AND UPCYCLING PATHWAYS THAT YIELD CLEAR AND ECONOMICALLY FAVORABLE PATHWAYS FOR WASTE FILM WILL INCENTIVIZE WASTE FILM COLLECTION AND RECYCLING; AND
REDESIGN OF MULTI-LAYER FILMS TO BE INHERENTLY RECYCLABLE OR BIODEGRADABLE, ENABLING THIS COMPLEX MATERIAL TO BE INCLUDED IN THE RECYCLING STREAM.</t>
  </si>
  <si>
    <t>CATALYTICAL DECONSTRUCTION OF PLASMA-TREATED SINGLE-USE PLASTICS TO VALUE-ADDED CHEMICALS AND NOVEL MATERIALS</t>
  </si>
  <si>
    <t>https://www.usaspending.gov/award/ASST_NON_DEEE0009945_089/</t>
  </si>
  <si>
    <t>ASST_NON_DEEE0009957_089</t>
  </si>
  <si>
    <t>DEEE0009957</t>
  </si>
  <si>
    <t>2023-05-04</t>
  </si>
  <si>
    <t>0103: WATER POWER</t>
  </si>
  <si>
    <t>NV7XX28TM3L3</t>
  </si>
  <si>
    <t>LITTORAL POWER SYSTEMS, INC.</t>
  </si>
  <si>
    <t>5 DOVER ST, STE 102</t>
  </si>
  <si>
    <t>STE 102</t>
  </si>
  <si>
    <t>NEW BEDFORD</t>
  </si>
  <si>
    <t>BRISTOL</t>
  </si>
  <si>
    <t>MA45000</t>
  </si>
  <si>
    <t>DE-FOA-0002415</t>
  </si>
  <si>
    <t>THE OFFICE OF ENERGY EFFICIENCY AND RENEWABLE ENERGY (EERE) IS ISSUING, ON BEHALF OF THE WATER POWER TECHNOLOGIES OFFICE (WPTO), A FUNDING OPPORTUNITY ANNOUNCEMENT (FOA) TITLED “ADVANCING WAVE ENERGY TECHNOLOGIES THROUGH OPEN WATER TESTING AT PACWAVE.” THIS FOA SUPPORTS OPEN WATER RESEARCH AND DEVELOPMENT (R&amp;D) AT THE PACWAVE TEST SITE  THAT IS NEEDED TO ADVANCE WAVE ENERGY CONVERTER (WEC) TECHNOLOGIES TOWARDS COMMERCIAL VIABILITY. THIS FOA WILL ONLY FUND PROJECTS THAT WILL PERFORM TESTING AT THE PACWAVE SOUTH TEST SITE.</t>
  </si>
  <si>
    <t>LITTORAL POWER SYSTEMS, INC. (LPS) WILL DEVELOP AND DEMONSTRATE MACHINE-LEARNING-ENABLED SUPERVISORY CONTROLS ON A WAVE ENERGY CONVERTOR (WEC) DEVICE. THE OVERALL GOAL OF THE PROJECT IS TO DEMONSTRATE THAT, IN REAL-WORLD SEA STATES, THE USE OF MACHINE LEARNING (ML)-ENABLED SUPERVISORY CONTROLS CAN GREATLY INCREASE THE COST EFFICIENCY OF A WAVE ENERGY CONVERTER (WEC) AS COMPARED TO CONVENTIONAL PASSIVE CONTROLS. THE LPS NEURALWEC, A WIDE BEAM POINT ABSORBER (THE PREDECESSOR OF WHICH WAS A FINALIST IN THE DOE WAVE ENERGY PRIZE), WILL BE DEPLOYED AND TESTED IN THE OPEN OCEAN AT THE PACWAVE TEST FACILITY WITH AND WITHOUT THE PROPOSED SUPERVISORY CONTROLS. DEPLOYMENT AT PACWAVE FACILITATES DEMONSTRATION OF THESE IMPROVEMENTS IN (I) COMPLEX SEA STATES WHERE THE WAVE SHAPES AND INSTANTANEOUS FORCES ON THE DEVICE ARE NOT KNOWN BEFOREHAND, AND (II) LONG-PERIOD OPEN OCEAN WAVES, WHERE MOST CONVENTIONAL POINT ABSORBER WECS HAVE GREAT DIFFICULTY PRODUCING ENERGY EFFICIENTLY. TO ACHIEVE THESE GOALS, LPS WILL ALSO MATURE THE NEURALWEC DESIGN ACCORDING TO INTERNATIONAL STANDARDS, DEVELOP DEPLOYMENT AND TEST PLANS, EVALUATE COMMERCIAL RISKS, AND PROVIDE DATA TO ADVANCE THE WAVE INDUSTRY TOWARD ACHIEVING COST COMPETITIVENESS IN BOTH NON-GRID AND UTILITY-SCALE MARKETS.</t>
  </si>
  <si>
    <t>https://www.usaspending.gov/award/ASST_NON_DEEE0009957_089/</t>
  </si>
  <si>
    <t>ASST_NON_DEEE0010218_089</t>
  </si>
  <si>
    <t>DEEE0010218</t>
  </si>
  <si>
    <t>2024-12-09</t>
  </si>
  <si>
    <t>2022-09-29</t>
  </si>
  <si>
    <t>E2NYLCDML6V1</t>
  </si>
  <si>
    <t>77 MASSACHUSETTS AVE</t>
  </si>
  <si>
    <t>NE18-901</t>
  </si>
  <si>
    <t>MA11010</t>
  </si>
  <si>
    <t>02139-4307</t>
  </si>
  <si>
    <t>DE-FOA-0002553</t>
  </si>
  <si>
    <t>AMMTO SUPPORTS INNOVATIVE, ADVANCED-MANUFACTURING APPLIED R&amp;D PROJECTS THAT FOCUS ON SPECIFIC, HIGH-IMPACT MANUFACTURING TECHNOLOGY AND PROCESS CHALLENGES. AMMTO INVESTS IN FOUNDATIONAL, ENERGY-RELATED, ADVANCED-MANUFACTURING PROCESSES (WHERE ENERGY COSTS ARE A DETERMINANT OF COMPETITIVE MANUFACTURING) AND BROADLY APPLICABLE PLATFORM TECHNOLOGIES (THE ENABLING BASE UPON WHICH OTHER SYSTEMS AND APPLICATIONS CAN BE DEVELOPED). THE COMPETITIVELY SELECTED PROJECTS FROM THIS FOA WILL FOCUS ON DEVELOPING NEXT-GENERATION MANUFACTURING PROCESSES, MATERIALS, AND INFORMATION TECHNOLOGIES THAT IMPROVE ENERGY EFFICIENCY AND REDUCE CARBON EMISSIONS IN ENERGY-INTENSIVE AND ENERGY-DEPENDENT PROCESSES, AND FACILITATE THE TRANSITION OF EMERGING, COST-COMPETITIVE ENERGY TECHNOLOGIES TO DOMESTIC PRODUCTION. 
AMMTO’S STRATEGIC GOALS SUPPORTED BY THIS FOA ARE TO:
•	IMPROVE THE PRODUCTIVITY AND ENERGY EFFICIENCY OF U.S. MANUFACTURING
•	REDUCE LIFECYCLE ENERGY AND RESOURCE IMPACTS OF MANUFACTURED GOODS
•	LEVERAGE DIVERSE DOMESTIC ENERGY RESOURCES IN U.S. MANUFACTURING, WHILE STRENGTHENING ENVIRONMENTAL STEWARDSHIP
•	TRANSITION DOE SUPPORTED INNOVATIVE TECHNOLOGIES AND PRACTICES INTO U.S. MANUFACTURING CAPABILITIES
•	STRENGTHEN AND ADVANCE THE U.S. MANUFACTURING WORKFORCE, PROVIDING THE OPPORTUNITY FOR GOOD-PAYING CAREERS IN THE MANUFACTURING SECTOR
•	ACCELERATE THE DEPLOYMENT OF EMERGING AND TRANSFORMATIVE TECHNOLOGIES TO ACHIEVE NET-ZERO GREENHOUSE GAS EMISSIONS IN THE INDUSTRIAL SECTOR BY 2050</t>
  </si>
  <si>
    <t>DOWNSTREAM NATURAL GAS UTILITIES ARE INCREASINGLY AT ODDS WITH LOCAL, STATE, AND FEDERAL CARBON REDUCTION GOALS AND ARE INCENTIVIZED TO REDUCE THEIR CARBON FOOTPRINT BY BLENDING LOW-CARBON FUELS INTO THE PIPELINE NETWORK AS ONE DECARBONIZATION PATHWAY. CLEAN HYDROGEN IS CONSIDERED TO BE ONE OF THE PROMISING PATHWAYS FOR REDUCING THE CARBON EMISSION OF GAS UTILITIES AND END USERS1. HOWEVER, THERE ARE TECHNICAL UNCERTAINTIES AND CHALLENGES ASSOCIATED WITH BLENDING HYDROGEN GAS AT HIGH CONCENTRATIONS INTO THE NETWORK.
INDUSTRIES THAT UTILIZE HYDROGEN-CONTAINING RESOURCES CONTACTING METALLIC STRUCTURAL MATERIALS INCLUDE ENERGY INDUSTRIES SUCH AS NATURAL GAS PIPELINES AND THERMOELECTRIC OR NUCLEAR POWER PLANTS, AUTOMOTIVE INDUSTRIES THAT PRODUCE ADVANCED AUTOMOTIVE STEEL AND HYDROGEN-POWERED CASES, AND/OR MARINE INDUSTRIES THAT SERVICE OFFSHORE PLANTS AND UTILIZE VESSEL STEELS. HIGH-STRENGTH STEELS USED IN THESE INDUSTRIES ARE PARTICULARLY SUSCEPTIBLE TO HYDROGEN EMBRITTLEMENT. COATING EXISTING PIPELINES WITH PROTECTIVE MATERIALS OFFERS A PROMISING SOLUTION FOR OVERCOMING THIS UNCERTAINTY AND HELPING REDUCE CARBON EMISSIONS MORE QUICKLY, AND WITHOUT THE FULL INFRASTRUCTURE COST OF REPLACING EXISTING NATURAL GAS PIPELINES. HOWEVER, THERE’S NO COMMERCIAL PRODUCT OR SYSTEM AVAILABLE THAT IS SCALABLE AND DEPLOYABLE IN THE TIMEFRAME THE ECONOMY NEEDS TO REACH NET ZERO.
WE PROPOSE A NOVEL HYDROGEN BARRIER COATING WITH A MULTILAYER COMPOSITE STRUCTURE OF METAL AND OXIDE, WHICH CAN SERVE THREE PURPOSES: (1) THE METAL INTERLAYER BETWEEN THE STEEL PIPE AND THE OXIDE LAYER PROVIDES PHYSICAL AND MECHANICAL COMPATIBILITY TO PREVENT DELAMINATION OF COATINGS UNDER IN-SERVICE LOADS. (2) THE FORMATION OF EXTENDED SPACE-CHARGE ZONES AT THE OXIDE/METAL INTERFACE REPELS POSITIVELY CHARGED SPECIES. IN THE CASE OF HYDROGEN, WHICH DISSOLVES AS PROTONS IN AN OXIDE, THESE SPACE-CHARGE ZONES CAN BLOCK THE ENTRY OF HYDROGEN COMPLETELY. (3) THE STRONG MICRO-CRACKING RESISTANCE AND THE SELF-HEALING POTENTIAL OF THE COMPOSITE STRUCTURE ENABLE THE SYSTEM TO RETAIN HYDROGEN BARRIER PERFORMANCE EVEN AFTER MECHANICAL DAMAGE. THE COATING WILL HAVE TECHNICAL PERFORMANCE TARGETS RELATED TO FRACTURE RESISTANCE, TEARING MODULUS, REDUCTION OF FATIGUE CRACK GROWTH, H-PERMEABILITY RESISTANCE COMPARED TO SINGLE-LAYER COATINGS, AND MAINTAINING THE LIFETIME OF A TYPICAL PIPELINE.
THE PROPOSED TECHNOLOGY WILL RESULT IN A REHABILITATION SOLUTION FOR EXISTING STEEL PIPES FOR GAS TRANSMISSION OWNERS/OPERATORS THAT PROVIDES STRUCTURAL SUPPORT TO WITHSTAND MECHANICAL LOAD AND A PROTECTIVE LAYER TO PREVENT HYDROGEN EMBRITTLEMENT. THIS SOLUTION HAS A SUBSTANTIAL VALUE PROPOSITION AS A COST-EFFECTIVE ALTERNATIVE TO DIGGING OUT AND REPLACING OLD PIPES AND HELPS PREPARE THE GAS INFRASTRUCTURE FOR HIGHER HYDROGEN CONTENT IF THE GAS INDUSTRY PURSUES THIS DECARBONIZATION PATHWAY.</t>
  </si>
  <si>
    <t>https://www.usaspending.gov/award/ASST_NON_DEEE0010218_089/</t>
  </si>
  <si>
    <t>ASST_NON_DEEE0010421_089</t>
  </si>
  <si>
    <t>DEEE0010421</t>
  </si>
  <si>
    <t>2023-07-14</t>
  </si>
  <si>
    <t>WGCNKTE6CZA3</t>
  </si>
  <si>
    <t>4301 WILSON BLVD # 800</t>
  </si>
  <si>
    <t>ARLINGTON</t>
  </si>
  <si>
    <t>VA-08</t>
  </si>
  <si>
    <t>VA03000</t>
  </si>
  <si>
    <t>22203-1867</t>
  </si>
  <si>
    <t>ENGAGE WITH COMMUNITIES SERVED BY TEST UTILITIES FOR RESILIENCE REQUIREMENTS ANALYSIS; DEVELOP BETA (FEATURE-COMPLETE) VERSIONS OF THE RESTORATION PLANNING, RESILIENCE VIEW, IOT DEVICE CONNECTIVITY, AND VIRTUAL BATTERY CONTROL SOFTWARE; AND INTEGRATE ALL COMPONENTS INTO THE RESILIENCE OPERATIONAL PLATFORM.
COMPLETE DEPLOYMENT AND DEMONSTRATE ALL FUNCTIONALITY AT THE TWO INITIAL TEST UTILITIES.
QUANTIFY THE BENEFITS OF THE NEW CAPABILITIES, EXPAND THE USE OF THE SYSTEM TO AN ADDITIONAL THREE TEST UTILITIES, AND ADDRESS ANY SOFTWARE DEFECTS OR ENHANCEMENT NEEDS IDENTIFIED DURING THE FIELD DEMONSTRATION. 
THE FINAL PERFORMANCE TARGETS ARE TO DEVELOP INNOVATIVE RECOVERY METHODS, RESILIENCE INTERFACES, AND CONTROL CAPABILITIES; DEPLOY THE PLATFORM AT FIVE COOPERATIVES IN REGIONS WITH UNIQUE RESILIENCE CHALLENGES; AND QUANTIFY THE BENEFITS OF THE SYSTEM FROM THE FIELD DEMONSTRATION AND PURSUE RAPID USER GROWTH.</t>
  </si>
  <si>
    <t>CIDER: COMMUNITY INTEGRATED DISTRIBUTED ENERGY RESILIENCE.
THE OVERALL GOAL OF THIS PROJECT IS TO MITIGATE THE COMMUNITY IMPACT OF EXTREME OUTAGES BY LEVERAGING DERS, AS ENABLED BY THE DEVELOPMENT AND DEMONSTRATION OF THE CIDER PLATFORM AND VIRTUAL BATTERY TECHNOLOGY. TO DEVELOP THE PLATFORM AND ITS GRID RECOVERY APPLICATIONS, THIS PROJECT WILL DEPLOY THE CIDER PLATFORM TO FIVE UTILITIES FACING DIVERSE RESILIENCE CHALLENGES AND QUANTIFY THE IMPROVEMENT IN SERVICE RESTORATION.</t>
  </si>
  <si>
    <t>https://www.usaspending.gov/award/ASST_NON_DEEE0010421_089/</t>
  </si>
  <si>
    <t>ASST_NON_DEEE0010440_089</t>
  </si>
  <si>
    <t>DEEE0010440</t>
  </si>
  <si>
    <t>DLWBSLWAJWR1</t>
  </si>
  <si>
    <t>MN4MDDMN8529</t>
  </si>
  <si>
    <t>1050 CARMACK RD</t>
  </si>
  <si>
    <t>FRANKLIN</t>
  </si>
  <si>
    <t>OH-03</t>
  </si>
  <si>
    <t>OH86548</t>
  </si>
  <si>
    <t>WOOSTER</t>
  </si>
  <si>
    <t>44691-4114</t>
  </si>
  <si>
    <t>OH-07</t>
  </si>
  <si>
    <t>THE GOAL OF THIS FUNDING OPPORTUNITY IS TO ACCELERATE THE DEPLOYMENT OF AGRIVOLTAIC SYSTEMS IN THE UNITED STATES BY SUPPORTING INNOVATIVE RESEARCH PROJECTS THAT EXAMINE HOW AGRIVOLTAICS CAN SCALE UP TO PROVIDE MUTUAL BENEFIT TO FARMERS, RURAL COMMUNITIES, AND THE SOLAR INDUSTRY.</t>
  </si>
  <si>
    <t>COMPARED TO OTHER ENERGY SOURCES, PV SOLAR HAS A RELATIVELY LOW POWER DENSITY, MEANING IT REQUIRES A LARGE SURFACE AREA TO GENERATE COMPARABLE AMOUNTS OF ENERGY. AS A RESULT, THE INCREASING DEVELOPMENT OF UTILITY-SCALE SOLAR CAN PLACE LAND-USE STRAINS ON AGRICULTURAL LAND. AGRIVOLTAICS HAS THE POTENTIAL TO REDUCE LAND USE IMPACTS OF UTILITY-SCALE SOLAR INSTALLATIONS BY STUDYING THE CO-LOCATION OF AGRONOMIC FORAGE (HAY) PRODUCTION WITHIN SOLAR FARMS IN THE MIDWEST AND DEVELOPING BEST MANAGEMENT PRACTICES FOR ESTABLISHING FORAGES, INTEGRATING COMPLIMENTARY GRAZING STRATEGIES, MAXIMIZING SOIL HEALTH, AND UTILIZING PRECISION AGRICULTURE TECHNOLOGIES AND EQUIPMENT TO MINIMIZE ERROR AND RISK.</t>
  </si>
  <si>
    <t>https://www.usaspending.gov/award/ASST_NON_DEEE0010440_089/</t>
  </si>
  <si>
    <t>ASST_NON_DEEE0010475_089</t>
  </si>
  <si>
    <t>DEEE0010475</t>
  </si>
  <si>
    <t>2023-09-21</t>
  </si>
  <si>
    <t>WVLNG56AFFN1</t>
  </si>
  <si>
    <t>323 ALDEN LN</t>
  </si>
  <si>
    <t>LIVERMORE</t>
  </si>
  <si>
    <t>CA-14</t>
  </si>
  <si>
    <t>CA41992</t>
  </si>
  <si>
    <t>94550-8617</t>
  </si>
  <si>
    <t>DE-FOA-0002609</t>
  </si>
  <si>
    <t>THIS FUNDING PROGRAM SEEKS TO INVEST IN INNOVATIVE RESEARCH AND DEVELOPMENT (R&amp;D) AS WELL AS RESEARCH, 
DEVELOPMENT, AND DEMONSTRATION (RD&amp;D) PROJECTS THAT ENABLE CONTINUED COST REDUCTIONS, WHILE DEVELOPING 
NEXT-GENERATION SOLAR TECHNOLOGIES AND BOOSTING AMERICAN SOLAR MANUFACTURING, ESPECIALLY IN CADMIUM 
TELLURIDE (CDTE) PHOTOVOLTAICS. THESE PROJECTS WILL SUPPORT THE SCALING OF AFFORDABLE SOLAR GENERATION 
AND FACILITATE SECURE, RELIABLE INTEGRATION OF SOLAR ELECTRICITY INTO THE NATION’S ENERGY GRID TO 
ULTIMATELY BENEFIT THE U.S. ECONOMY.</t>
  </si>
  <si>
    <t>INTEGRATED, NON-METALLIC FLOATING PV SYSTEM FOR RESILIENCY, CORROSION RESISTANCE AND SAFETY.
THE PROJECT GOAL IS TO DESIGN, DEVELOP, MODEL, FABRICATE AND TEST A LIGHTWEIGHT, HIGH STRENGTH TURNKEY PV 
SYSTEM (MODULE, FLOAT AND INTEGRATED ATTACHMENTS FROM ONE SUPPLIER, LITESPEED ENERGY (LSE)) FOR FLOATING 
PHOTOVOLTAICS (FPV) WHICH IS WEATHER RESILIENT, NON-CORROSIVE AND REQUIRES NO GROUNDING AND NO TOOLING. 
THE PROJECT INCLUDES PRODUCING TOOLING, BLOW MOLD AND INJECTION PROCESS AND SYSTEM ASSEMBLY PROCESS.</t>
  </si>
  <si>
    <t>https://www.usaspending.gov/award/ASST_NON_DEEE0010475_089/</t>
  </si>
  <si>
    <t>ASST_NON_DEEE0010476_089</t>
  </si>
  <si>
    <t>DEEE0010476</t>
  </si>
  <si>
    <t>2024-02-06</t>
  </si>
  <si>
    <t>QYH6HPYKXC24</t>
  </si>
  <si>
    <t>MIRAI SOLAR CORP</t>
  </si>
  <si>
    <t>173 EASY ST</t>
  </si>
  <si>
    <t>MOUNTAIN VIEW</t>
  </si>
  <si>
    <t>CA49663</t>
  </si>
  <si>
    <t>94043-3783</t>
  </si>
  <si>
    <t>THIS FUNDING PROGRAM SEEKS TO INVEST IN INNOVATIVE RESEARCH AND DEVELOPMENT (R&amp;D) AS WELL AS RESEARCH, DEVELOPMENT, AND DEMONSTRATION (RD&amp;D) PROJECTS THAT ENABLE CONTINUED COST REDUCTIONS, WHILE DEVELOPING NEXT-GENERATION SOLAR TECHNOLOGIES AND BOOSTING AMERICAN SOLAR MANUFACTURING, ESPECIALLY IN CADMIUM TELLURIDE (CDTE) PHOTOVOLTAICS. THESE PROJECTS WILL SUPPORT THE SCALING OF AFFORDABLE SOLAR GENERATION AND FACILITATE SECURE, RELIABLE INTEGRATION OF SOLAR ELECTRICITY INTO THE NATION’S ENERGY GRID TO ULTIMATELY BENEFIT THE U.S. ECONOMY.</t>
  </si>
  <si>
    <t>HIGH-EFFICIENCY PHOTOVOLTAIC SHADE SCREENS
A.	PROJECT OBJECTIVES
CURRENTLY TWO MAJOR OBSTACLES ARE GATING THE PATH TO COMMERCIAL SUCCESS. ENGAGEMENT OF, AND TRIALS WITH, A NUMBER OF END-USERS IS A PREREQUISITE TOWARDS RAISING THE FUNDS TO START A MANUFACTURING LINE IN THE U.S. PRIOR TO BUILDING UP CUSTOMER TRIALS AND FUTURE COMMERCIALIZATION, NOT ONLY THE PHOTOVOLTAIC SCREENS, BUT THE COMPLETE SYSTEM, WILL HAVE TO BE CERTIFIED TOWARDS ELECTRICAL SAFETY AND BUILDING INTEGRATION STANDARDS.</t>
  </si>
  <si>
    <t>https://www.usaspending.gov/award/ASST_NON_DEEE0010476_089/</t>
  </si>
  <si>
    <t>2024-02-12</t>
  </si>
  <si>
    <t>ASST_NON_DEEE0010503_089</t>
  </si>
  <si>
    <t>DEEE0010503</t>
  </si>
  <si>
    <t>THIS FOA WILL ADVANCE THE BIDEN ADMINISTRATION’S GOALS TO ACHIEVE CARBON POLLUTION-FREE ELECTRICITY BY 2035 AND TO “DELIVER AN EQUITABLE, CLEAN ENERGY FUTURE, AND PUT THE UNITED STATES ON A PATH TO ACHIEVE NET-ZERO EMISSIONS, ECONOMY-WIDE, BY NO LATER THAN 2050“16 TO THE BENEFIT OF ALL AMERICANS.</t>
  </si>
  <si>
    <t>CENTER FOR CO-DESIGN OF DURABLE, REPRODUCIBLE, AND EFFICIENT PEROVSKITE TANDEMS
A.	     PROJECT OBJECTIVES
OVERALL PROJECT OBJECTIVES: THIS CENTER WILL EMPOWER INDUSTRY TO ACHIEVE SETO’S PEROVSKITE MODULE TARGETS VIA A FUNDAMENTALLY DIFFERENT PATH. INSTEAD OF CHASING RECORD EFFICIENCIES WITH TINY PIXEL-SIZED DEVICES, AND LATER ATTEMPTING TO STABILIZE THEM, THIS CENTER EMBRACES A “CO-DESIGN” APPROACH THAT SIMULTANEOUSLY TARGETS COMBINATIONS OF TECHNOECONOMIC PARAMETERS INCLUDING STABILITY, REPRODUCIBILITY, AND EFFICIENCY.</t>
  </si>
  <si>
    <t>https://www.usaspending.gov/award/ASST_NON_DEEE0010503_089/</t>
  </si>
  <si>
    <t>ASST_NON_DEEE0010617_089</t>
  </si>
  <si>
    <t>DEEE0010617</t>
  </si>
  <si>
    <t>2025-05-13</t>
  </si>
  <si>
    <t>2023-08-30</t>
  </si>
  <si>
    <t>EYCSZBK3HVW7</t>
  </si>
  <si>
    <t>NORTHEAST ENERGY EFFICIENCY PARTNERSHIPS, INC.</t>
  </si>
  <si>
    <t>500 UNICORN PARK DR., SUITE 300</t>
  </si>
  <si>
    <t>WOBURN</t>
  </si>
  <si>
    <t>MA81035</t>
  </si>
  <si>
    <t>01801-3345</t>
  </si>
  <si>
    <t>PROJECTS SELECTED UNDER THIS ANNOUNCEMENT WILL SUPPORT THE GOVERNMENT-WIDE APPROACH TO THE CLIMATE CRISIS BY DRIVING THE INNOVATION IN THE TRANSPORTATION SECTOR THAT CAN LEAD TO THE DEPLOYMENT OF CLEAN ENERGY TECHNOLOGIES.</t>
  </si>
  <si>
    <t>COMMUNITY-DRIVEN TRANSPORTATION PLANS FOR THE NORTHEAST.
THE PROJECT WILL WORK WITH DISADVANTAGED COMMUNITIES/AREAS IN THREE STATES TO DEVELOP COMMUNITY-BASED PLANS AND CREATE A REPLICABLE FRAMEWORK FOR DEVELOPING, SUPPORTING, AND ADVANCING COMMUNITY-BASED CLEAN TRANSPORTATION PLANS.</t>
  </si>
  <si>
    <t>https://www.usaspending.gov/award/ASST_NON_DEEE0010617_089/</t>
  </si>
  <si>
    <t>ASST_NON_DEEE0010621_089</t>
  </si>
  <si>
    <t>DEEE0010621</t>
  </si>
  <si>
    <t>G4UMDMCD2DM4</t>
  </si>
  <si>
    <t>NEW YORK CITY AND LOWER HUDSON VALLEY CLEAN COMMUNITIES, INC.</t>
  </si>
  <si>
    <t>C/O JOY GARDNER, NYC DOT</t>
  </si>
  <si>
    <t>55 WATER STREET, 6TH FLOOR</t>
  </si>
  <si>
    <t>10041-0023</t>
  </si>
  <si>
    <t>THE RESEARCH DEVELOPMENT AND DEPLOYMENT ACTIVITIES TO BE FUNDED UNDER THIS FUNDING OPPORTUNITY ANNOUCMENT WILL SUPPORT THE GOVERNMENT- WIDE APPROACH TO THE CLIMATE CRISIS BY DRIVING THE INNOVATION IN THE TRANSPORTATION SECTOR THAT CAN LEAD TO THE DEPLOYMENT OF CLEAN ENERGY TECHNOLOGIES, WHICH ARE CRITICAL FOR CLIMATE PROTECTION.</t>
  </si>
  <si>
    <t>THE BRONX IS BREATHING: REIMAGINING A CLEANER HUNTS POINT
THIS PROJECT SEEKS TO COLLABORATIVELY DESIGN A HUNTS POINT ELECTRIFICATION ROADMAP WHICH WILL GUIDE THE INSTALLATION OF EVSE ACROSS THE NEIGHBORHOOD. IN ADDITION TO THE ROADMAP, THE PROJECT TEAM WILL UNDERTAKE AN EXTENSIVE SUITE OF COMMUNITY OUTREACH ACTIVITIES DESIGNED TO BREAK DOWN THE KNOWLEDGE BARRIERS PREVENTING MORE EV ADOPTION IN THE NEIGHBORHOOD. THESE ACTIVITIES WILL INCLUDE RIDE-AND-DRIVES WITH EVS—BOTH FOR HUNTS POINT RESIDENTS AND FOR FLEETS—COMMUNITY LISTENING SESSIONS, AND MORE. THE PROJECT WILL ALSO EXPAND ON THE PLANNED RECHARGE HUB, A MULTI-MODAL EV CHARGING HUB TO BE SITED ON A BROWNFIELD SITE WITHIN THE HUNTS POINT PRODUCE MARKET.</t>
  </si>
  <si>
    <t>https://www.usaspending.gov/award/ASST_NON_DEEE0010621_089/</t>
  </si>
  <si>
    <t>ASST_NON_DEEE0010623_089</t>
  </si>
  <si>
    <t>DEEE0010623</t>
  </si>
  <si>
    <t>XKV8VM6CQHX3</t>
  </si>
  <si>
    <t>4407 E LAKE ST</t>
  </si>
  <si>
    <t>55406-2339</t>
  </si>
  <si>
    <t>EXPANDING REGIONAL ELECTRIC VEHICLE SUPPLY EQUIPMENT (EVSE) ACCESS WITH TRIBAL NATIONS BASED ON COMMUNITY PRIORITIES
THE OBJECTIVES OF THIS NATIVE-LED PUBLIC-PRIVATE PARTNERSHIP PROJECT ARE TO ADDRESS ELECTRIC VEHICLE (EV) BARRIERS FOR TRIBAL MEMBERS IN THE WESTERN GREAT LAKES REGION, AND DEMONSTRATE EV SUPPLY EQUIPMENT (EVSE) IN TRIBAL COMMUNITIES PROVIDING EQUITABLE ACCESS TO CLEAN, AFFORDABLE TRANSPORTATION IN RURAL, UNDERSERVED TRIBAL COMMUNITIES.</t>
  </si>
  <si>
    <t>https://www.usaspending.gov/award/ASST_NON_DEEE0010623_089/</t>
  </si>
  <si>
    <t>ASST_NON_DEEE0010724_089</t>
  </si>
  <si>
    <t>DEEE0010724</t>
  </si>
  <si>
    <t>2024-08-26</t>
  </si>
  <si>
    <t>0003: HYDROGEN &amp; FUEL CELL TECHNOLOGIES;0101: SOLAR ENERGY;0102: WIND ENERGY;0104: GEOTHERMAL TECHNOLOGIES;0105: RENEWABLE ENERGY INTEGRATION;0201: ADVANCED MANUFACTURING;0202: BUILDING TECHNOLOGIES</t>
  </si>
  <si>
    <t>HJD6G4D6TJY5</t>
  </si>
  <si>
    <t>THE LELAND STANFORD JUNIOR UNIVERSITY</t>
  </si>
  <si>
    <t>LELAND STANFORD JUNIOR UNIVERSITY</t>
  </si>
  <si>
    <t>485 BROADWAY</t>
  </si>
  <si>
    <t>THIRD FLOOR</t>
  </si>
  <si>
    <t>REDWOOD CITY</t>
  </si>
  <si>
    <t>SAN MATEO</t>
  </si>
  <si>
    <t>CA-15</t>
  </si>
  <si>
    <t>CA73906</t>
  </si>
  <si>
    <t>STANFORD</t>
  </si>
  <si>
    <t>GOALS: 1) TO UNDERSTAND THE CURRENT STATE OF RESILIENCY AND DISTRIBUTIONAL AND PROCEDURAL EQUITY OF THE U.S. ELECTRICITY SECTOR; 2) TO DEVELOP GENERALIZABLE OPEN-SOURCE DATA PRODUCTS, TOOLS, AND MODELS THAT WILL SUPPORT GRID DECISIONS THAT EXPLICITLY INCLUDE RESILIENCE, DISTRIBUTIONAL AND PROCEDURAL EQUITY UNDER A DECARBONIZED AND SUSTAINABLE GRID; 3) TO TEST THE SUITABILITY OF THESE TOOLS IN REAL-WORLD SETTING BY ANALYZING THE PILOT PROJECTS UNDER A DECISION UNDER UNCERTAINTY FRAMEWORK; 4) TO EQUIP AN INTERDISCIPLINARY HIGHLY SKILLED WORKFORCE THAT CAN TACKLE THE EMERGING CHALLENGES OF THE GRID OF THE FUTURE; AND 5) TO WORK WITH, AND LEARN FROM, TRADITIONALLY UNDER-REPRESENTED GROUPS, JOINTLY WITH REGULATORS AND UTILITIES AS TO PROVIDE MORE EQUITABLE SOLUTIONS FOR A DEEPLY DECARBONIZED RESILIENT GRID.
IN BUDGET PERIOD 1, OUR OBJECTIVES ARE 1) TO DELIVER A SUITE OF TOOLS TO SUPPORT TRIBES, STATES, TRADITIONALLY UNDER-REPRESENTED GROUPS, AND REGIONS BY DEVELOPING A BASELINE OF THEIR CURRENT LEVEL OF GRID RESILIENCE AND ENERGY-RELATED EMISSIONS, INCLUDING GREENHOUSE GASES (GHGS) AND CRITERIA POLLUTANTS EMISSIONS AND DAMAGES; 2) TO PRODUCE A TAXONOMY OF QUANTITATIVE AND QUALITATIVE STANDARD SET OF GRID RESILIENCE, ENVIRONMENTAL JUSTICE AND DISTRIBUTIONAL EFFECTS METRICS THAT CAN SUPPORT THE MEASUREMENT OF PROGRESS AND SUCCESS. IN BUDGET PERIOD 2, OUR OBJECTIVE IS TO PROVIDE MODELING TOOLS AND DATA PRODUCTS THAT INCORPORATE SCENARIOS FOR DECARBONIZATION OF THE GRID UNDER DIFFERENT HAZARDS AND COMPUTE THE COSTS AND BENEFITS FOR DIFFERENT GROUPS, AS WELL AS THE STATE OF RESILIENCY AND STATE OF DISTRIBUTIONAL EFFECTS.  IN BUDGET PERIOD 3: 1) TO DEVELOP PLANS AND INVESTMENT GUIDANCE FOR THE GRID THAT ARE CONSISTENT IN CONSIDERING BOTH RESILIENCY AND DECARBONIZATION GOALS FOR EACH OF THE PILOT PROJECTS CONSIDERED, IN CONSULTATION WITH STATES, TRIBES, AND COMMUNITIES; 2) TO HAVE COMPLETED AND ASSESS THE EFFECTIVENESS OF THE WORKFORCE DEVELOPMENT. IN ADDITION, WE WILL ENSURE CONTINUOUS ENGAGEMENT AND LEARNING FROM TRADITIONALLY UNDER-REPRESENTED COMMUNITIES, SHAPING THE WORK PROPOSED AS DESCRIBED IN OUR DIVERSITY, EQUITY, AND INCLUSION PLAN.</t>
  </si>
  <si>
    <t>https://www.usaspending.gov/award/ASST_NON_DEEE0010724_089/</t>
  </si>
  <si>
    <t>ASST_NON_DEEE0010825_089</t>
  </si>
  <si>
    <t>DEEE0010825</t>
  </si>
  <si>
    <t>HS3RNH86H5W4</t>
  </si>
  <si>
    <t>2100 CHESTER AVE</t>
  </si>
  <si>
    <t>BAKERSFIELD</t>
  </si>
  <si>
    <t>KERN</t>
  </si>
  <si>
    <t>CA-23</t>
  </si>
  <si>
    <t>CA-22</t>
  </si>
  <si>
    <t>CA03526</t>
  </si>
  <si>
    <t>CA-20</t>
  </si>
  <si>
    <t>THE OBJECTIVE OF THE SOLAR HOMES AND CAREERS FOR JUSTICE40 COMMUNITIES (SHCJ40) PROJECT IS TO
PROVIDE DEMAND-DRIVEN AND WORKER-CENTRIC SOLAR INSTALLATION CAREER-TRACK TRAINING, ELECTRICAL
APPRENTICESHIP READINESS TRAINING WITH OPPORTUNITIES FOR UNION MEMBERSHIP, CAREER-TRACK
BUSINESS DEVELOPMENT TRAINING, DIVERSITY, EQUITY, INCLUSION, AND ACCESSIBILITY (DEIA)-FOCUSED
OUTREACH AND RECRUITMENT, AND ENHANCED ENTREPRENEURSHIP OPPORTUNITIES IN SOLAR TECHNOLOGY
FOR WOMEN AND PARTICIPANTS FROM UNDERREPRESENTED AND DISADVANTAGED COMMUNITIES (DACS).</t>
  </si>
  <si>
    <t>THE OBJECTIVE OF THE SOLAR HOMES AND CAREERS FOR JUSTICE40 COMMUNITIES (SHCJ40) PROJECT IS TO
PROVIDE DEMAND-DRIVEN AND WORKER-CENTRIC SOLAR INSTALLATION CAREER-TRACK TRAINING, ELECTRICAL
APPRENTICESHIP READINESS TRAINING WITH OPPORTUNITIES FOR UNION MEMBERSHIP, CAREER-TRACK
BUSINESS DEVELOPMENT TRAINING, DIVERSITY, EQUITY, INCLUSION, AND ACCESSIBILITY (DEIA)-FOCUSED
OUTREACH AND RECRUITMENT, AND ENHANCED ENTREPRENEURSHIP OPPORTUNITIES IN SOLAR TECHNOLOGY
FOR WOMEN AND PARTICIPANTS FROM UNDERREPRESENTED AND DISADVANTAGED COMMUNITIES (DACS).
THE KERN COMMUNITY COLLEGE DISTRICT WILL OFFER A MENU OF SEVEN (7) CAREER-ORIENTED TRAINING
COURSES (A COURSE IS DEFINED AS A SERIES OF ONE OR MORE CLASS SESSIONS STRUCTURED TO DEVELOP
KNOWLEDGE, SKILLS AND ABILITIES IN A SPECIFIC TOPIC) WITH A VARIETY OF OPTIONS (OPTIONS DEFINED AS
TAKING EITHER ONE COURSE OR A COMBINATION OF COURSES) TO HELP SUCCESSFUL COMPLETERS OBTAIN
QUALITY JOBS AND UNION POSITIONS IN THE SOLAR INDUSTRY. THE PROJECT WILL OFFER THE FOLLOWING
COURSES: 1. INTRODUCTION TO CLEAN ENERGY AND CLEAN ENERGY CAREERS, 2. PERSONAL FINANCE FOR
CAREER MOBILITY, 3. SOLAR SAFETY, 4. ELECTRICAL APPRENTICESHIP READINESS, 5. SOLAR INSTALLER, 6. SOLAR
BUSINESS DEVELOPMENT, AND 7. SOLAR ENTREPRENEURSHIP. TRAINING FORMATS AND MODALITIES ARE
DISCUSSED IN THE TECHNICAL SCOPE SUMMARY SECTION BELOW. COMPLETING ALL SEVEN COURSES IN THE
ABOVE ORDER WOULD REPRESENT A COMPLETE TRAINING PATHWAY THAT WOULD PREPARE PARTICIPANTS FOR
A CAREER IN BOTH SOLAR INSTALLATION (INCLUDING APPLYING FOR THE IBEW ELECTRICAL REGISTERED
APPRENTICESHIP PROGRAM) AND SOLAR BUSINESS DEVELOPMENT, ALTHOUGH TRAINEES WOULD NOT NEED TO
TAKE ALL SEVEN COURSES TO OBTAIN A CAREER IN SOLAR. ONE KEY OPTION IS A TWO-PART “PREAPPRENTICESHIP”
PROGRAM THAT WILL BE DEVELOPED AS PART OF THE PROJECT. PART ONE OF THE PREAPPRENTICESHIP
IS FORMED BY COMBINING THE FOLLOWING THREE COURSES: INTRODUCTION TO CLEAN
ENERGY AND CLEAN ENERGY CAREERS, PERSONAL FINANCE FOR CAREER MOBILITY, AND SOLAR SAFETY
TRAINING. PART TWO IS ONE WEEK OF ELECTRICAL APPRENTICESHIP READINESS TRAINING AT THE KERN
COUNTY ELECTRICAL APPRENTICESHIP PROGRAM. COMBINED, THE THREE CLASSROOM COURSES AND ONE
WEEK OF ELECTRICAL APPRENTICESHIP READINESS TRAINING WILL FORM THE “PRE-APPRENTICESHIP”
PROGRAM.</t>
  </si>
  <si>
    <t>https://www.usaspending.gov/award/ASST_NON_DEEE0010825_089/</t>
  </si>
  <si>
    <t>ASST_NON_DEEE0010869_089</t>
  </si>
  <si>
    <t>DEEE0010869</t>
  </si>
  <si>
    <t>PME2C5MYJ691</t>
  </si>
  <si>
    <t>ZQFPFM442NM4</t>
  </si>
  <si>
    <t>1391 W GRAND AVE STE 2</t>
  </si>
  <si>
    <t>94607</t>
  </si>
  <si>
    <t>CA-13</t>
  </si>
  <si>
    <t>THE GOAL OF THE PROJECT IS TO DEVELOP A PILOT SCALE SYSTEM INTEGRATING A METHANE PYROLYSIS REACTOR WITH A DIRECT-REDUCED-IRON SHAFT FURNACE CAPABLE OF PRODUCING 400 KG/DAY OF DIRECT REDUCED IRON.  SUCCESSFUL SYSTEM INTEGRATION SHOULD RESULT IN SIGNIFICANT ENERGY INTENSITY SAVINGS OF ~0.4MWH/TON-DRI OR ~36% RELATIVE THROUGH HEAT INTEGRATION COMPARED TO AN NON-INTEGRATED SYSTEM. THUS, THE PROJECT FOCUSES ON THE REMOVAL OF CARBON FROM THE SYSTEM AT HIGH TEMPERATURES IN A CYCLONE TO DELIVER H2 AT &gt;1000¿ TO A SHAFT FURNACE, THE RECOVERY OF HEAT FROM THE SHAFT FURNACE, AND THE RECYCLING OF UNREACTED H2. SUCCESSFULLY REMOVING CARBON FROM THE SYSTEM AS A SOLID SHOULD ENABLE SIGNIFICANT CARBON DIOXIDE EMISSIONS REDUCTIONS OF UP TO 85% FOR THE PRODUCTION OF STEEL IN AN ELECTRIC ARC FURNACE (EAF).</t>
  </si>
  <si>
    <t>https://www.usaspending.gov/award/ASST_NON_DEEE0010869_089/</t>
  </si>
  <si>
    <t>ASST_NON_DEEE0010901_089</t>
  </si>
  <si>
    <t>DEEE0010901</t>
  </si>
  <si>
    <t>LFKDP6Z5PJX1</t>
  </si>
  <si>
    <t>151 SW 1ST AVE STE 300</t>
  </si>
  <si>
    <t>THE BUILDING TECHNOLOGIES OFFICE (BTO) AIMS TO DECARBONIZE THE BUILDING STOCK BY MAKING SUITABLE TECHNOLOGIES THAT EXIST TODAY MORE ACCESSIBLE TO ALL COMMUNITIES AND ADDRESSING GAPS WHERE BUILDING DECARBONIZATION WILL REQUIRE NEW INNOVATIONS. WHILE MOST OF THE BUILDING STOCK CAN BE DECARBONIZED BY 2050 USING CURRENT TECHNOLOGIES, NEW TECHNOLOGIES ARE REQUIRED TO DECARBONIZE SIGNIFICANT BUILDING SEGMENTS, AS WELL AS TO ENSURE THAT DECARBONIZATION CAN ALSO REDUCE CUSTOMER ENERGY BURDENS. ENERGY EFFICIENCY MEASURES REMAIN ESSENTIAL TO ENSURING THAT DECARBONIZATION IS MAXIMALLY COST EFFECTIVE. TECHNOLOGY ADVANCES CAN REDUCE THE TOTAL COST OF DECARBONIZATION, AND TECHNOLOGY DEPLOYMENT INITIATIVES CAN IDENTIFY TECHNOLOGY GAPS AND NEEDS. THE LONG-TERM RDD&amp;D INVESTMENTS THIS FOA MAKES WILL REDUCE THE COST OF BUILDING DECARBONIZATION AND INCREASE THE QUALITY OF LIFE FOR BUILDING OCCUPANTS. SPECIFICALLY, THIS FOA WILL SUPPORT THE DEVELOPMENT, VALIDATION, AND DEMONSTRATION OF NOVEL BUILDING TECHNOLOGIES AND RETROFIT PRACTICES IN HIGH-PRIORITY TECHNOLOGY AREAS INCLUDING AIR CONDITIONING, SPACE HEATING, WATER HEATING, THERMAL AND BATTERY STORAGE, PLUG LOADS AND LIGHTING, AND THE BUILDING ENVELOPE THAT HAVE SIGNIFICANT POTENTIAL FOR EQUITABLE CARBON SAVINGS, THROUGH BUILDING ELECTRIFICATION, ENERGY EFFICIENCY, AND DEMAND FLEXIBILITY WITH UTMOST AFFORDABILITY AT ITS CORE.</t>
  </si>
  <si>
    <t>MADE IN AMERICA GRID INTEGRATED COMMERCIAL HPWH SYSTEMS (MAGIC HPWHS)</t>
  </si>
  <si>
    <t>https://www.usaspending.gov/award/ASST_NON_DEEE0010901_089/</t>
  </si>
  <si>
    <t>ASST_NON_DEEE0010946_089</t>
  </si>
  <si>
    <t>DEEE0010946</t>
  </si>
  <si>
    <t>PENNSYLVANIA AND DELAWARE ENERGY CODE FIELD STUDIES</t>
  </si>
  <si>
    <t>https://www.usaspending.gov/award/ASST_NON_DEEE0010946_089/</t>
  </si>
  <si>
    <t>ASST_NON_DEEE0010949_089</t>
  </si>
  <si>
    <t>DEEE0010949</t>
  </si>
  <si>
    <t>2025-05-14</t>
  </si>
  <si>
    <t>JYAUXJHK9417</t>
  </si>
  <si>
    <t>PEX2YFAVYVN3</t>
  </si>
  <si>
    <t>91 JERRY DANIELS RD.</t>
  </si>
  <si>
    <t>MARLBOROUGH</t>
  </si>
  <si>
    <t>CAPITOL</t>
  </si>
  <si>
    <t>CT-02</t>
  </si>
  <si>
    <t>CT45750</t>
  </si>
  <si>
    <t>THE KEY AREAS OF INTEREST TARGETED UNDER THE FOA INCLUDE:
1. STATE AND LOCAL CODE ADOPTION
2. WORKFORCE DEVELOPMENT
3. IMPLEMENTATION AND COMPLIANCE
4. INNOVATIVE APPROACHES
5. EQUITY, ENERGY AND ENVIRONMENTAL JUSTICE
6. PARTNERSHIPS</t>
  </si>
  <si>
    <t>AUTOMATION OF PERFORMANCE-BASED COMPLIANCE QUALITY CONTROL AND REPORTING</t>
  </si>
  <si>
    <t>https://www.usaspending.gov/award/ASST_NON_DEEE0010949_089/</t>
  </si>
  <si>
    <t>ASST_NON_DEEE0010951_089</t>
  </si>
  <si>
    <t>DEEE0010951</t>
  </si>
  <si>
    <t>JHLKG58JTKE1</t>
  </si>
  <si>
    <t>METROPOLITAN ENERGY CENTER, INC.</t>
  </si>
  <si>
    <t>1 E ARMOUR BLVD STE 150</t>
  </si>
  <si>
    <t>KANSAS CITY</t>
  </si>
  <si>
    <t>MO</t>
  </si>
  <si>
    <t>MISSOURI</t>
  </si>
  <si>
    <t>MO-05</t>
  </si>
  <si>
    <t>MO38000</t>
  </si>
  <si>
    <t>THIS FOA WILL BE FOCUSED ON EFFORTS RELATING TO THE IMPLEMENTATION OF MORE EFFICIENT BUILDING ENERGY CODES, AS WELL ENCOURAGING MORE RESILIENT BUILDINGS, INCLUDING GRID-FLEXIBILITY AND STABILITY, STORAGE, DURABILITY, AND BETTER PROTECTION AGAINST EXTREME WEATHER EVENTS.</t>
  </si>
  <si>
    <t>MID-AMERICA COLLABORATIVE FOR CODES WORKFORCE DEVELOPMENT AND IMPLEMENTATION</t>
  </si>
  <si>
    <t>https://www.usaspending.gov/award/ASST_NON_DEEE0010951_089/</t>
  </si>
  <si>
    <t>ASST_NON_DEEE0010955_089</t>
  </si>
  <si>
    <t>DEEE0010955</t>
  </si>
  <si>
    <t>DW9VKLKKUJG3</t>
  </si>
  <si>
    <t>MASSACHUSETTS DEPARTMENT OF ENERGY RESOURCES</t>
  </si>
  <si>
    <t>100 CAMBRIDGE STREET, FL 9</t>
  </si>
  <si>
    <t>MASSACHUSETTS INTEGRATED DEPLOYMENT OF A DECARBONIZED LONG-TERM ENERGY CODE (MIDDLE-C)</t>
  </si>
  <si>
    <t>https://www.usaspending.gov/award/ASST_NON_DEEE0010955_089/</t>
  </si>
  <si>
    <t>ASST_NON_DEEE0010988_089</t>
  </si>
  <si>
    <t>DEEE0010988</t>
  </si>
  <si>
    <t>2025-05-31</t>
  </si>
  <si>
    <t>DBYRSQDHXJF5</t>
  </si>
  <si>
    <t>KENNEDY/JENKS CONSULTANTS INC</t>
  </si>
  <si>
    <t>T6WKL9UJ5CT9</t>
  </si>
  <si>
    <t>275 BATTERY STREET</t>
  </si>
  <si>
    <t>SUITE 550</t>
  </si>
  <si>
    <t>SAN FRANCISCO</t>
  </si>
  <si>
    <t>CA67000</t>
  </si>
  <si>
    <t>DECARBONIZATION OF WATER RESOURCE RECOVERY FACILITIES THROUGH NITROUS OXIDE RECOVERY FROM ANAEROBIC DIGESTION EFFLUENT</t>
  </si>
  <si>
    <t>https://www.usaspending.gov/award/ASST_NON_DEEE0010988_089/</t>
  </si>
  <si>
    <t>ASST_NON_DEEE0010990_089</t>
  </si>
  <si>
    <t>DEEE0010990</t>
  </si>
  <si>
    <t>JRGQWBMCA638</t>
  </si>
  <si>
    <t>J-TECH LLC</t>
  </si>
  <si>
    <t>JRSEHF3SKGH6</t>
  </si>
  <si>
    <t>1934 S ROUTT CT</t>
  </si>
  <si>
    <t>DENVER</t>
  </si>
  <si>
    <t>CO43000</t>
  </si>
  <si>
    <t>LAKEWOOD</t>
  </si>
  <si>
    <t>JEFFERSON</t>
  </si>
  <si>
    <t>THIS FOA WILL ADVANCE RESEARCH AND DEVELOPMENT TO DECARBONIZE OUR NATION’S WATER TREATMENT SECTOR. WATER RESOURCE RECOVERY FACILITIES (WRRFS), WHICH TREAT WASTEWATER FROM PUBLIC WATER SYSTEMS, ARE ESTIMATED TO BE DIRECTLY AND INDIRECTLY RESPONSIBLE FOR OVER 44 MILLION METRIC TONS (MMT) OF GREENHOUSE GAS EMISSIONS EACH YEAR. THIS FOA WILL ADDRESS DIRECT AND INDIRECT EMISSIONS ACROSS THE ENTIRE LIFECYCLE OF WRRFS.</t>
  </si>
  <si>
    <t>SUSTAINABLE TREATMENT TRAIN FOR WASTEWATER SLUDGE</t>
  </si>
  <si>
    <t>DAQIAN  JIANG</t>
  </si>
  <si>
    <t>https://www.usaspending.gov/award/ASST_NON_DEEE0010990_089/</t>
  </si>
  <si>
    <t>ASST_NON_DEEE0011102_089</t>
  </si>
  <si>
    <t>DEEE0011102</t>
  </si>
  <si>
    <t>VJT3KVYNCAH1</t>
  </si>
  <si>
    <t>HJV9YA69E3C3</t>
  </si>
  <si>
    <t>KOMATSU LTD.</t>
  </si>
  <si>
    <t>8770 W BRYN MAWR AVE</t>
  </si>
  <si>
    <t>SUITE 100</t>
  </si>
  <si>
    <t>IL-08</t>
  </si>
  <si>
    <t>IL-09</t>
  </si>
  <si>
    <t>IL59000</t>
  </si>
  <si>
    <t>61639-0001</t>
  </si>
  <si>
    <t>THIS PROJECT WILL RESEARCH AND PROTOTYPE AN ONBOARD HIGH-CAPACITY LIQUID HYDROGEN (LH2) STORAGE SYSTEM, INCLUDING BALANCE-OF-PLANT (BOP) COMPONENTS, FOR ULTRA-CLASS MINING TRUCKS THAT WILL REDUCE THE TIME-BETWEEN-REFUELING OF FUEL CELL POWERED VEHICLES, INCREASE COMPETITIVENESS AGAINST DIESEL-POWERED MACHINES, THUS ACCELERATE THE ADOPTION OF FUEL CELL VEHICLES IN THE MINING INDUSTRY. TYPICALLY, THE MINING INDUSTRY TENDS TO ADOPT NEW TECHNOLOGIES AFTER THEY HAVE MATURED TO A HIGH TECHNOLOGY READINESS LEVEL (TRL) AND DEMONSTRATED THEIR CAPABILITIES. FOR AN LH2POWERED MACHINE TO DEMONSTRATE THIS CAPABILITY AGAINST EXISTING DIESEL-POWERED MINING EQUIPMENT FACTORS SUCH AS COST AND PERFORMANCE MUST BE CONSIDERED, OF WHICH FUEL MANAGEMENT PROCESSES ARE KEY ELEMENTS. TO SUCCEED, THIS PROJECT MUST MINIMIZE THE NUMBER OF ADDITIONAL STOPPAGES IMPOSED BY AN LH2 SYSTEM. THEREFORE, TANK CAPACITY MUST BE MAXIMIZED, BOIL OFF LOSSES MINIMIZED, AND DORMANCY MUST BE OPTIMIZED. A LIQUID HYDROGEN STORAGE VESSEL WITH A CAPACITY IN EXCESS OF 200 KG WILL BE DEVELOPED BY A SUPPLIER AND INTEGRATED INTO A KOMATSU 930-E HAUL TRUCK. ALSO, THIS SYSTEM MUST DEMONSTRATE DURABILITY AND SAFETY IN THE HARSH CONDITIONS OF A MINING APPLICATION. TO CONTEND WITH THIS ENVIRONMENT, THE TANK SUPPLIER WILL BE GIVEN VIBRATION AND G-LOADING DATA TO DRIVE THEIR DESIGN AND WILL COLLABORATE WITH KOMATSU ENGINEERS TO ENSURE THE PROTECTION OF HOSES, TUBES, AND VALVES FROM DEBRIS. THE OVERALL DESIGN MUST ALSO ENSURE THE HEALTH AND SAFETY OF PERSONNEL WHEN INTERACTING WITH THE BOP SYSTEM</t>
  </si>
  <si>
    <t>https://www.usaspending.gov/award/ASST_NON_DEEE0011102_089/</t>
  </si>
  <si>
    <t>ASST_NON_DEEE0011105_089</t>
  </si>
  <si>
    <t>DEEE0011105</t>
  </si>
  <si>
    <t>2024-06-13</t>
  </si>
  <si>
    <t>CRLPHLV5SU94</t>
  </si>
  <si>
    <t>NWPJPNF5UCC8</t>
  </si>
  <si>
    <t>LINDE PUBLIC LIMITED COMPANY</t>
  </si>
  <si>
    <t>1585 SAWDUST ROAD, SUITE 300</t>
  </si>
  <si>
    <t>SPRING</t>
  </si>
  <si>
    <t>TX-02</t>
  </si>
  <si>
    <t>TX72656</t>
  </si>
  <si>
    <t>THE WOODLANDS</t>
  </si>
  <si>
    <t>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t>
  </si>
  <si>
    <t>THE MAIN GOAL OF THIS PROJECT IS TO DEMONSTRATE THE FEASIBILITY OF A HIGH FLOW RATE (100 KG/MIN), COST-EFFECTIVE AND SAFE TRANSFER OF LIQUID HYDROGEN (LH2) INTO A RAIL TANK CAR, AND A STRATEGY FOR MITIGATING THE IMPACT OF THE RESULTING LOSSES. TO ACHIEVE THIS GOAL, THE PROJECT WILL DESIGN, CONSTRUCT AND TEST IN A RELEVANT ENVIRONMENT A HIGH FILL-RATE PROTOTYPE AT INDUSTRIAL SCALE. THE SPECIFIC OBJECTIVES OF THIS PROJECT ARE THE FOLLOWING:
1) 	IDENTIFY A STEP-CHANGE APPROACH IN LH2 FILLING PERFORMANCE TARGETED AT HD RAIL APPLICATIONS; 
2) 	CONDUCT TECHNO-ECONOMIC ASSESSMENTS TO EVALUATE ENERGY, PROCESS ECONOMICS, VALUE PROPOSITION AND ENVIRONMENTAL BENEFITS; 
3) 	ENGAGE KEY SUPPLIERS FOR DESIGN OF SPECIALTY COMPONENTS AS A PART OF HIGH FILL-RATE DESIGNS;
4) 	PROVIDE AN EQUIPMENT-BASED DEMONSTRATION OF A HIGH RATE HD RAIL FILLING SYSTEM ENABLING FUTURE REPLICATION; AND 
5) 	POSITIVELY IMPACT COMMUNITIES THROUGH DEIA ACTIVITIES IN TRAINING AND WORKFORCE DEVELOPMENT, AND ENERGY EQUITY. 
THE TECHNICAL DEVELOPMENT, PERFORMANCE, AND DEMONSTRATION PORTION OF THE PROJECT HAS THREE MAJOR TASKS CONDUCTED OVER THREE BUDGET PERIODS (BP) (FIGURE 1) DESIGNED TO ENSURE THE SUCCESS IN ACHIEVING THE PROJECT TARGETS. PROJECT MANAGEMENT AND REPORTING ACTIVITIES AS WELL AS COMMUNITY BENEFIT ACTIVITIES ARE CONDUCTED ACROSS ALL BUDGET PERIODS. THE HIGH-LEVEL STRUCTURE OF THE PROJECT IS AS FOLLOWS:
•	BUDGET PERIOD 1 (12 MONTHS): TASK 1-ARCHITECTURE DESIGN &amp; OPTIMIZATION
•	BUDGET PERIOD 2 (12 MONTHS): TASK 2-ENGINEERING DESIGN &amp; FABRICATION
•	BUDGET PERIOD 3 (12 MONTHS): TASK 3- FILL SYSTEM INTEGRATION &amp; TESTING
EFFORTS IN TASK 1 WILL FOCUS ON THE OPTIMIZATION OF THE LH2 SYSTEM ARCHITECTURE USING TRANSIENT THERMODYNAMIC MODELING DESIGN TO ACHIEVE TARGETED HIGH FLOW RATES (MINIMUM 100 KG/MIN) WHILE MINIMIZING FLASH LOSSES, ENERGY REQUIREMENTS AND EQUIPMENT CAPITAL COST. IN TASK 2, A PROTOTYPE WILL BE DESIGNED BASED ON THE CONFIGURATION SELECTED IN TASK 1, AND THE INDUSTRIAL SITE FOR THE DEMONSTRATION TRIAL WILL BE SELECTED. THE PROTOTYPE WILL BE COMMISSIONED AND OPERATED IN TASK 3. DATA GENERATED WILL BE ANALYZED AND FILL RATE AND VAPOR LOSS RATE PERFORMANCE WILL BE CONFIRMED.
THE PROPOSAL REFLECTS A JOINT EFFORT AMONG INDUSTRY (WABTEC), TECHNOLOGY PROVIDERS (LINDE), ACADEMIA (UNIVERSITY AT BUFFALO) AND DOE NATIONAL LABORATORY (SANDIA) TO DECARBONIZE THE FREIGHT RAIL SECTOR.</t>
  </si>
  <si>
    <t>https://www.usaspending.gov/award/ASST_NON_DEEE0011105_089/</t>
  </si>
  <si>
    <t>ASST_NON_DEEE0011132_089</t>
  </si>
  <si>
    <t>DEEE0011132</t>
  </si>
  <si>
    <t>2027-05-31</t>
  </si>
  <si>
    <t>REWIRED: RURAL ELECTRIC UTILITY WORKFLOW IMPROVEMENTS FOR RAPID EVSE DEPLOYMENT
THIS PROJECT AIMS TO DEVELOPMENT PROCESSES TO MINIMIZE SOFT COSTS OF CHARGING INSTALLATIONS TO ENABLE SWIFTER DEPLOYMENT AND LOWER COSTS OF THE NATIONAL CHARGING INFRASTRUCTURE.</t>
  </si>
  <si>
    <t>https://www.usaspending.gov/award/ASST_NON_DEEE0011132_089/</t>
  </si>
  <si>
    <t>ASST_NON_DEEE0011138_089</t>
  </si>
  <si>
    <t>DEEE0011138</t>
  </si>
  <si>
    <t>2024-07-25</t>
  </si>
  <si>
    <t>2027-10-31</t>
  </si>
  <si>
    <t>MV36U3JR39Y8</t>
  </si>
  <si>
    <t>INTERNATIONAL MOTORS, LLC</t>
  </si>
  <si>
    <t>NAVISTAR, INC.</t>
  </si>
  <si>
    <t>JJ2PKRRJULE3</t>
  </si>
  <si>
    <t>VOLKSWAGEN AKTIENGESELLSCHAFT</t>
  </si>
  <si>
    <t>2701 NAVISTAR DR</t>
  </si>
  <si>
    <t>LISLE</t>
  </si>
  <si>
    <t>DUPAGE</t>
  </si>
  <si>
    <t>IL-06</t>
  </si>
  <si>
    <t>IL43939</t>
  </si>
  <si>
    <t>60532-3637</t>
  </si>
  <si>
    <t>THE OBJECTIVE OF THE PROJECT IS TO BUILD, DEPLOY AND DEMONSTRATE IN-USE PERFORMANCE OF A CLASS 6/7, MEDIUM-DUTY ZERO-EMISSION (ZE) SALT/SNOWPLOW TRUCK TO ENABLE COMMERCIALIZATION OF A CRITICAL TRUCK MARKET SEGMENT REQUIRED IN COLD-WEATHER REGIONS ACROSS THE UNITED STATES. THIS PROJECT WILL NOT ONLY HELP TO ENSURE THE PASSENGER AND ROAD SAFETY THIS APPLICATION PROVIDES TO OUR COMMUNITIES DURING SNOW AND ICY WEATHER EVENTS, BUT ALSO TO ENSURE THAT THE ENERGY DEMAND (KWH) REQUIRED TO SUCCESSFULLY MAINTAIN CITY ROADS CAN BE MET.</t>
  </si>
  <si>
    <t>https://www.usaspending.gov/award/ASST_NON_DEEE0011138_089/</t>
  </si>
  <si>
    <t>2024-07-29</t>
  </si>
  <si>
    <t>ASST_NON_DEEE0011162_089</t>
  </si>
  <si>
    <t>DEEE0011162</t>
  </si>
  <si>
    <t>C13YVZTZMU63</t>
  </si>
  <si>
    <t>THE NATIONAL ASSOCIATION OF STATE ENERGY OFFICIALS</t>
  </si>
  <si>
    <t>1300 17TH ST N STE 1275</t>
  </si>
  <si>
    <t>22209-3819</t>
  </si>
  <si>
    <t>THIS ACTION DOES NOT ORIGINATE FROM A NOTICE OF FUNDING OPPORTUNITY (NOFO).</t>
  </si>
  <si>
    <t>BIPARTISAN INFRASTRUCTURE LAW (BIL) - BUILDING AN ELECTRIC VEHICLE NETWORK: SUPPORTING COLLABORATION, INNOVATION, AND IMPLEMENTATION
THIS PROJECT IS TO ADVANCE ZERO EMISSION VEHICLE INFRASTRUCTURE PLANNING AND IMPLEMENTATION AT THE STATE AND LOCAL LEVEL TO ENSURE THAT ELECTRIC VEHICLE (EV) CHARGING STATION INFRASTRUCTURE AND OTHER TRANSPORTATION ELECTRIFICATION INVESTMENTS ARE MADE IN A STRATEGIC, COORDINATED, EFFICIENT, AND EQUITABLE MANNER WITH PUBLIC AND PRIVATE-SECTOR PARTNERS (E.G., MUNICIPALITIES, UTILITIES, SERVICE PROVIDERS, ETC.).</t>
  </si>
  <si>
    <t>https://www.usaspending.gov/award/ASST_NON_DEEE0011162_089/</t>
  </si>
  <si>
    <t>ASST_NON_DEEE0011186_089</t>
  </si>
  <si>
    <t>DEEE0011186</t>
  </si>
  <si>
    <t>SAI EXEMPT.</t>
  </si>
  <si>
    <t>2025-07-07</t>
  </si>
  <si>
    <t>ADAPTIVE MOBILITY SERVICES FOR LOW-INCOME HEALTH CARE WORKERS AND PATIENTS THROUGH A MULTI-LEVEL CONNECTED AND AUTOMATED TRANSIT SYSTEM (M-CATS)
THE OBJECTIVE OF THE PROJECT IS TO DEVELOP, DEPLOY, AND EVALUATE A MULTI-LEVEL CONNECTED AND AUTOMATED TRANSIT SYSTEM (M-CATS) TO REVOLUTIONIZE THE FIXED-ROUTE AND SCHEDULE-BASED TRANSIT OPERATIONS WITH ADAPTIVE MOBILITY SERVICES, THUS INCREASING RIDERSHIP, REDUCING GHG EMISSIONS, AND ENHANCING EQUITABLE ACCESSIBILITY.</t>
  </si>
  <si>
    <t>https://www.usaspending.gov/award/ASST_NON_DEEE0011186_089/</t>
  </si>
  <si>
    <t>2025-07-15</t>
  </si>
  <si>
    <t>ASST_NON_DEEE0011220_089</t>
  </si>
  <si>
    <t>DEEE0011220</t>
  </si>
  <si>
    <t>2024-09-17</t>
  </si>
  <si>
    <t>E13MDBKHLDB5</t>
  </si>
  <si>
    <t>526 BRODHEAD AVE, 23B</t>
  </si>
  <si>
    <t>BETHLEHEM</t>
  </si>
  <si>
    <t>NORTHAMPTON</t>
  </si>
  <si>
    <t>PA06088</t>
  </si>
  <si>
    <t>THIS PROJECT WILL ENHANCE AVAILABLE RESOURCES FOR LOW-CARBON CONCRETE BINDER COMMERCIALIZATION, TO TEST LOW-CARBON NON-ORDINARY PORTLAND CEMENTS THAT CAN DECARBONIZE THE CEMENT AND CONCRETE INDUSTRIES BY ADVANCING LOW TEMPERATURE CALCINED CLAYS WITH A 50% LOWER CARBON FOOTPRINT THAN TRADITIONAL CEMENT. THE RESEARCH TEAM WILL FOCUS ON FIVE KEY OBJECTIVES: (1) RESEARCH ULTRASONICATION PROCESSING AS A CONTAMINANT SEPARATION AND CLAY BENEFICIATION PROCESS FOR LOW-GRADE KAOLIN (LGK) AND BLENDED CALCINED CLAYS. (2) PRODUCE CALCINED CLAYS AT APPRECIABLE QUANTITIES FOR ANALYSIS AND CONCRETE BATCHING USING THE ULTRASONICATION-CALCINATION-GRINDING PROCESS. (3) INVESTIGATE CHEMICAL AND PHYSICAL PROPERTIES OF NATURALLY OCCURRING CLAYS AS COMPARED TO ULTRASONICALLY PROCESSED CLAYS, BOTH BEFORE AND AFTER CALCINATION. (4) TEST AND QUANTIFY THE MECHANICAL PROPERTIES AND DURABILITY PROPERTIES OF CONCRETE MIX DESIGNS UTILIZING CALCINED CLAYS. (5) QUANTIFY THE CARBON FOOTPRINT OF CALCINED CLAYS IN TERMS OF THE DOE’S METRICS AND TO DETERMINE AN OPTIMAL TRADE-OFF POINT TO MAXIMIZE DESIRABLE PROPERTIES.</t>
  </si>
  <si>
    <t>https://www.usaspending.gov/award/ASST_NON_DEEE0011220_089/</t>
  </si>
  <si>
    <t>ASST_NON_DEEE0011235_089</t>
  </si>
  <si>
    <t>DEEE0011235</t>
  </si>
  <si>
    <t>2024-09-23</t>
  </si>
  <si>
    <t>P18BK5F8VPN3</t>
  </si>
  <si>
    <t>P. O. BOX 5888</t>
  </si>
  <si>
    <t>TARRANT</t>
  </si>
  <si>
    <t>TX-33</t>
  </si>
  <si>
    <t>TX04000</t>
  </si>
  <si>
    <t>76011-6347</t>
  </si>
  <si>
    <t>BIPARTISAN INFRASTRUCTURE LAW (BIL) - PLANNING RESILIENT EV CHARGING IN TEXAS
THE OBJECTIVE OF THIS PROJECT IS TO DEVELOP AN ELECTRIC VEHICLE (EV) CHARGING RESILIENCY PLAN FOR THE NORTH CENTRAL TEXAS COUNCIL OF GOVERNMENTS (NCTCOG) PLANNING AREA TO ENSURE CONTINUED ACCESS TO EV CHARGING SERVICES IN THE EVENT OF GRID DISRUPTIONS.</t>
  </si>
  <si>
    <t>https://www.usaspending.gov/award/ASST_NON_DEEE0011235_089/</t>
  </si>
  <si>
    <t>ASST_NON_DEEE0011306_089</t>
  </si>
  <si>
    <t>DEEE0011306</t>
  </si>
  <si>
    <t>FFT3UEC6K414</t>
  </si>
  <si>
    <t>NEXTECH MATERIALS, LTD.</t>
  </si>
  <si>
    <t>404 ENTERPRISE DRIVE</t>
  </si>
  <si>
    <t>LEWIS CENTER</t>
  </si>
  <si>
    <t>OH-04</t>
  </si>
  <si>
    <t>OH42952</t>
  </si>
  <si>
    <t>BIL - SCALEUP AND DEMONSTRATION OF HIGH TEMPERATURE ELECTROLYSIS TECHNOLOGY
THE PRIMARY PROJECT GOAL IS FOR NEXCERIS TO COMMERCIALIZE ITS HIGH TEMPERATURE ELECTROLYSIS STACK TECHNOLOGY, IN SUPPORT OF DOE’S MISSION TO DECARBONIZE ENERGY AND FUELS PRODUCTION IN THE U.S. THE THREE MAJOR OBJECTIVES OF THIS PROJECT ARE TO: (1) ESTABLISH PILOT SCALE SOLID OXIDE CELL MANUFACTURING CAPABILITIES AT CURRENT CHEMICALS; (2) ESTABLISH AUTOMATED STACK MANUFACTURING CAPABILITY AT NEXCERIS; AND (3) EXPAND STACK TESTING CAPACITY AT NEXCERIS AND ACHIEVE AT LEAST 30,000 HOURS OF CUMULATIVE STACK DURABILITY TESTING. WE WILL WORK TO REDUCE CELL MANUFACTURING COSTS BY DEVELOPING AND IMPLEMENTING IMPROVED CERAMIC PROCESSING APPROACHES, REDUCING THE NUMBER OF CELL MANUFACTURING PROCESS STEPS AND OVERALL PROCESSING TIME, AND TO IDENTIFY LOW-COST KILN FURNITURE OPTIONS. TECHNO-ECONOMIC ASSESSMENT WORK WILL BE PERFORMED TO CONFIRM THAT STACK MANUFACTURING COST WILL BE LESS THAN $100/KW AT GIGAWATT PRODUCTION SCALE AND HOW THE PROPOSED STACK AND SYSTEM TECHNOLOGY CAN ACHIEVE HYDROGEN PRODUCTION COST OF LESS THAN $1/KG. 
IN COLLABORATION WITH OUR INDUSTRY AND UNIVERSITY PARTNERS, WE WANT TO ACHIEVE HIGHLY AMBITIOUS TARGETS FOR IMPROVING DIVERSITY, EQUITY, INCLUSION, AND ACCESS (DEIA) WITHIN OUR LOCAL COMMUNITIES AND WORKPLACES. EXECUTION OF OUR COMMUNITY BENEFITS PLAN WILL BE IMPORTANT FOR ADVANCEMENT OF HYDROGEN PRODUCTION TECHNOLOGY AND OR TRAINING AND EDUCATING THE FUTURE WORKFORCE.</t>
  </si>
  <si>
    <t>https://www.usaspending.gov/award/ASST_NON_DEEE0011306_089/</t>
  </si>
  <si>
    <t>ASST_NON_DEEE0011312_089</t>
  </si>
  <si>
    <t>DEEE0011312</t>
  </si>
  <si>
    <t>XE4NW6QYJ5L7</t>
  </si>
  <si>
    <t>MOTT CORP</t>
  </si>
  <si>
    <t>84 SPRING LN</t>
  </si>
  <si>
    <t>FARMINGTON</t>
  </si>
  <si>
    <t>CT-05</t>
  </si>
  <si>
    <t>CT27530</t>
  </si>
  <si>
    <t>THE WORKPLAN IS BROKEN INTO FIVE TASKS AND THREE BUDGET PERIODS COMPRISING FOUR QUARTER-YEAR 
PERIODS EACH: Q1-Q4, Q5-Q8, AND Q9-Q12. 
PTL COATING DEVELOPMENT (TASK 1) AND PTL STRUCTURE DEVELOPMENT (TASK 2) WILL PROCEED IN PARALLEL TO 
DEVELOP COATINGS AND TO OPTIMIZE STRUCTURE, RESPECTIVELY. THE RESULTS WILL BE MERGED DOWNSTREAM INTO 
A DURABLE, HIGH PERFORMANCE PTL FREE OF PRECIOUS METALS AND TAILORED TO THE LOW LOADINGS AND THIN 
MEMBRANES REQUIRED TO REACH THE PROGRAM OBJECTIVE OF $2/KG HYDROGEN. CELL FABRICATION AND TESTING 
(TASK 3) PROVIDES FEEDBACK TO THE TASK 1 AND 2 TEAMS ON PROGRESS TOWARDS THE TECHNICAL MILESTONES 
AND DELIVERABLES. CHARACTERIZATION (TASK 4) PROVIDES STRUCTURAL AND CHEMICAL INSIGHTS NECESSARY TO 
UNDERSTAND AND IMPROVE PTL PERFORMANCE AND CCM COMPATIBILITY. COMMUNITY BENEFITS (TASK 5) IS 
COMPLEMENTARY TO THE BALANCE OF THE TECHNICAL PROGRAM THROUGH WORKFORCE DEVELOPMENT AND GENERATION 
OF COMMUNITY AWARENESS OF OPPORTUNITIES AND SYNERGIES IN THE CLEAN ENERGY SECTOR IN CONNECTICUT.
AT THE CONCLUSION OF BUDGET PERIOD 1, THE TEAM WILL DEMONSTRATE A SUBSCALE SHORT STACK DURABILITY 
TEST FEATURING THE MOST PROMISING PTLS.  BUDGET PERIOD 2 WILL CONCLUDE WITH DURABILITY TESTING OF 
THE SCALED-UP PTL TECHNOLOGY IN A COMMERCIAL CELL FORMAT.  BUDGET PERIOD 3 AIMS TO MEET DOE 
DURABILITY TARGETS IN A MW-SCALE SHORT STACK BASED ON THE OPTIMIZED PTL COATING TECHNOLOGY.</t>
  </si>
  <si>
    <t>https://www.usaspending.gov/award/ASST_NON_DEEE0011312_089/</t>
  </si>
  <si>
    <t>ASST_NON_DEEE0011327_089</t>
  </si>
  <si>
    <t>DEEE0011327</t>
  </si>
  <si>
    <t>94305-3024</t>
  </si>
  <si>
    <t>THE HYDROGEN AND FUEL CELL TECHNOLOGIES OFFICE (HFTO) IS ISSUING THIS FUNDING OPPORTUNITY ANNOUNCEMENT (FOA). AWARDS MADE UNDER THIS FOA WILL BE FUNDED, IN WHOLE OR IN PART, WITH FUNDS APPROPRIATED BY THE INFRASTRUCTURE INVESTMENT AND JOBS ACT, 2 MORE COMMONLY KNOWN AS THE BIPARTISAN INFRASTRUCTURE LAW (BIL).</t>
  </si>
  <si>
    <t>THE DOE’S GOAL OF REDUCING THE IRIDIUM (IR) LOADING TO BELOW 0.125 MG IR/CM2 CAN POTENTIALLY BE ACHIEVED BY STABILIZING THE HIGHLY ACTIVE CATALYTIC IR SITES IN ACID-STABLE METAL OXIDES AND INCREASING THE ELECTRICAL CONDUCTIVITY OF CATALYST SUPPORTS THROUGH DOPING. MOREOVER, SCALABLE, AND ECONOMICAL INTEGRATION METHODS OF THOSE MATERIALS INTO MEMBRANE ELECTRODE ASSEMBLIES AND MANUFACTURING METHODS NEED TO BE DEVELOPED.</t>
  </si>
  <si>
    <t>https://www.usaspending.gov/award/ASST_NON_DEEE0011327_089/</t>
  </si>
  <si>
    <t>ASST_NON_DEEE0011344_089</t>
  </si>
  <si>
    <t>DEEE0011344</t>
  </si>
  <si>
    <t>W3VDU3VXK7Z6</t>
  </si>
  <si>
    <t>NUVERA FUEL CELLS LLC</t>
  </si>
  <si>
    <t>HCH7E34MJYW6</t>
  </si>
  <si>
    <t>HYSTER-YALE LIFT TRUCKS SINGAPORE PTE. LTD.</t>
  </si>
  <si>
    <t>129 CONCORD RD BLDG 1</t>
  </si>
  <si>
    <t>BILLERICA</t>
  </si>
  <si>
    <t>MA05770</t>
  </si>
  <si>
    <t>01821-4615</t>
  </si>
  <si>
    <t>THE PROJECT OBJECTIVE IS TO DEVELOP AND DEMONSTRATE STACK ASSEMBLY LINE CAPABILITIES OF 20,000 STACKS PER YEAR EQUATING TO 6 STACKS PER HOUR PRODUCED WITH SCALABILITY OF THE SYSTEM AND SUPPORTING PROCESSES ACCOUNTED FOR.  SCALABILITY DEMONSTRATION WILL BE FOCUSED ON SUPPORTING PROCESSES CAPABLE OF 2,000 STACKS PER YEAR MINIMUM WHILE ESTABLISHING PROCESS PATHWAYS TO HIGH VOLUME SUPPORT.</t>
  </si>
  <si>
    <t>https://www.usaspending.gov/award/ASST_NON_DEEE0011344_089/</t>
  </si>
  <si>
    <t>ASST_NON_DEEE0011351_089</t>
  </si>
  <si>
    <t>DEEE0011351</t>
  </si>
  <si>
    <t>2024-09-19</t>
  </si>
  <si>
    <t>HZ5UWCKDVJJ3</t>
  </si>
  <si>
    <t>1300 BAYARD ST</t>
  </si>
  <si>
    <t>BALTIMORE</t>
  </si>
  <si>
    <t>BALTIMORE (CITY)</t>
  </si>
  <si>
    <t>MD-07</t>
  </si>
  <si>
    <t>MD04000</t>
  </si>
  <si>
    <t>MD-90</t>
  </si>
  <si>
    <t>SPIN INTO POWER’S OVERALL GOAL IS TO ESTABLISH AND SCALE A NEW PRODUCTION SUPPLY CHAIN FOR AMERICAN-MADE ELECTROSPUN GAS DIFFUSION LAYERS (EGDLS) CAPABLE OF MEETING 10% OF THE DOE’S FUEL CELL STACK COMPONENT PRODUCTION TARGETS. THIS PRODUCTION ROUTE WILL DEMONSTRATE FEASIBILITY AND ACT AS A ROADMAP TO MEET THE DOE’S ESTIMATED TOTAL NEEDED VOLUME FOR HYDROGEN FUEL CELLS – 650,000 M2 OF GDL MATERIAL. MATERIC’S EGDLS WILL BE VALIDATED FOR SUCCESSFUL INTEGRATION INTO PROTON EXCHANGE MEMBRANE FUEL CELLS (PEMFCS) AND ASSESSED FOR POTENTIAL TECHNICAL, ECONOMIC, AND ENVIRONMENTAL IMPACTS. MATERIC WILL ALSO HIRE AND TRAIN 8+ RESIDENTS FROM WEST BALTIMORE (A DOE JUSTICE40 “DISADVANTAGED COMMUNITY”) FOR SKILLED POSITIONS IN MATERIALS PRODUCTION AND WILL ENGAGE COMMUNITY STAKEHOLDERS IN LONG-TERM PLANNING, TO ENSURE DIVERSITY, EQUITY, INCLUSION, AND ACCESSIBILITY (DEIA) CONSIDERATIONS ARE INCORPORATED THROUGHOUT THIS PROJECT AND BEYOND (PER OUR COMMUNITY BENEFITS PLAN, CBP).</t>
  </si>
  <si>
    <t>https://www.usaspending.gov/award/ASST_NON_DEEE0011351_089/</t>
  </si>
  <si>
    <t>ASST_NON_DEEE0011356_089</t>
  </si>
  <si>
    <t>DEEE0011356</t>
  </si>
  <si>
    <t>MNFCECSHS166</t>
  </si>
  <si>
    <t>ATTN:  DAVE BERGLUND</t>
  </si>
  <si>
    <t>1600 GRAND AVENUE</t>
  </si>
  <si>
    <t>55105-1899</t>
  </si>
  <si>
    <t>THE COLLECTED PROJECT:  TO ADDRESS FEDERAL CONSORTIUM FOR ADVANCED BATTERIES GOALS BY DESIGNING AND IMPLEMENTING A BATTERY SUSTAINABILITY AND ENERGY STORAGE EDUCATIONAL AND OUTREACH PLATFORM THAT TARGETS MINNESOTA AND EXTENDS TO OTHER STATES. TO CHANGE BATTERY RECYCLING BEHAVIOR USING THREE PUBLICLY FACING PRONGS THAT ARE SCALABLE AND REPLICABLE: A PERMANENT AND A TRAVELING PUBLIC EXHIBIT, A RECHARGE ACADEMY AND STORYMAP.</t>
  </si>
  <si>
    <t>https://www.usaspending.gov/award/ASST_NON_DEEE0011356_089/</t>
  </si>
  <si>
    <t>ASST_NON_DEEE0011469_089</t>
  </si>
  <si>
    <t>DEEE0011469</t>
  </si>
  <si>
    <t>R28EKN92ZTZ9</t>
  </si>
  <si>
    <t>VJKZC4D1JN36</t>
  </si>
  <si>
    <t>SPONSORED PROGRAMS, HANNAH ADMINISTRATION BUI</t>
  </si>
  <si>
    <t>426 AUDITORIUM ROAD, ROOM 360</t>
  </si>
  <si>
    <t>EAST LANSING</t>
  </si>
  <si>
    <t>INGHAM</t>
  </si>
  <si>
    <t>MI-07</t>
  </si>
  <si>
    <t>MI24120</t>
  </si>
  <si>
    <t>48824-6402</t>
  </si>
  <si>
    <t>DE-FOA-0003226</t>
  </si>
  <si>
    <t>THIS FUNDING OPPORTUNITY WILL SUPPORT RESEARCH ON THE SOCIAL DIMENSIONS OF SITING LSS FACILITIES THAT ARE 1 MWDC OR LARGER AND LOCATED ON PRIVATE LAND. LSS FACILITIES MAY OR MAY NOT INCLUDE STORAGE. THE GOAL OF THIS FOA IS TO GENERATE ACTIONABLE INSIGHTS THAT CAN GUIDE SOLAR ENERGY DEVELOPERS AND OWNER/OPERATORS, LOCAL, STATE, FEDERAL, AND TRIBAL GOVERNMENTS, LANDOWNERS, COMMUNITY ORGANIZATIONS, AND OTHER STAKEHOLDERS TO IMPROVE LSS SITING PROCESSES AND OUTCOMES FOR HOST COMMUNITIES AND THE SOLAR INDUSTRY.</t>
  </si>
  <si>
    <t>THE PROJECT INVESTIGATES THREE DIMENSIONS OF FAIRNESS: I) ENGAGEMENT (WHEN, HOW, AND WHO IS ENGAGED, AND TO WHAT EXTENT IS THAT ENGAGEMENT PARTICIPATORY, DELIBERATIVE, AND MEANINGFUL); II) INFLUENCE (ARE HOST COMMUNITY-MEMBERS’ ATTITUDES AND PREFERENCES REFLECTED IN THE DESIGN OF LSS PROJECTS); AND III) BENEFITS (DOES THE COMMUNITY REALIZE CONCRETE BENEFITS FROM THE PROJECT NEGOTIATED VIA A COMMUNITY-BENEFITS AGREEMENT OR OTHER MECHANISM).</t>
  </si>
  <si>
    <t>https://www.usaspending.gov/award/ASST_NON_DEEE0011469_089/</t>
  </si>
  <si>
    <t>ASST_NON_DEEE0011525_089</t>
  </si>
  <si>
    <t>DEEE0011525</t>
  </si>
  <si>
    <t>M7MKJAE99XA2</t>
  </si>
  <si>
    <t>10 RIVERVIEW DRIVE</t>
  </si>
  <si>
    <t>DANBURY</t>
  </si>
  <si>
    <t>WESTERN CONNECTICUT</t>
  </si>
  <si>
    <t>CT18430</t>
  </si>
  <si>
    <t>THE OFFICE OF ENERGY EFFICIENCY AND RENEWABLE ENERGY (EERE) IS ISSUING FUNDING OPPORTUNITY ANNOUNCEMENT (FOA) DE-FOA-0003213 ON BEHALF OF THE HYDROGEN AND FUEL CELL TECHNOLOGIES OFFICE (HFTO), WHICH COORDINATES HYDROGEN ACTIVITIES WITH OFFICES ACROSS DOE AS DESCRIBED IN THE DOE HYDROGEN PROGRAM PLAN.1 THESE ACTIVITIES ALIGN WITH THE U.S. NATIONAL CLEAN HYDROGEN STRATEGY AND ROADMAP,2 THE U.S. NATIONAL BLUEPRINT FOR TRANSPORTATION DECARBONIZATION,3 AND OTHER DOE INITIATIVES AS DESCRIBED BELOW.
BUILDING A CLEAN AND EQUITABLE ENERGY ECONOMY AND ADDRESSING THE CLIMATE CRISIS ARE TOP PRIORITIES OF THE BIDEN ADMINISTRATION. THIS FOA WILL ADVANCE THE BIDEN ADMINISTRATION’S GOALS TO ACHIEVE CARBON POLLUTION-FREE ELECTRICITY BY 2035, “TO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(EJ) AND INCLUSION OF UNDERSERVED COMMUNITIES.</t>
  </si>
  <si>
    <t>THE MAIN GOAL OF THIS PROJECT IS TO DEMONSTRATE THAT THIS HEAVY DUTY (HD) HYDROGEN REFUELING STATION (HRS) CONNECTED TO EXISTING AND FUTURE COMMERCIAL SCALE H2 PIPELINES CAN RESULT IN COMPETITIVE COST H2 FUEL FOR HEAVY-DUTY TRUCK FLEETS USING H2 POWERED TRUCKS IN THE GULF COAST REGION, SIGNIFICANTLY REDUCE AMOUNT OF LOST H2 COMPARED TO HD HRS WITH DELIVERED SUPPLY, WARRANT H2 SUPPLY, AND LIMIT THE IMPACT TO COMMUNITIES.</t>
  </si>
  <si>
    <t>https://www.usaspending.gov/award/ASST_NON_DEEE0011525_089/</t>
  </si>
  <si>
    <t>ASST_NON_DEEE0011557_089</t>
  </si>
  <si>
    <t>DEEE0011557</t>
  </si>
  <si>
    <t>https://www.usaspending.gov/award/ASST_NON_DEEE0011557_089/</t>
  </si>
  <si>
    <t>ASST_NON_DEEE0011558_089</t>
  </si>
  <si>
    <t>DEEE0011558</t>
  </si>
  <si>
    <t>SECTION 40511 OF THE BIPARTISAN INFRASTRUCTURE LAW (BIL), TITLED COST-EFFECTIVE CODES IMPLEMENTATION FOR EFFICIENCY AND RESILIENCE, INVESTS $225 MILLION OVER FIVE (5) YEARS, ENCOMPASSING FISCAL YEARS (FY) 2022 THROUGH 2026, TO “ENABLE SUSTAINED COST-EFFECTIVE IMPLEMENTATION OF UPDATED BUILDING ENERGY CODES.” EERE ANNOUNCED AN INITIAL $90 MILLION IN FUNDING THROUGH THE FIRST INSTALLMENT OF THE RESILIENT AND EFFICIENT CODES IMPLEMENTATION (RECI) FOA ON JULY 2023.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BIL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 THIS FOA ALSO SUPPORTS THE BIDEN-HARRIS ADMINISTRATION’S NATIONAL INITIATIVE TO ADVANCE BUILDING CODES, LAUNCHED IN JUNE 2022 BY THE NATIONAL CLIMATE TASK FORCE, TO ACCELERATE ADOPTION OF MODERN BUILDING CODES TO IMPROVE RESILIENCY, CREATE GOOD-PAYING JOBS, AND LOWER ENERGY BILLS. 
SINCE INCEPTION OF THIS BIL SECTION 40511 INITIATIVE, ADDITIONAL FEDERAL ASSISTANCE SUPPORTING BUILDING ENERGY CODES HAS ALSO BEEN MADE AVAILABLE VIA THE INFLATION REDUCTION ACT (IRA).   SECTION 50131 OF THE IRA, TITLED ASSISTANCE FOR LATEST AND ZERO BUILDING ENERGY CODE ADOPTION, PROVIDES AN ADDITIONAL $1 BILLION IN GRANTS SUPPORTING ADOPTION AND IMPLEMENTATION OF THE LATEST MODEL ENERGY CODES AND ZERO ENERGY CODES, OR CODES WITH EQUIVALENT OR GREATER ENERGY SAVINGS.  SEE SECTION I.A.III FOR MORE INFORMATION ON THE RELATIONSHIP BETWEEN THE BIL AND IRA INITIATIVES, AND HOW EACH CAN BE LEVERAGED TOWARD COMMON GOALS SUPPORTING ENERGY CODE ADOPTION AND IMPLEMENTATION.</t>
  </si>
  <si>
    <t>BIPARTISAN INFRASTRUCTURE LAW (BIL): SOUTH-CENTRAL ENERGY CODE OPTIMIZATION PROJECT (SC ECOP)
MANY LARGE SOUTH-CENTRAL COMMUNITIES HAVE ADOPTED THE 2021 I-CODES; HOWEVER, MANY OTHERS ENFORCE OLDER OR AMENDED VERSIONS OF THE INTERNATIONAL ENERGY CONSERVATION CODE (IECC). MOTIVATIONS VARY AS TO WHY COMMUNITIES DO NOT ADOPT THE LATEST ENERGY CODE, BUT A LACK OF TRAINING, EDUCATION, AND WORKFORCE ARE KEY FACTORS. THE SOUTH-CENTRAL ENERGY CODE OPTIMIZATION PROJECT (SC ECOP) WILL BE A COLLABORATIVE EFFORT BETWEEN NEW BUILDINGS INSTITUTE (NBI) AND SOUTH-CENTRAL PARTNERSHIP FOR ENERGY EFFICIENCY AS A RESOURCE (SPEER), WITH INPUT FROM LOCAL JURISDICTIONS AND STATE AGENCIES. THE PROJECT WILL FOCUS ON BUILDING ENERGY CODES AND RESILIENCE POLICIES, AND THE PROJECT TEAM WILL DEVELOP AND DEPLOY TRAINING RESOURCES FOCUSED ON INCREASING ADVANCED CODE ADOPTION AND COMPLIANCE IN COMMUNITIES ACROSS THE STATES OF TEXAS AND OKLAHOMA. THIS EFFORT CONTRIBUTES TO THE LARGER GOAL OF IMPROVING CONSTRUCTION PRACTICES ACROSS TEXAS AND OKLAHOMA, RESULTING IN MORE ENERGY EFFICIENT AND CLIMATE RESILIENT BUILDINGS, WHILE PRESERVING AFFORDABILITY AND REGIONAL CHARACTERISTICS. 
THIS PROJECT WILL ENSURE EQUITABLE PUBLIC ENGAGEMENT, MORE ROBUST LOCAL ADOPTION PROCESSES IN A HOME-RULE STATE, AND EXPANSION OF BUILDING CODE CURRICULUM ACROSS AREAS IN TEXAS AND OKLAHOMA. EXPANDED BUILDING CODE CURRICULUM, ESPECIALLY IN THE OFTEN-UNDERSERVED LOWER RIO GRANDE VALLEY, WILL INCREASE ACCESS TO BUILDING-RELATED JOB OPPORTUNITIES FOR MARGINALIZED COMMUNITIES AND ADDRESS THE LABOR SHORTAGE BY DEVELOPING A STRONGER PIPELINE OF CONSTRUCTION AND TRADES WORKERS. IT IS IMPORTANT TO NOTE THAT THE GEOGRAPHIC AREA OF TEXAS (TX) AND OKLAHOMA (OK) IS ROUGHLY 335,000 SQUARE MILES, MORE THAN ANY OTHER REGIONAL ENERGY EFFICIENCY ORGANIZATION (REEO)’S AREA, AND MORE THAN SOME REEO’S TOTAL COMBINED SQUARE MILE AREA.
THE PROJECT TEAM WILL CONDUCT AN ANALYSIS OF THE REGION-SPECIFIC CLIMATE RESILIENCE ISSUES AND ESTABLISH A NETWORK TO BEGIN IDENTIFYING POTENTIAL SOLUTIONS AND PATHWAYS TO ADDRESS THEM. THE TEAM WILL DEVELOP A SET OF RESOURCES, POLICY GUIDANCE DOCUMENTS, AND OTHER TOOLS THAT WILL HELP GUIDE ANY FUTURE RESILIENCE CODE ADOPTION EFFORTS IN THE REGION WHILE ALSO ENCOURAGING A CONTINUATION OF THE NETWORK BUILDING EFFORTS AMONG THE COLLABORATIVE MEMBERS.</t>
  </si>
  <si>
    <t>https://www.usaspending.gov/award/ASST_NON_DEEE0011558_089/</t>
  </si>
  <si>
    <t>ASST_NON_DEEE0011559_089</t>
  </si>
  <si>
    <t>DEEE0011559</t>
  </si>
  <si>
    <t>SECTION 40511 OF THE IIJA, TITLED COST-EFFECTIVE CODES IMPLEMENTATION FOR EFFICIENCY AND RESILIENCE, INVESTS $225 MILLION OVER FIVE (5) YEARS, ENCOMPASSING FISCAL YEARS (FY) 2022 THROUGH 2026, TO “ENABLE SUSTAINED COST-EFFECTIVE IMPLEMENTATION OF UPDATED BUILDING ENERGY CODES.” EERE ANNOUNCED AN INITIAL $90 MILLION IN FUNDING THROUGH THE FIRST INSTALLMENT OF THE RESILIENT AND EFFICIENT CODES IMPLEMENTATION (RECI) FOA ON JULY 2023.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BIL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 THIS FOA ALSO SUPPORTS THE NATIONAL INITIATIVE TO ADVANCE BUILDING CODES, LAUNCHED IN JUNE 2022 BY THE NATIONAL CLIMATE TASK FORCE, TO ACCELERATE ADOPTION OF MODERN BUILDING CODES TO IMPROVE RESILIENCY, CREATE GOOD-PAYING JOBS, AND LOWER ENERGY BILLS. 
SINCE INCEPTION OF THIS IIJA SECTION 40511 INITIATIVE, ADDITIONAL FEDERAL ASSISTANCE SUPPORTING BUILDING ENERGY CODES HAS ALSO BEEN MADE AVAILABLE VIA THE INFLATION REDUCTION ACT (IRA).   SECTION 50131 OF THE IRA, TITLED ASSISTANCE FOR LATEST AND ZERO BUILDING ENERGY CODE ADOPTION, PROVIDES AN ADDITIONAL $1 BILLION IN GRANTS SUPPORTING ADOPTION AND IMPLEMENTATION OF THE LATEST MODEL ENERGY CODES AND ZERO ENERGY CODES, OR CODES WITH EQUIVALENT OR GREATER ENERGY SAVINGS.   SEE SECTION I.A.III FOR MORE INFORMATION ON THE RELATIONSHIP BETWEEN THE IIJA AND IRA INITIATIVES, AND HOW EACH CAN BE LEVERAGED TOWARD COMMON GOALS SUPPORTING ENERGY CODE ADOPTION AND IMPLEMENTATION.</t>
  </si>
  <si>
    <t>THE PRIMARY GOAL OF THIS PROJECT IS TO ADVANCE EQUITABLE ENERGY CODES AND POLICY IN ILLINOIS (IL) AND BUILD A DIVERSE AND CAPABLE WORKFORCE. THE PROJECT WILL DO THIS BY:
1) DEVELOPING A ROADMAP TO FRAME THE CLIMATE AND EQUITABLE JOB ACT’S (CEJA) GOALS IN TERMS OF ACTIONABLE STEPS TOWARDS EQUITABLE NEW AND EXISTING BUILDING POLICIES AND COMPLIANCE WITH THOSE POLICIES;
2) DEVELOP AN ADOPTION TOOLKIT AND PROVIDE TECHNICAL ASSISTANCE TO JURISDICTIONS INTERESTED IN ADOPTING THE 2023 STRETCH ENERGY CODE OR OTHER ADVANCED BUILDING POLICIES;
3) CONDUCTING WORKFORCE DEVELOPMENT, PROVIDING EDUCATION AND TRAINING, TOOLS, AND TECHNICAL ASSISTANCE.</t>
  </si>
  <si>
    <t>https://www.usaspending.gov/award/ASST_NON_DEEE0011559_089/</t>
  </si>
  <si>
    <t>ASST_NON_DEEE0011560_089</t>
  </si>
  <si>
    <t>DEEE0011560</t>
  </si>
  <si>
    <t>97204-3558</t>
  </si>
  <si>
    <t>SECTION 40511 OF THE IIJA, TITLED COST-EFFECTIVE CODES IMPLEMENTATION FOR EFFICIENCY AND RESILIENCE, INVESTS $225 MILLION OVER FIVE (5) YEARS, ENCOMPASSING FISCAL YEARS (FY) 2022 THROUGH 2026, TO “ENABLE SUSTAINED COST-EFFECTIVE IMPLEMENTATION OF UPDATED BUILDING ENERGY CODES.” EERE ANNOUNCED AN INITIAL $90 MILLION IN FUNDING THROUGH THE FIRST INSTALLMENT OF THE RESILIENT AND EFFICIENT CODES IMPLEMENTATION (RECI) FOA ON JULY 2023 .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BIL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 THIS FOA ALSO SUPPORTS THE BIDEN-HARRIS ADMINISTRATION’S NATIONAL INITIATIVE TO ADVANCE BUILDING CODES, LAUNCHED IN JUNE 2022 BY THE NATIONAL CLIMATE TASK FORCE, TO ACCELERATE ADOPTION OF MODERN BUILDING CODES TO IMPROVE RESILIENCY, CREATE GOOD-PAYING JOBS, AND LOWER ENERGY BILLS. 
SINCE INCEPTION OF THIS IIJA SECTION 40511 INITIATIVE, ADDITIONAL FEDERAL ASSISTANCE SUPPORTING BUILDING ENERGY CODES HAS ALSO BEEN MADE AVAILABLE VIA THE INFLATION REDUCTION ACT (IRA).   SECTION 50131 OF THE IRA, TITLED ASSISTANCE FOR LATEST AND ZERO BUILDING ENERGY CODE ADOPTION, PROVIDES AN ADDITIONAL $1 BILLION IN GRANTS SUPPORTING ADOPTION AND IMPLEMENTATION OF THE LATEST MODEL ENERGY CODES AND ZERO ENERGY CODES, OR CODES WITH EQUIVALENT OR GREATER ENERGY SAVINGS.   SEE SECTION I.A.III FOR MORE INFORMATION ON THE RELATIONSHIP BETWEEN THE IIJA AND IRA INITIATIVES, AND HOW EACH CAN BE LEVERAGED TOWARD COMMON GOALS SUPPORTING ENERGY CODE ADOPTION AND IMPLEMENTATION.</t>
  </si>
  <si>
    <t>BIPARTISAN INFRASTRUCTURE LAW (BIL): OPTIMIZING GRID INTEGRATION STRATEGIES FOR CLIMATE ZONE 1 BUILDINGS
THE PRIMARY GOAL OF THIS PROJECT IS TO ADVANCE EQUITABLE ENERGY CODES AND POLICIES IN THE STATE OF HAWAI’I (HAWAI’I), THE COMMONWEALTH OF PUERTO RICO (PUERTO RICO) AND THE COMMONWEALTH OF THE NORTHERN MARIANA ISLANDS (THE CNMI). THE PROJECT WILL DO THIS BY:
1) CONDUCTING A PILOT STUDY AND DATA ANALYSES;
2) CONDUCTING STRATEGIC COMMUNITY AND INDUSTRY OUTREACH;
3) TAILORING MODEL LANGUAGE FOR DATA-INFORMED STRETCH CODES AND STRATEGIC POLICIES, BASED ON EXISTING STRETCH CODES SUCH AS THE HONOLULU STRETCH CODE;
4) PROVIDING TECHNICAL ASSISTANCE TO JURISDICTIONS INTERESTED IN ADOPTING THE RESULTING STRETCH CODES AND ACCOMPANYING POLICIES.</t>
  </si>
  <si>
    <t>https://www.usaspending.gov/award/ASST_NON_DEEE0011560_089/</t>
  </si>
  <si>
    <t>ASST_NON_DEEE0011562_089</t>
  </si>
  <si>
    <t>DEEE0011562</t>
  </si>
  <si>
    <t>DPANNT89U7J5</t>
  </si>
  <si>
    <t>NEWPORT PARTNERS LLC</t>
  </si>
  <si>
    <t>3760 TANGLEWOOD LN</t>
  </si>
  <si>
    <t>DAVIDSONVILLE</t>
  </si>
  <si>
    <t>MD21900</t>
  </si>
  <si>
    <t>21035-2409</t>
  </si>
  <si>
    <t>SECTION 40511 OF THE IIJA, TITLED COST-EFFECTIVE CODES IMPLEMENTATION FOR EFFICIENCY AND RESILIENCE, INVESTS $225 MILLION OVER FIVE (5) YEARS, ENCOMPASSING FISCAL YEARS (FY) 2022 THROUGH 2026, TO “ENABLE SUSTAINED COST-EFFECTIVE IMPLEMENTATION OF UPDATED BUILDING ENERGY CODES.”EERE ANNOUNCED AN INITIAL $90 MILLION IN FUNDING THROUGH THE FIRST INSTALLMENT OF THE RESILIENT AND EFFICIENT CODES IMPLEMENTATION (RECI) FOA ON JULY 20237.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IIJA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t>
  </si>
  <si>
    <t>NEWPORT’S OVERALL OBJECTIVE OF THIS PROJECT IS TO ENABLE STATES AND LOCAL JURISDICTIONS ADOPTION AND IMPLEMENTATION OF ADVANCED ENERGY CODES/STANDARDS BY DEVELOPING TOOLS/RESOURCES THAT REMOVE BARRIERS TO COMPLIANCE AND ENFORCEMENT. NEWPORT PLANS TO ACCOMPLISH THIS OBJECTIVE BY IDENTIFYING GAPS, DEVELOPING AND LEVERAGING TOOLS/RESOURCES, EVALUATING AND TESTING THESE TOOLS AND RESOURCES IN ADVANCED STATES, AND THEN CREATING A TOOLKIT OF FINAL TOOLS/RESOURCES ALONG WITH LESSONS LEARNED AND CASE STUDIES THAT CAN BE ADOPTED IN WHOLE OR IN PART BY OTHER STATES/JURISDICTIONS AS THEY APPROACH THE CODES AND STANDARDS NEEDED TO REACH CRITICAL DECARBONIZATION GOALS. 
EXPECTED OUTCOMES OF THE PROJECT INCLUDE IMPLEMENTATION OF ADVANCED CODES INCLUDING AND BEYOND 2021 INTERNATIONAL ENERGY CONSERVATION CODE (IECC), DEVELOPMENT OF TOOLS AND RESOURCES THAT SUPPORT ADVANCED CODES AND BUILDING ENERGY PERFORMANCE STANDARDS (BPS) IMPLEMENTATION IN MARYLAND (MD) AND SELECT NEW YORK (NY) JURISDICTIONS, MODELS OF HOW ADVANCED CODES AND BPS IMPLEMENTATION CAN BE LEVERAGED TO DELIVER LONG-TERM WORKFORCE DEVELOPMENT OPPORTUNITIES IN DISADVANTAGED COMMUNITIES, AND DEVELOPMENT OF AN ADVANCED ENERGY CODE TOOLKIT FOR BROADER APPLICATION TO MAKE CODE COMPLIANCE CLEARER AND MORE COST_x005F_x0002_EFFECTIVE, INCLUDING A FOCUS ON TOOLS WHICH WILL ASSIST DISADVANTAGED COMMUNITIES. THESE CROSSCUTTING OUTCOMES ALIGN WITH MULTIPLE AREAS OF INTEREST WITHIN THE FUNDING OPPORTUNITY ANNOUNCEMENT (FOA) AND DEPARTMENT OF ENERGY (DOE)’S KEY OUTCOMES AS LISTED IN THE FOA (P.13). THESE OUTCOMES ARE VITAL TO ESTABLISH SUCCESSFUL MODELS AND STRATEGIES THAT CAN BE REPLICATED BY OTHER STATES AND JURISDICTIONS.</t>
  </si>
  <si>
    <t>https://www.usaspending.gov/award/ASST_NON_DEEE0011562_089/</t>
  </si>
  <si>
    <t>ASST_NON_DEEE0011563_089</t>
  </si>
  <si>
    <t>DEEE0011563</t>
  </si>
  <si>
    <t>1300 17TH ST N</t>
  </si>
  <si>
    <t>STE 1275</t>
  </si>
  <si>
    <t>SECTION 40511 OF THE IIJA, TITLED COST-EFFECTIVE CODES IMPLEMENTATION FOR EFFICIENCY AND RESILIENCE, INVESTS $225 MILLION OVER FIVE (5) YEARS, ENCOMPASSING FISCAL YEARS (FY) 2022 THROUGH 2026, TO “ENABLE SUSTAINED COST-EFFECTIVE IMPLEMENTATION OF UPDATED BUILDING ENERGY CODES.” EERE ANNOUNCED AN INITIAL $90 MILLION IN FUNDING THROUGH THE FIRST INSTALLMENT OF THE RESILIENT AND EFFICIENT CODES IMPLEMENTATION (RECI) FOA ON JULY 20237.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IIJA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t>
  </si>
  <si>
    <t>1. ESTABLISH A NEW METHODOLOGY FOR GATHERING RESILIENCE DATA WHILE CONDUCTING ENERGY CODE FIELD STUDIES;
2. CONDUCT ENERGY CODE COMPLIANCE STUDIES IN TWO STATES, ARIZONA AND FLORIDA, BOTH USING THE ESTABLISHED DEPARTMENT OF ENERGY (DOE) RESIDENTIAL ENERGY CODE FIELD STUDY METHODOLOGY AND PILOTING THE NEWLY DEVELOPED RESILIENCE METHODOLOGY; AND
3. DELIVER TRAININGS SUPPORTING ENERGY CODE IMPLEMENTATION IN TWO STATES, 16 TRAININGS IN ARIZONA AND 16 IN FLORIDA, BASED ON COMPLIANCE CHALLENGES IDENTIFIED FROM THE FIELD STUDY, WITH BOTH SETS OF TRAININGS CONVEYING INFORMATION ON THE IMPACT OF ENERGY CODES ON RESILIENCE AND PASSIVE SURVIVABILITY.</t>
  </si>
  <si>
    <t>https://www.usaspending.gov/award/ASST_NON_DEEE0011563_089/</t>
  </si>
  <si>
    <t>ASST_NON_DEEE0011564_089</t>
  </si>
  <si>
    <t>DEEE0011564</t>
  </si>
  <si>
    <t>GOAL: DELIVER STATE-SPECIFIC ENERGY CODE SUPPORT SERVICES NATIONWIDE VIA A REGIONAL NETWORK.
OBJECTIVE: TO ADVANCE A CLEAN AND EQUITABLE ENERGY ECONOMY, THIS PROJECT WILL LEVERAGE THE UNIQUE BLEND OF RELATIONSHIPS DEVELOPED BY THE REGIONAL ENERGY EFFICIENCY ORGANIZATION (REEO)NETWORK TO SUPPORT UPDATED BUILDING ENERGY CODE ADOPTION, IMPLEMENTATION, AND COMPLIANCE ACROSS THE COUNTRY.</t>
  </si>
  <si>
    <t>BIPARTISAN INFRASTRUCTURE LAW (BIL)
THE REEOS WILL BUILD ON THEIR SIGNIFICANT RECENT EFFORTS TO INCREASE MORE CONSISTENT ADOPTIONS OF UPDATED AND ADVANCED ENERGY CODES, INCREASE CODE COMPLIANCE ACROSS URBAN AND RURAL AREAS, INCREASE UPTAKE OF INSPECTION AND COMPLIANCE TECHNOLOGIES, REDUCE ENERGY BURDENS IN JUSTICE-40 COMMUNITIES, AND PROMOTE GREATER EQUITY IN THE BUILT ENVIRONMENT. IMPACTS WILL INCLUDE LOWER UTILITY BILLS AND REDUCED ENERGY BURDENS, MORE RESILIENT STRUCTURES, BETTER INDOOR AIR QUALITY, REDUCED CARBON EMISSIONS FROM THE BUILT ENVIRONMENT, AND A ROBUST AND WELL-PREPARED ENERGY EFFICIENCY WORKFORCE.</t>
  </si>
  <si>
    <t>https://www.usaspending.gov/award/ASST_NON_DEEE0011564_089/</t>
  </si>
  <si>
    <t>ASST_NON_DEEE0011565_089</t>
  </si>
  <si>
    <t>DEEE0011565</t>
  </si>
  <si>
    <t>THIS IIJA FOA SEEKS PROJECT TEAMS READY TO ADVANCE BUILDING ENERGY CODES WITHIN A PARTICULAR REGION, STATE, OR LOCAL JURISDICTION. TO DRIVE SUSTAINED IMPROVEMENTS, IIJA EMPHASIZES THE IMPORTANCE OF STRATEGIC PARTNERSHIPS, WHICH MUST INCLUDE A STATE OR TRIBAL GOVERNMENT AGENCY, AND MAY INCLUDE OTHER ORGANIZATIONS, SUCH AS STATE OR LOCAL BUILDING DEPARTMENTS, BUILDERS, CONTRACTORS, ARCHITECTS, ENGINEERS, OTHER DESIGN AND CONSTRUCTION PROFESSIONALS, ACADEMIA, RESEARCH, TRADE ORGANIZATIONS, CONSUMER ADVOCATES, REGIONAL OR COMMUNITY ENERGY EFFICIENCY ORGANIZATIONS, LABOR UNIONS, APPRENTICESHIP PROGRAMS, AND OTHER STAKEHOLDERS WHO PLAY AN IMPORTANT ROLE SUPPORTING THE SUCCESSFUL ADOPTION AND IMPLEMENTATION OF BUILDING CODES. FUNDING PROVIDED THROUGH THIS FOA IS SPECIFICALLY DESIGNED TO UPDATE BUILDING ENERGY CODES AND ENSURE THE COST-EFFECTIVE IMPLEMENTATION OF THESE UPDATED CODES AT THE STATE AND LOCAL LEVEL.</t>
  </si>
  <si>
    <t>BIPARTISAN INFRASTRUCTURE LAW (BIL)
THE NATIONAL RURAL CODES COLLABORATIVE (NRCC) WILL CONVENE THE STATES OF CONNECTICUT, MAINE, MARYLAND, MONTANA, NEW MEXICO, NEW YORK, OKLAHOMA, AND TEXAS, ONE STATE IN THE SOUTHEAST, AND ONE STATE IN THE MIDWEST, ALONG WITH THE PROJECT TEAM TO EXAMINE AND TEST WAYS TO OVERCOME GEOGRAPHIC, FINANCIAL, AND OUTREACH BARRIERS TO ADOPTING AND IMPLEMENTING ENERGY CODE AND EFFICIENCY PROGRAMS IN RURAL AREAS. THE NRCC WILL BRIDGE THE CODES EQUITY GAP IN RURAL COMMUNITIES ACROSS THE NATION BY CONVENING STAKEHOLDERS, COLLECTING DATA, MAPPING BARRIERS AND OPPORTUNITIES, DEVELOPING INTERVENTION STRATEGIES, SUPPORTING IMPLEMENTATION PILOTS, ASSESSING RESULTS, AND CREATING A NATIONAL ROADMAP. THE NRCC WILL SUPPORT PARTNER STATES AND OTHER STATES NATIONALLY IN MEETING ENERGY SAVINGS, EMISSIONS REDUCTION, AND EQUITY GOALS.</t>
  </si>
  <si>
    <t>https://www.usaspending.gov/award/ASST_NON_DEEE0011565_089/</t>
  </si>
  <si>
    <t>ASST_NON_DEEE0011566_089</t>
  </si>
  <si>
    <t>DEEE0011566</t>
  </si>
  <si>
    <t>THIS FOA SEEKS APPLICATIONS WITH PROJECT TEAMS READY TO ADVANCE BUILDING ENERGY CODES WITHIN A PARTICULAR REGION, STATE, OR LOCAL JURISDICTION. TO DRIVE SUSTAINED IMPROVEMENTS, IIJA EMPHASIZES THE IMPORTANCE OF STRATEGIC PARTNERSHIPS, WHICH MUST INCLUDE A STATE OR TRIBAL GOVERNMENT AGENCY, AND MAY INCLUDE OTHER ORGANIZATIONS, SUCH AS STATE OR LOCAL BUILDING DEPARTMENTS, BUILDERS, CONTRACTORS, ARCHITECTS, ENGINEERS, OTHER DESIGN AND CONSTRUCTION PROFESSIONALS, ACADEMIA, RESEARCH, TRADE ORGANIZATIONS, CONSUMER ADVOCATES, REGIONAL OR COMMUNITY ENERGY EFFICIENCY ORGANIZATIONS, LABOR UNIONS, APPRENTICESHIP PROGRAMS, AND OTHER STAKEHOLDERS WHO PLAY AN IMPORTANT ROLE SUPPORTING THE SUCCESSFUL ADOPTION AND IMPLEMENTATION OF BUILDING CODES. FUNDING PROVIDED THROUGH THIS FOA IS SPECIFICALLY DESIGNED TO UPDATE BUILDING ENERGY CODES AND ENSURE THE COST-EFFECTIVE IMPLEMENTATION OF THESE UPDATED CODES AT THE STATE AND LOCAL LEVEL.</t>
  </si>
  <si>
    <t>BIL: IN SUPPORT OF THE OVERALL PROJECT GOAL TO ADVANCE STATE ENERGY OFFICE LEADERSHIP ON BUILDING ENERGY CODES, INCLUDING IN STATES THAT ARE LIKELY NOT TO ADOPT THE MOST RECENT EDITION OF THE CODE, THIS PROJECT WILL PURSUE THE FOLLOWING OBJECTIVES AND OUTCOMES:
-OBJECTIVE 1: FACILITATE REGULAR PEER-TO-PEER EXCHANGE AMONG STATE ENERGY OFFICES. 
OUTCOMES: A WIDELY-TRUSTED, CONFIDENTIAL, AND ACCESSIBLE FORUM FOR STATE ENERGY OFFICES TO SHARE STRATEGIES, INFORMATION, OPPORTUNITIES, AND CHALLENGES ASSOCIATED WITH ADVANCING ENERGY CODES AND SUPPORTING CONSUMER ADOPTION OF ADVANCED ENERGY TECHNOLOGIES; A SET OF STATE ENERGY OFFICE CODES POLICY PROFESSIONALS ACROSS THE ENTIRE COUNTRY WHO ARE BETTER-INFORMED, BETTER-CONNECTED; AND BETTER-EQUIPPED TO HARNESS OPPORTUNITIES FOR CODES ADVANCEMENT AS THEY ARISE.
-OBJECTIVE 2: SHARE INFORMATION ON UNDERSERVED MARKETS AND KEY CHALLENGES. 
OUTCOMES: GREATER STATE ENERGY OFFICE ACCESS TO IMPARTIAL, TRUSTED EXPERTS AND USABLE ANALYSES ON CODES IMPLEMENTATION IN UNDERSERVED MARKETS, INCLUDING IN RURAL COMMUNITIES AND AFFORDABLE MULTIFAMILY HOUSING; ENHANCED STATE ENERGY OFFICE UNDERSTANDING OF IMPLICATIONS OF MINIMUM ENERGY EFFICIENCY REQUIREMENTS FOR RURAL AND AFFORDABLE HOUSING; STATE ENERGY OFFICES BETTER EQUIPPED TO COMMUNICATE DEVELOPMENTS AND DELIVER INFORMATION TO ENERGY CODE WORKFORCE.
-OBJECTIVE 3: PROVIDE QUICK-TURNAROUND ASSISTANCE ON CODES ADVANCEMENT. 
OUTCOMES: DELIVERY OF STRATEGIC TECHNICAL ASSISTANCE TO SUPPORT STATE ENERGY OFFICE DECISION-MAKING ON BUILDING ENERGY CODE ADOPTION AS SPECIFIC OPPORTUNITIES FOR CODE ADVANCEMENTS AND AMENDMENTS ARISE.
-OBJECTIVE 4: COMMUNICATE STATE ENERGY OFFICE NEEDS AND PRIORITIES. 
OUTCOMES: LINES OF COMMUNICATION WITH THE U.S. DEPARTMENT OF ENERGY (DOE), CODE-MAKING BODIES, AND OTHER KEY STAKEHOLDERS TO ELEVATE STATE ENERGY OFFICES’ NEEDS, PRIORITIES, AND PERSPECTIVES ON CODES ISSUES; IDENTIFICATION OF OPPORTUNITIES FOR STATE ENERGY OFFICES’ NEEDS.</t>
  </si>
  <si>
    <t>https://www.usaspending.gov/award/ASST_NON_DEEE0011566_089/</t>
  </si>
  <si>
    <t>ASST_NON_DEEE0011573_089</t>
  </si>
  <si>
    <t>DEEE0011573</t>
  </si>
  <si>
    <t>SFJJGKDK7Y53</t>
  </si>
  <si>
    <t>700 NE MULTNOMAH STREET, SUITE 1300</t>
  </si>
  <si>
    <t>THE ACTIVITIES TO BE FUNDED UNDER THE FOA SUPPORT THE IIJA, AS WELL AS A BROADER GOVERNMENT-WIDE APPROACH TO ADVANCE BUILDING CODES AND SUPPORT THEIR SUCCESSFUL IMPLEMENTATION. THE PRIMARY FOCUS CENTERS AROUND UPDATING TO MORE EFFICIENT BUILDING ENERGY CODES THAT SAVE MONEY FOR AMERICAN HOMES, BUSINESSES, AND ENCOURAGE MORE RESILIENT BUILDINGS.</t>
  </si>
  <si>
    <t>THROUGH A CENTRALIZED WORKFORCE TRAINING SYSTEM WITH MENTORING AND QUALITY ASSURANCE, THIS PROJECT WILL DELIVER A QUALIFIED RURAL WORKFORCE PREPARED TO SUPPORT COMPLIANCE WITH OREGON’S FORTHCOMING ENERGY CODES. IN COORDINATION WITH RURAL COMMUNITY-BASED ORGANIZATIONS (CBOS), WE WILL TRAIN NOT LESS THAN 56 INDIVIDUALS FOR ENERGY RATING INDEX (ERI) RATER CERTIFICATIONS, TARGETING RURAL COMMUNITY COLLEGE STUDENTS, HVAC MECHANICS AND TECHNICIANS, HOME INSPECTORS, HOME APPRAISAL TECHNICIANS, WEATHERIZATION ASSISTANCE PROGRAM (WAP) ENERGY AUDITORS, HOME ENERGY SCORE ASSESSORS, TRANSITIONING FARMWORKERS, AND OTHERS. WE WILL IDENTIFY STRATEGIES FOR RURAL WORKERS AND BUSINESSES TO ADD CODE COMPLIANCE VERIFICATION AS A NEW SERVICE ALONGSIDE CERTIFICATION FOR ABOVE-CODE BUILDING PROGRAMS, DELIVERY OF FEDERAL HOME EFFICIENCY REBATES, TAX CREDITS, AND/OR OTHER INCENTIVES.</t>
  </si>
  <si>
    <t>https://www.usaspending.gov/award/ASST_NON_DEEE0011573_089/</t>
  </si>
  <si>
    <t>ASST_NON_DEEE0008421_089</t>
  </si>
  <si>
    <t>DEEE0008421</t>
  </si>
  <si>
    <t>2018-09-21</t>
  </si>
  <si>
    <t>M8FCXLYU9Q69</t>
  </si>
  <si>
    <t>125 VISTA BLVD</t>
  </si>
  <si>
    <t>SLINGERLANDS</t>
  </si>
  <si>
    <t>NY41399</t>
  </si>
  <si>
    <t>LATHAM</t>
  </si>
  <si>
    <t>12110-1401</t>
  </si>
  <si>
    <t>DE-FOA-0001874</t>
  </si>
  <si>
    <t>THE FIRST OBJECTIVE OF THIS PROJECT IS THE DEVELOPMENT OF A FIELD-DEPLOYABLE AUTOMATED AUTONOMOUS GUIDED VEHICLE (AGV) DISPENSER AND ASSOCIATED FIELD TESTING. THE DISPENSER SHALL ACHIEVE A REDUCTION IN CONNECTION TIME OF 20% VERSUS A HUMAN OPERATOR AS WELL AS A CONNECTION SUCCESS RATE OF 99% IN A CONTROLLED ENVIRONMENT AND 95% OR BETTER IN A REAL-WORLD 16 WEEK FIELD TRIAL. THE SECOND OBJECTIVE IS TO RESEARCH THE REQUIREMENTS FOR AUTOMATED FUELING OF ON-ROAD VEHICLES, INCLUDING PASSENGER CARS AND COMMERCIAL TRUCKS, AND DEMONSTRATE FUELING OF CARS OR TRUCKS IN A 4 WEEK FIELD TRIAL. THE DISPENSER SHALL ACHIEVE A CONNECTION SUCCESS RATE OF 95% OR BETTER.</t>
  </si>
  <si>
    <t>AUTONOMUS HYDROGEN FUELING STATION</t>
  </si>
  <si>
    <t>https://www.usaspending.gov/award/ASST_NON_DEEE0008421_089/</t>
  </si>
  <si>
    <t>ASST_NON_DEEE0008851_089</t>
  </si>
  <si>
    <t>DEEE0008851</t>
  </si>
  <si>
    <t>2019-09-23</t>
  </si>
  <si>
    <t>LEMUEVB1SA95</t>
  </si>
  <si>
    <t>PO BOX 3193</t>
  </si>
  <si>
    <t>32839-9200</t>
  </si>
  <si>
    <t>DE-FOA-0002022</t>
  </si>
  <si>
    <t>THIS FOA WILL PROVIDE UP TO $31,000,000 IN FEDERAL FUNDING TO ENABLE AFFORDABLE, RELIABLE AND SECURE ENERGY THROUGH HYDROGEN PRODUCTION FROM DIVERSE DOMESTIC RESOURCES AND UTILIZATION ACROSS MULTIPLE SECTORS. THE FOA FOCUSES ON ADVANCING THE H2@SCALE10 CONCEPT WHICH WILL ENABLE AFFORDABLE AND RELIABLE LARGESCALE HYDROGEN GENERATION, TRANSPORT, STORAGE, AND UTILIZATION IN THE UNITED STATES. THE H2@SCALE CONCEPT IS BASED ON PRODUCING HYDROGEN WHEN POWER GENERATION EXCEEDS LOAD, THEREBY REDUCING CURTAILMENT OF RENEWABLES AND OPTIMIZING BASELOAD ASSETS (SUCH AS NUCLEAR POWER), AS WELL AS SUPPORTING GRID STABILITY AND RESILIENCY. THE HYDROGEN CAN BE STORED, DISTRIBUTED, AND/OR USED AS A FUEL FOR TRANSPORTATION, STATIONARY POWER, PROCESS OR BUILDING HEAT, AND INDUSTRIAL AND MANUFACTURING SECTORS (SUCH AS STEEL MANUFACTURING), CREATING AN ADDITIONAL REVENUE STREAM AND ECONOMIC VALUE.
TECHNOLOGIES TO PRODUCE, DELIVER, STORE, AND UTILIZE HYDROGEN NEED TO BE MORE AFFORDABLE TO BECOME MAINSTREAM, WHETHER IN TRANSPORTATION, STATIONARY POWER, OR INDUSTRIAL APPLICATIONS. THIS FOA SEEKS TO IMPROVE AFFORDABILITY, RELIABILITY AND PERFORMANCE OF HYDROGEN TECHNOLOGIES, THROUGH MATERIALS AND SYSTEMS INNOVATIONS, AS WELL AS OTHER TECHNOLOGICAL IMPROVEMENTS.</t>
  </si>
  <si>
    <t>DEMONSTRATION OF INTEGRATED HYDROGEN PRODUCTION AND CONSUMPTION FOR IMPROVED UTILITY OPERATIONS</t>
  </si>
  <si>
    <t>https://www.usaspending.gov/award/ASST_NON_DEEE0008851_089/</t>
  </si>
  <si>
    <t>ASST_NON_DEEE0009064_089</t>
  </si>
  <si>
    <t>DEEE0009064</t>
  </si>
  <si>
    <t>2020-08-27</t>
  </si>
  <si>
    <t>2020-07-01</t>
  </si>
  <si>
    <t>LBGKDU73JMV5</t>
  </si>
  <si>
    <t>2490 JUNCTION PL STE 200</t>
  </si>
  <si>
    <t>MA11000</t>
  </si>
  <si>
    <t>DE-FOA-0002099</t>
  </si>
  <si>
    <t>BTO IS ISSUING THIS ADVANCED BUILDING CONSTRUCTION WITH ENERGY-EFFICIENT TECHNOLOGIES &amp; PRACTICES (ABC) FOA TO INVEST IN RESEARCH AND DEVELOPMENT OF SOLUTIONS THAT CAN BE APPLIED TO MANY SEGMENTS OF THE BUILDING SECTOR, INCLUDING EXISTING AND NEW BUILDINGS, RESIDENTIAL AND COMMERCIAL, AND ACROSS MULTIPLE CLIMATE ZONES. BTO SEEKS APPLICATIONS AIMED AT DEVELOPING DEEP ENERGY RETROFIT AND NEW CONSTRUCTION TECHNOLOGIES THAT HOLISTICALLY TACKLE A COMBINATION OF ENVELOPE, HEATING, COOLING, WATER HEATING, AND VENTILATION ISSUES, AND HOLD APPEAL FOR BOTH BUILDING OWNERS AND OCCUPANTS. BTO AND SUCCESSFUL APPLICANTS MUST ALSO TAKE STEPS IN THEIR RESEARCH AND DEVELOPMENT TO ENSURE THAT THE ENERGY-EFFICIENCY SOLUTIONS DO NOT SACRIFICE THE COMFORT OR PRODUCTIVITY OF BUILDING OCCUPANTS OR THE PERFORMANCE OF LABOR-SAVING HOUSEHOLD APPLIANCES, PRODUCTS, DEVICES AND EQUIPMENT. BTO DOES NOT ANTICIPATE THAT ONE SOLUTION WILL MEET THE NEEDS OF ALL BUILDING SECTORS, THEREFORE APPLICANTS ARE STRONGLY ENCOURAGED TO CONSIDER HOW THEIR PROPOSED INNOVATIONS CAN BE MODIFIED TO ADDRESS DIFFERENT BUILDING TYPES AND CLIMATE REGIONS, AND THEREBY HAVE THE POTENTIAL TO ACHIEVE GREATER BENEFITS.</t>
  </si>
  <si>
    <t>INTEGRATED MECHANICAL POD: HVAC, DHW, PV INVERTER, STORAGE AND MONITORING INSTRUMENTATION WITH ADVANCED 
CONTROLS (INTEGRATED MECHANICAL SYSTEM PODS)</t>
  </si>
  <si>
    <t>https://www.usaspending.gov/award/ASST_NON_DEEE0009064_089/</t>
  </si>
  <si>
    <t>ASST_NON_DEEE0009327_089</t>
  </si>
  <si>
    <t>DEEE0009327</t>
  </si>
  <si>
    <t>2023-06-26</t>
  </si>
  <si>
    <t>2021-06-21</t>
  </si>
  <si>
    <t>2021-05-01</t>
  </si>
  <si>
    <t>2023-12-31</t>
  </si>
  <si>
    <t>JPPQX2EJ3NM1</t>
  </si>
  <si>
    <t>RE2 ,INC.</t>
  </si>
  <si>
    <t>VXVTZH9FNBS8</t>
  </si>
  <si>
    <t>4925 HARRISON STREET</t>
  </si>
  <si>
    <t>SECOND FLOOR</t>
  </si>
  <si>
    <t>PA-18</t>
  </si>
  <si>
    <t>PA61000</t>
  </si>
  <si>
    <t>15201-2722</t>
  </si>
  <si>
    <t>OUTDOOR AUTONOMOUS MANIPULATION OF PHOTOVOLTAIC PANELS (O-AMPP)</t>
  </si>
  <si>
    <t>https://www.usaspending.gov/award/ASST_NON_DEEE0009327_089/</t>
  </si>
  <si>
    <t>2023-07-03</t>
  </si>
  <si>
    <t>ASST_NON_DEEE0009769_089</t>
  </si>
  <si>
    <t>DEEE0009769</t>
  </si>
  <si>
    <t>2024-08-21</t>
  </si>
  <si>
    <t>2021-09-21</t>
  </si>
  <si>
    <t>MZ4DYXE1SL98</t>
  </si>
  <si>
    <t>312 KERR ADMINISTRATION BLDG</t>
  </si>
  <si>
    <t>CORVALLIS</t>
  </si>
  <si>
    <t>BENTON</t>
  </si>
  <si>
    <t>OR-04</t>
  </si>
  <si>
    <t>OR15800</t>
  </si>
  <si>
    <t>DE-FOA-0002396</t>
  </si>
  <si>
    <t>DEVELOPMENT OF FORCED-AIR COMBUSTION SYSTEMS WITH AUTOMATED CONTROLS TO REDUCE EMISSIONS FROM CORDWOOD ROOM HEATERS IN EVERYDAY USE</t>
  </si>
  <si>
    <t>https://www.usaspending.gov/award/ASST_NON_DEEE0009769_089/</t>
  </si>
  <si>
    <t>ASST_NON_DEEE0009777_089</t>
  </si>
  <si>
    <t>DEEE0009777</t>
  </si>
  <si>
    <t>2023-03-07</t>
  </si>
  <si>
    <t>2023-03-01</t>
  </si>
  <si>
    <t>ED6TCAJ9FPK8</t>
  </si>
  <si>
    <t>XXYMDLF7FH23</t>
  </si>
  <si>
    <t>1 WASHINGTON MALL STE 500</t>
  </si>
  <si>
    <t>THE PROJECT SEEKS TO EMPOWER LOW AND MODERATE INCOME (“LMI”) COMMUNITIES BY DEFINING, EVALUATING, INSTALLING, AND OPTIMIZING REAL-WORLD GEB PACKAGES SPECIFIC TO EXISTING MULTIFAMILY BUILDINGS. THE OPTIMAL COMBINATION OF GEB ENABLING TECHNOLOGIES WILL BE DEFINED ACROSS A PORTFOLIO OF MULTIFAMILY BUILDINGS AND EVALUATED BASED UPON COST EFFECTIVENESS, GRID ISSUES ADDRESSED, TECHNICAL FEASIBILITY, AND RESIDENT SATISFACTION. THE PROJECT WILL UTILIZE EERE FUNDS TO DESIGN AND ENGINEER GEB STRATEGIES FOR SEVERAL AFFORDABLE HOUSING PROPERTIES AND TO IMPLEMENT A GEB PACKAGE IN AT LEAST ONE EXISTING MULTIFAMILY HOUSING PROPERTY IN THE GREATER BOSTON AREA. PROJECT SUCCESS, INCLUDING THE BELOW PROJECT OBJECTIVES, WILL BE MEASURED BY THE GEB PROJECTS IDENTIFIED, INCLUDING THEIR POTENTIAL TECHNO-ECONOMIC RETURNS, AS WELL AS THE ACTUAL DELIVERED AND DEMONSTRATED GRID BENEFITS AT THE DEMONSTRATION SITE. THE PROJECT IS AMBITIOUS AND TRANSFORMATIVE, TACKLING RESILIENCY AS A SERVICE, RESIDENT ENGAGEMENT, DATA ACQUISITION, SOFTWARE DEVELOPMENT, REVENUE SHARING, AND PORTFOLIO OPTIMIZATION.</t>
  </si>
  <si>
    <t>GATEWAY CITIES UNPLUGGED: (EM)POWERING AFFORDABLE HOUSING</t>
  </si>
  <si>
    <t>https://www.usaspending.gov/award/ASST_NON_DEEE0009777_089/</t>
  </si>
  <si>
    <t>ASST_NON_DEEE0009778_089</t>
  </si>
  <si>
    <t>DEEE0009778</t>
  </si>
  <si>
    <t>2022-06-15</t>
  </si>
  <si>
    <t>J9H6J2TLM3S8</t>
  </si>
  <si>
    <t>121 SW SALMON STREET</t>
  </si>
  <si>
    <t>A CONNECTED COMMUNITY (CC) IS A GROUP OF GRID-INTERACTIVE EFFICIENT BUILDINGS GEB1 WITH DIVERSE, FLEXIBLE END USE EQUIPMENT AND OTHER DISTRIBUTED ENERGY RESOURCES (DERS) THAT COLLECTIVELY WORK TO MAXIMIZE BUILDING, COMMUNITY, AND GRID EFFICIENCY. THE OBJECTIVE OF THIS FOA IS TO SELECT PROJECTS THAT WILL DEMONSTRATE HOW GROUPS OF BUILDINGS COMBINED WITH OTHER TYPES OF DERS2, SUCH AS ELECTRIC VEHICLE (EV) CHARGING AND PHOTOVOLTAIC (PV) GENERATION, CAN RELIABLY AND COST-EFFECTIVELY SERVE AS GRID ASSETS BY STRATEGICALLY DEPLOYING EFFICIENCY AND DEMAND FLEXIBILITY. BY DEMONSTRATING THE ABILITY OF GROUPS OF BUILDINGS AND DERS TO MODIFY LOAD, THE FOA OUTCOMES WILL ENABLE INCREASED ENERGY EFFICIENCY, REDUCED ENERGY DEMAND, AND REDUCED ENVIRONMENTAL IMPACT.
UNDER THIS FOA, DOE WILL SELECT A PORTFOLIO OF “CONNECTED COMMUNITY” PROJECTS TOTALING UP TO $65 MILLION IN VARYING CLIMATES, GEOGRAPHIES, BUILDING TYPES, BUILDING VINTAGES, DERS UTILITY/GRID/REGULATORY STRUCTURES AND RESOURCE BASES. THROUGH FUNDING THESE PROJECTS, DOE HOPES TO FIND AND SHARE TECHNICAL AND MARKET SOLUTIONS THAT WILL INCREASE DEMAND FLEXIBILITY AND ENERGY EFFICIENCY.</t>
  </si>
  <si>
    <t>SMARTGRID ADVANCED LOAD MANAGEMENT &amp; OPTIMIZED NEIGHBORHOOD (SALMON)</t>
  </si>
  <si>
    <t>https://www.usaspending.gov/award/ASST_NON_DEEE0009778_089/</t>
  </si>
  <si>
    <t>ASST_NON_DEEE0009780_089</t>
  </si>
  <si>
    <t>DEEE0009780</t>
  </si>
  <si>
    <t>2025-07-24</t>
  </si>
  <si>
    <t>2022-09-14</t>
  </si>
  <si>
    <t>VX6ML8B6AHF7</t>
  </si>
  <si>
    <t>1999 HARRISON ST STE 1800</t>
  </si>
  <si>
    <t>THE OVERALL DESIRED OUTCOME FROM THIS FOA IS TO DEMONSTRATE, THROUGH A PORTFOLIO OF DIVERSE PROJECTS, THE ABILITY OF GROUPS OF BUILDINGS AND DERS TO PROVIDE COST EFFECTIVE GRID SERVICES THROUGH DEMAND FLEXIBILITY AND EFFICIENCY THAT MAXIMIZE USE OF RENEWABLE RESOURCES AND REDUCE EMISSIONS, WHILE MAINTAINING (IF NOT ENHANCING) OCCUPANT SATISFACTION AND PRODUCTIVITY. SPECIFIC OUTCOMES WITHIN THAT ARE:
1. DATA SHOWING IF, AND HOW MUCH, DIVERSE GROUPS OF BUILDINGS CAN RELIABLY AND COST-EFFECTIVELY SERVE AS GRID ASSETS BY STRATEGICALLY DEPLOYING EFFICIENCY AND DEMAND FLEXIBILITY IN CONJUNCTION WITH DERS, WITHOUT SACRIFICING OCCUPANT COMFORT OR PRODUCTIVITY;
2. ANALYSIS ON THE INTERACTION BETWEEN ENERGY EFFICIENCY AND DEMAND FLEXIBILITY MEASURES AND HOW GEBS IMPROVE ENERGY AFFORDABILITY AND GRID RELIABILITY WHILE OFFERING ENVIRONMENTAL AND COMMUNITY BENEFITS;
3. DEMONSTRATION OF HOW DERS, SUCH AS MANAGED CHARGING OF ELECTRIC VEHICLES, CAN CONTRIBUTE TO OVERALL BUILDING LOAD MANAGEMENT, GRID SERVICES AND REDUCED COST OF DER OWNERSHIP AND OPERATION;
4. DEMONSTRATION OF PROVEN PATHWAYS TO INSTALL THE HARDWARE, SOFTWARE AND COMMUNICATIONS NECESSARY TO MAKE BUILDINGS GRID INTERACTIVE THAT DECREASE COST, SET UP TIME FOR INSTALLERS AND POTENTIAL DISRUPTION TO OCCUPANTS;
5. INSIGHTS ON OCCUPANT IMPACT, INCLUDING BENEFITS, RESULTING FROM EQUIPMENT WITH ADVANCED SENSING, CONTROLS AND CAPABILITIES TO MODIFY AND OPTIMIZE OPERATIONAL SEQUENCING TO BALANCE COMFORT AND GRID NEEDS;
6. PERSPECTIVE INTO THE WILLINGNESS AND ABILITY OF THE OCCUPANTS TO CHANGE THE TIMING AND/OR DURATION OF THEIR ENERGY USE, AND ANY NECESSARY LEVEL OF COMPENSATION TO MEET GRID NEEDS;
7. DEMONSTRATE THE VALUE OF HOW DEMAND FLEXIBILITY AND DER INTEGRATION ACROSS BUILDINGS WILL ATTRACT CUSTOMERS, UTILITIES, AND OTHER KEY STAKEHOLDERS; AND
8. PUBLIC DISSEMINATION OF CASE STUDIES OF EACH PROJECT, INCLUDING TECHNICAL REQUIREMENTS AND SPECIFICATIONS, SYNTHESIZED BEST PRACTICES, BUSINESSES MODELS, PARTNERSHIP APPROACHES, LESSONS LEARNED, REQUIRED ANALYSES (INCLUDING THE RESULTS OF THOSE ANALYSES) AND ANALYTICAL TOOLS USED TO CONDUCT THE DESIGN, OPERATION AND EVALUATION OF SUCCESSFUL CONNECTED COMMUNITIES.
DOE WILL BE TAKING A COORDINATED RESEARCH APPROACH IN WHICH SELECTED PROJECTS WILL SERVE AS A COHORT TO SHARE CHALLENGES AND BEST PRACTICES BETWEEN EACH OTHER AND PUBLICLY. THIS WILL ALLOW DOE TO SYNTHESIZE INFORMATION ACROSS MANY PROJECTS THAT INCLUDE MULTIPLE BUILDING TYPES, APPLICATIONS, VINTAGES AND SECTORS, CLIMATES, DERS, ELECTRICITY REGULATORY AND MARKET ENVIRONMENTS, OCCUPANCY/PROGRAMMATIC APPROACHES, BUSINESS MODELS AND OCCUPANT IMPACT IN AN EFFORT TO SCALE INNOVATION.</t>
  </si>
  <si>
    <t>EVALUATING TRANSACTIVE ENERGY FOR RURAL AMERICA</t>
  </si>
  <si>
    <t>https://www.usaspending.gov/award/ASST_NON_DEEE0009780_089/</t>
  </si>
  <si>
    <t>ASST_NON_DEEE0009782_089</t>
  </si>
  <si>
    <t>DEEE0009782</t>
  </si>
  <si>
    <t>2022-07-19</t>
  </si>
  <si>
    <t>KCTLQ9KTA2N8</t>
  </si>
  <si>
    <t>UU26FKF1MML6</t>
  </si>
  <si>
    <t>BERKSHIRE HATHAWAY INC.</t>
  </si>
  <si>
    <t>825 NE MULTNOMAH ST, SUITE 2000</t>
  </si>
  <si>
    <t>A CONNECTED COMMUNITY (CC) IS A GROUP OF GRID-INTERACTIVE EFFICIENT BUILDINGS (GEB) WITH DIVERSE, FLEXIBLE END USE EQUIPMENT AND OTHER DISTRIBUTED ENERGY RESOURCES (DERS) THAT COLLECTIVELY WORK TO MAXIMIZE BUILDING, COMMUNITY, AND GRID EFFICIENCY. THE OBJECTIVE OF THIS FOA IS TO SELECT PROJECTS THAT WILL DEMONSTRATE HOW GROUPS OF BUILDINGS COMBINED WITH OTHER TYPES OF DERS, SUCH AS ELECTRIC VEHICLE (EV) CHARGING AND PHOTOVOLTAIC (PV) GENERATION, CAN RELIABLY AND COST-EFFECTIVELY SERVE AS GRID ASSETS BY STRATEGICALLY DEPLOYING EFFICIENCY AND DEMAND FLEXIBILITY.  BY DEMONSTRATING THE ABILITY OF GROUPS OF BUILDINGS AND DERS TO MODIFY LOAD, THE FOA OUTCOMES WILL ENABLE INCREASED ENERGY EFFICIENCY, REDUCED ENERGY DEMAND, AND REDUCED ENVIRONMENTAL IMPACT.   
UNDER THIS FOA, DOE WILL SELECT A PORTFOLIO OF “CONNECTED COMMUNITY” PROJECTS TOTALING UP TO $65 MILLION IN VARYING CLIMATES, GEOGRAPHIES, BUILDING TYPES, BUILDING VINTAGES, DERS UTILITY/GRID/REGULATORY STRUCTURES AND RESOURCE BASES.  THROUGH FUNDING THESE PROJECTS, DOE HOPES TO FIND AND SHARE TECHNICAL AND MARKET SOLUTIONS THAT WILL INCREASE DEMAND FLEXIBILITY AND ENERGY EFFICIENCY.
FOR THE PURPOSE OF THIS FOA, A DER IS DEFINED AS A RESOURCE (COMMUNITY-SCALE OR BUILDING-SCALE) THAT CAN PROVIDE ALL OR SOME IMMEDIATE ELECTRIC AND/OR POWER NEEDS AND CAN ALSO BE USED BY THE COMMUNITY TO EITHER REDUCE DEMAND (SUCH AS ENERGY EFFICIENCY) OR SUPPLY POWER TO SATISFY THE ENERGY, CAPACITY, OR ANCILLARY SERVICE NEEDS OF THE DISTRIBUTION GRID. IN ADDITION IT SHOULD BE CONNECTED TO THE DISTRIBUTION SYSTEM, CLOSE TO LOAD, AND THE MAJORITY OF PRODUCED ENERGY SHOULD BE CONSUMED WITHIN THE COMMUNITY. EXAMPLES OF DIFFERENT TYPES OF DERS INCLUDE PHOTOVOLTAICS (PV), ENERGY STORAGE, WIND, COMBINED HEAT AND POWER (CHP), DEMAND RESPONSE (DR), ENERGY EFFICIENCY (EE), MICROGRIDS, AND ELECTRIC VEHICLE CHARGING INFRASTRUCTURE</t>
  </si>
  <si>
    <t>UDERMS ICOMMUNITY: UTILITY MANAGED DISTRIBUTED ENERGY RESOURCES INTELLIGENT COMMUNITY</t>
  </si>
  <si>
    <t>https://www.usaspending.gov/award/ASST_NON_DEEE0009782_089/</t>
  </si>
  <si>
    <t>ASST_NON_DEEE0009861_089</t>
  </si>
  <si>
    <t>DEEE0009861</t>
  </si>
  <si>
    <t>H149BBLMK8M5</t>
  </si>
  <si>
    <t>PACCAR INC</t>
  </si>
  <si>
    <t>12479 FARM TO MARKET RD</t>
  </si>
  <si>
    <t>MOUNT VERNON</t>
  </si>
  <si>
    <t>SKAGIT</t>
  </si>
  <si>
    <t>WA</t>
  </si>
  <si>
    <t>WA-02</t>
  </si>
  <si>
    <t>WA47560</t>
  </si>
  <si>
    <t>98273-8276</t>
  </si>
  <si>
    <t>THE PURPOSE OF THE ANNOUNCEMENT WAS TO SOLICIT APPLICATIONS FOR CO-FUNDED PROJECTS THAT WILL ENABLE CLASS 4 THROUGH 8 MEDIUM- AND HEAVY-DUTY ORIGINAL EQUIPMENT MANUFACTURERS (OEMS), SUPPLIERS, AND FLEET PARTNERS TO DEVELOP HIGHER EFFICIENCY TRUCKS AND FREIGHT SYSTEMS THAT SIGNIFICANTLY REDUCE CARBON DIOXIDE EMISSIONS WHILE MEETING FUTURE CRITERION EMISSION STANDARDS.</t>
  </si>
  <si>
    <t>DE-EE0009861, BASE AWARD, DEVELOPMENT AND DEMONSTRATION OF ZERO-EMISSION TECHNOLOGIES FOR COMMERCIAL FLEETS (SUPERTRUCK 3)</t>
  </si>
  <si>
    <t>https://www.usaspending.gov/award/ASST_NON_DEEE0009861_089/</t>
  </si>
  <si>
    <t>ASST_NON_DEEE0010439_089</t>
  </si>
  <si>
    <t>DEEE0010439</t>
  </si>
  <si>
    <t>2023-04-01</t>
  </si>
  <si>
    <t>M1LVPE5GLSD9</t>
  </si>
  <si>
    <t>33 KNIGHTSBRIDGE RD., 2ND FL EAST</t>
  </si>
  <si>
    <t>PISCATAWAY</t>
  </si>
  <si>
    <t>NJ</t>
  </si>
  <si>
    <t>NEW JERSEY</t>
  </si>
  <si>
    <t>NJ-12</t>
  </si>
  <si>
    <t>NJ-06</t>
  </si>
  <si>
    <t>NJ51210</t>
  </si>
  <si>
    <t>NEW BRUNSWICK</t>
  </si>
  <si>
    <t>08901-8559</t>
  </si>
  <si>
    <t>THIS FUNDING OPPORTUNITY ANNOUNCEMENT (FOA) IS BEING ISSUED BY THE U.S. DEPARTMENT OF ENERGY’S (DOE) OFFICE OF ENERGY EFFICIENCY AND RENEWABLE ENERGY (EERE) SOLAR ENERGY TECHNOLOGIES OFFICE (SETO) TO INVEST IN INNOVATIVE RESEARCH AND DEVELOPMENT (R&amp;D) THAT ACCELERATES THE LARGE-SCALE DEVELOPMENT AND DEPLOYMENT OF SOLAR TECHNOLOGY TO SUPPORT AN EQUITABLE TRANSITION TO A DECARBONIZED ELECTRICITY SYSTEM BY 2035 AND DECARBONIZED ENERGY SECTOR BY 2050. BY INVESTING IN RESEARCH ON THE CO-LOCATION OF SOLAR PHOTOVOLTAICS (PV) AND AGRICULTURE (“AGRIVOLTAICS”), THIS FOA WILL ADVANCE THE DECARBONIZATION OF THE ENERGY SYSTEM WHILE PROVIDING NEW ECONOMIC OPPORTUNITIES TO FARMERS, RURAL COMMUNITIES, AND THE SOLAR INDUSTRY.</t>
  </si>
  <si>
    <t>IN RURAL AND PERI-URBAN AREAS NEAR CULTURALLY DIVERSE METROPOLITAN AREAS, PRODUCTIVE AGRICULTURAL LAND 
IS AT HIGH RISK OF BEING LOST TO DEVELOPMENT, IMPOSING SUBSTANTIAL COSTS FOR FOOD SECURITY, RURAL 
ECONOMIES, ECOSYSTEM SERVICES, AND NATURAL CLIMATE SOLUTIONS. WIDESPREAD DEPLOYMENT OF AGRIVOLTAIC 
SYSTEMS, BY GENERATING NEW REVENUE OR LOWERING ENERGY COSTS FOR FARMERS, COULD HELP TO PROTECT FARMLAND 
FROM NON-AGRICULTURAL DEVELOPMENT WHILE CONTRIBUTING TO NATIONAL CLEAN ENERGY GOALS. HOWEVER, LACK OF 
AVAILABLE KNOWLEDGE IS A BARRIER TO ENTRY TO THE AGRIVOLTAIC SPACE AND THERE ARE FEW OUTREACH AND 
TRAINING PROGRAMS DEDICATED TO AGRIVOLTAICS. OUR PROJECT IS AIMED AT SOLVING THIS PROBLEM BY LEVERAGING 
CURRENT EFFORTS IN THE AGRIVOLTAICS SPACE IN NEW JERSEY TO CONDUCT INNOVATIVE RESEARCH INTO CROP 
PERFORMANCE, SOIL HEALTH, ENERGY PRODUCTION, AND SOCIOECONOMIC IMPACTS, FOR AGRIVOLTAIC SYSTEMS.</t>
  </si>
  <si>
    <t>https://www.usaspending.gov/award/ASST_NON_DEEE0010439_089/</t>
  </si>
  <si>
    <t>ASST_NON_DEEE0010502_089</t>
  </si>
  <si>
    <t>DEEE0010502</t>
  </si>
  <si>
    <t>2025-07-30</t>
  </si>
  <si>
    <t>SPVKK1RC2MZ3</t>
  </si>
  <si>
    <t>THE REGENTS OF THE UNIVERSITY OF COLORADO</t>
  </si>
  <si>
    <t>3100 MARINE ST</t>
  </si>
  <si>
    <t>RM 481, 572 UCB</t>
  </si>
  <si>
    <t>80309-0001</t>
  </si>
  <si>
    <t>TEAMUP: TANDEMS FOR EFFICIENT AND ADVANCED MODULES USING ULTRASTABLE PEROVSKITES
A.	PROJECT OBJECTIVES
WE PROPOSE TO ESTABLISH TEAMUP, A DIVERSE PV CONSORTIUM, WITH MEMBERS STRATEGICALLY CHOSEN TO TARGET &gt;28%-EFFICIENT PEROVSKITE/SILICON MULTIJUNCTION MODULES WITH STABLE OPERATION IN FIELD CONDITIONS. THE TEAM WE HAVE CHOSEN HAS A PROVEN RECORD OF PIONEERING RESEARCH ON PEROVSKITE TANDEM SOLAR CELLS.</t>
  </si>
  <si>
    <t>https://www.usaspending.gov/award/ASST_NON_DEEE0010502_089/</t>
  </si>
  <si>
    <t>ASST_NON_DEEE0010601_089</t>
  </si>
  <si>
    <t>DEEE0010601</t>
  </si>
  <si>
    <t>2024-04-11</t>
  </si>
  <si>
    <t>GNJ7BBP73WE9</t>
  </si>
  <si>
    <t>REGENTS OF THE UNIVERSITY OF MICHIGAN</t>
  </si>
  <si>
    <t>1058 WOLVERINE TOWER - ORSP</t>
  </si>
  <si>
    <t>3003 SOUTH STATE STREET</t>
  </si>
  <si>
    <t>MI03000</t>
  </si>
  <si>
    <t>48109-2145</t>
  </si>
  <si>
    <t>ADDITIVE MANUFACTURING OF NANOCRYSTALLINE ENHANCED MAGNETIC MATERIALS FOR ELECTRICAL MOTORS.
THE OBJECTIVE OF THIS PROJECT IS TO ESTABLISH AN ADVANCED MANUFACTURING SCHEME TO PRODUCE NET-SHAPED HIGH-PERFORMANCE NANO-CRYSTALLINE SOFT MAGNETIC CORES AND RARE-EARTH-FREE “GRADIENT” PERMANENT MAGNETS FOR ELECTRICAL MOTORS BY ADVANCING THE STATE-OF-THE-ART SELECTIVE LASER MELTING ADDITIVE MANUFACTURING.</t>
  </si>
  <si>
    <t>https://www.usaspending.gov/award/ASST_NON_DEEE0010601_089/</t>
  </si>
  <si>
    <t>ASST_NON_DEEE0010607_089</t>
  </si>
  <si>
    <t>DEEE0010607</t>
  </si>
  <si>
    <t>2024-01-01</t>
  </si>
  <si>
    <t>YRXVL4JYCEF5</t>
  </si>
  <si>
    <t>SPONSORED PROGRAM SERVICES</t>
  </si>
  <si>
    <t>2550 NORTHWESTERN AVE STE 1900</t>
  </si>
  <si>
    <t>WEST LAFAYETTE</t>
  </si>
  <si>
    <t>TIPPECANOE</t>
  </si>
  <si>
    <t>IN-04</t>
  </si>
  <si>
    <t>IN40788</t>
  </si>
  <si>
    <t>LAFAYETTE</t>
  </si>
  <si>
    <t>47905-6578</t>
  </si>
  <si>
    <t>HIGH ENERGY-EFFICIENT HYBRID EXCAVATOR POWERED BY HYDROGEN COMBUSTION ENGINE
DEVELOP AND VALIDATE A TECHNOLOGY THAT ENABLES COST-EFFECTIVE UTILIZATION OF SPARK-IGNITED HYDROGEN (H2) COMBUSTION ENGINES (CE) IN OFF-ROAD VEHICLES (ORVS)</t>
  </si>
  <si>
    <t>https://www.usaspending.gov/award/ASST_NON_DEEE0010607_089/</t>
  </si>
  <si>
    <t>ASST_NON_DEEE0010608_089</t>
  </si>
  <si>
    <t>DEEE0010608</t>
  </si>
  <si>
    <t>2023-09-08</t>
  </si>
  <si>
    <t>48109-2133</t>
  </si>
  <si>
    <t>MEDIUM DUTY OFF-ROAD DME ENGINE ACHIEVING HIGH EFFICIENCY AND ULTRA LOW EMISSIONS. 
THE OBJECTIVE IS TO DEVELOP AND DEMONSTRATE A DIRECT-INJECTION, COMPRESSION IGNITION, DIMETHYL ETHER (DME) MEDIUM-DUTY ENGINE FOR USE IN NON-ROAD APPLICATIONS.</t>
  </si>
  <si>
    <t>https://www.usaspending.gov/award/ASST_NON_DEEE0010608_089/</t>
  </si>
  <si>
    <t>ASST_NON_DEEE0010618_089</t>
  </si>
  <si>
    <t>DEEE0010618</t>
  </si>
  <si>
    <t>2025-03-20</t>
  </si>
  <si>
    <t>2023-09-06</t>
  </si>
  <si>
    <t>2026-08-30</t>
  </si>
  <si>
    <t>48104-7202</t>
  </si>
  <si>
    <t>MICHIGAN’S VEHICLE TECHNOLOGY TRANSITION IMPACT PROJECT (MIVTTP)
THE OBJECTIVE OF THE PROJECT IS TO CONDUCT COMMUNITY-DRIVEN STRATEGIC PLANNING THROUGH DETAILED LISTENING AND STRATEGIC PLANNING SESSIONS IN UNDERSERVED COMMUNITIES AS IDENTIFIED THROUGHOUT MICHIGAN.</t>
  </si>
  <si>
    <t>https://www.usaspending.gov/award/ASST_NON_DEEE0010618_089/</t>
  </si>
  <si>
    <t>ASST_NON_DEEE0010651_089</t>
  </si>
  <si>
    <t>DEEE0010651</t>
  </si>
  <si>
    <t>OR42200</t>
  </si>
  <si>
    <t>LEXINGTON</t>
  </si>
  <si>
    <t>MORROW</t>
  </si>
  <si>
    <t>97839</t>
  </si>
  <si>
    <t>THE PROJECT TEAM PROPOSES TO DEMONSTRATE GRID SERVICES, INCLUDING FREQUENCY REGULATION, VOLTAGE REGULATION, AND OTHERS, USING MIXED GRID-FOLLOWING (GFL) AND GRID-FORMING (GFM) TECHNOLOGIES AT THE WHEATRIDGE RENEWABLE ENERGY FACILITY IN OREGON STATE. THE WHEATRIDGE RENEWABLE ENERGY FACILITY IS NORTH AMERICA’S FIRST ENERGY CENTER TO COMBINE WIND, SOLAR, AND BATTERY STORAGE IN ONE LOCATION, WITH 300 MW OF WIND, 50 MW OF SOLAR, AND 30 MW OF ENERGY STORAGE SYSTEMS. THE PROJECT TEAM WILL UPGRADE A PORTION OF WIND AND BATTERY STORAGE FROM THE CONVENTIONAL GFL CONTROL TO THE ADVANCED GFM CONTROL AND DEMONSTRATE THE GRID SERVICES PROVIDED BY BOTH GFM AND GFL INVERTER-BASED RESOURCES (IBRS). SPECIFICALLY, THE GFL IBRS IN THE POWER PLANT INCLUDING THE 50 MW SOLAR AND 30 MW BATTERY, AS WELL AS WIND TURBINES THAT HAVE NOT UPGRADED TO GFM, WILL BE DEMONSTRATED IN THE FIELD SIMULTANEOUSLY WITH UPGRADED GFM IBRS TO DRAW CONCLUSIONS ABOUT THE RESPECTIVE GRID SERVICES IN TERMS OF MODEL ANALYSIS AND CONTROL STRATEGIES. THIS WILL BE THE FIRST TIME GRID-FORMING IBRS, INCLUDING WIND AND BATTERY STORAGE, ARE CONNECTED TO US BULK POWER SYSTEMS, AND DEMONSTRATED AT THE SAME SITE FOR GRID SERVICES. THE SUCCESS OF THIS PROJECT WILL GREATLY ASSIST UTILITIES IN BETTER UNDERSTANDING THE ADVANTAGES AND DISADVANTAGES OF BOTH GFM AND GFL TECHNOLOGIES IN PROVIDING VARIOUS GRID SERVICES AND GAIN CONFIDENCE FOR SYSTEM OPERATORS TO USE IBRS TO PROVIDE GRID SERVICES WITH BOTH TECHNOLOGIES, PAVING THE WAY FOR THE US BULK POWER SYSTEMS WITH EXTREMELY HIGH PENETRATION OF RENEWABLES. ADDITIONALLY, THIS PROJECT WILL ESTABLISH A TWO-WAY COMMUNICATION CHANNEL BETWEEN GRID ENGINEERS AND INVERTER VENDORS SO THAT THEY CAN COLLABORATE TO BETTER UNDERSTAND THE REAL NEEDS OF IBR CONTROLS TO BETTER PROVIDE GRID SERVICES TO THE POWER GRID.</t>
  </si>
  <si>
    <t>https://www.usaspending.gov/award/ASST_NON_DEEE0010651_089/</t>
  </si>
  <si>
    <t>ASST_NON_DEEE0010658_089</t>
  </si>
  <si>
    <t>DEEE0010658</t>
  </si>
  <si>
    <t>J9EKLNMZXFM6</t>
  </si>
  <si>
    <t>300 LAKESIDE DR</t>
  </si>
  <si>
    <t>95605-1630</t>
  </si>
  <si>
    <t>BIL - THIS FUNDING OPPORTUNITY WILL SUPPORT EERE’S NEAR-TERM GOAL OF DEMONSTRATING THE RELIABLE OPERATION OF A POWER SYSTEM THAT HAS AT UP TO 100% OF ITS POWER CONTRIBUTION COMING FROM SOLAR, WIND, AND BATTERY STORAGE RESOURCES. THIS FUNDING OPPORTUNITY WILL SUPPORT THE DEVELOPMENT OF CONTROL SYSTEMS, STRATEGIES, AND TOOLS TO ENSURE THE GRID’S RELIABLE OPERATION WHEN SUPPLIED PRIMARILY BY THESE INVERTER-BASED RESOURCES (IBRS). THESE CONTROLS WILL BE DEPLOYED AT SOLAR AND WIND PLANTS AND THE TOOLS AND STRATEGIES DEVELOPED BY THIS RESEARCH WILL BE UTILIZED BY SYSTEM PLANNERS AND OPERATORS IN VARIOUS REGIONS ACROSS THE COUNTRY WHO DEVELOP CONTROL AND PROTECTION STRATEGIES, CONTINUALLY MONITOR THE GRID, AND DISPATCH RESOURCES AND CONTROL ACTIONS AS NEEDED.</t>
  </si>
  <si>
    <t>A SENSITIVITY-DRIVEN WIDE AREA PROTECTION COORDINATION TOOL FOR HIGH PENETRATION OF IBRS
A.	PROJECT OBJECTIVES
THE PROJECT AIMS TO ACHIEVE THE FOLLOWING GOALS:
1)	IMPROVE IBR MODELS USED IN SHORT CIRCUIT PROGRAMS TO ACCURATELY CAPTURE THE RESPONSE OF IBR AT THE BULK POWER SYSTEM (BPS) LEVEL FOR FAULT AND PROTECTION STUDIES.
2)	DEVELOP AN AUTOMATION TOOL THAT ALLOWS ENGINEERS TO IDENTIFY PROTECTION COORDINATION AND SENSITIVITY ISSUES BY PERFORMING SHORT-CIRCUIT AND PROTECTION COORDINATION STUDIES IN AN IBR-PENETRATED GRID BY APPLYING VARIATIONS TO THE IBR MODELS, FAULTS, CONTINGENCIES, ETC. 
3)	DEVELOP NEW PROTECTION MITIGATION SOLUTIONS SCHEME THAT COMPLEMENTS THE EXISTING PROTECTION SYSTEMS TO ENSURE SAFE OPERATION OF THE BPS WITH HIGHER IBR PENETRATION LEVELS, 100% PENETRATION WOULD BE IDEAL, HOWEVER IT REQUIRES THE USED OF GFM INVERTERS, THESE WILL BE INCLUDED IF THE BUDGET AND TIME ALLOW, (REFER TO SECTIONS 2.1 AND 7.0 FOR MORE DETAILS).  PROTECTION SYSTEMS WILL INCLUDE DIFFERENT TYPES OF LINE, BUS, AND TRANSFORMER PROTECTION SCHEMES.</t>
  </si>
  <si>
    <t>https://www.usaspending.gov/award/ASST_NON_DEEE0010658_089/</t>
  </si>
  <si>
    <t>ASST_NON_DEEE0010739_089</t>
  </si>
  <si>
    <t>DEEE0010739</t>
  </si>
  <si>
    <t>S7D1QJJZGPJ1</t>
  </si>
  <si>
    <t>SAINT-GOBAIN CERAMICS &amp; PLASTICS, INC.</t>
  </si>
  <si>
    <t>SAINT-GOBAIN CERAMICS &amp; PLASTICS INC</t>
  </si>
  <si>
    <t>C61BVF2N6EL8</t>
  </si>
  <si>
    <t>COMPAGNIE DE SAINT-GOBAIN</t>
  </si>
  <si>
    <t>9 GODDARD ROAD</t>
  </si>
  <si>
    <t>NORTHBOROUGH</t>
  </si>
  <si>
    <t>WORCESTER</t>
  </si>
  <si>
    <t>MA-02</t>
  </si>
  <si>
    <t>MA46785</t>
  </si>
  <si>
    <t>THE RD&amp;D ACTIVITIES TO BE FUNDED UNDER THIS FOA WILL SUPPORT THE GOVERNMENT-WIDE APPROACH TO THE CLIMATE CRISIS BY DRIVING THE INNOVATION THAT CAN LEAD TO THE DEPLOYMENT OF CLEAN ENERGY TECHNOLOGIES, WHICH ARE CRITICAL FOR CLIMATE PROTECTION AND RESILIENCE. SPECIFICALLY, THIS FOA AIMS TO SUPPORT THE GOALS OF DOE’S HYDROGEN SHOT,  WHICH TARGETS AFFORDABLE CLEAN HYDROGEN PRODUCTION AT $1/KG WITHIN A DECADE, AND THE H2@SCALE INITIATIVE,  WHICH AIMS TO ADVANCE AFFORDABLE HYDROGEN PRODUCTION, TRANSPORT, STORAGE, AND UTILIZATION TO ENABLE DECARBONIZATION AND REVENUE OPPORTUNITIES ACROSS MULTIPLE SECTORS. IN ADDITION, THE FOA TARGETS ELECTRICITY GRID RESILIENCE, A DOE PRIORITY IN WHICH HYDROGEN AND OTHER RENEWABLE ENERGY TECHNOLOGIES WILL PLAY A KEY ROLE. MODERNIZING AND EXPANDING THE ELECTRICITY GRID WILL MAKE THE NATION’S ENERGY SECTOR MORE RESILIENT, WHILE ENABLING THE BUILDOUT OF AFFORDABLE, RELIABLE, CLEAN ENERGY TO SUPPORT PRESIDENT BIDEN’S GOAL OF 100% CLEAN POWER BY 2035.</t>
  </si>
  <si>
    <t>THE GOAL OF THE PROPOSED EFFORT IS TO DEVELOP NOVEL NONSTOICHIOMETRIC PEROVSKITE OXIDES WITH HIGH STABILITY AND FAVORABLE THERMODYNAMIC AND KINETIC PROPERTIES, TO OPTIMIZE MICROSTRUCTURE FOR MAXIMIZING THE FUEL PRODUCTIVITY, AND TO BUILD A PROTOTYPE REACTOR TRAIN SYSTEM (RTS) COMPRISING AT LEAST ONE REACTOR TO MEET SPECIFIC PERFORMANCE TARGETS: (1) CAPABLE OF AN IN-HOUSE SOLAR THERMOCHEMICAL HYDROGEN (STCH) PRODUCTIVITY = 12 ML G-1 FOR STABLE CONTINUOUS OPERATION = 20 CYCLES; AND (2) DEMONSTRATION OF SCALABLE SOLAR FUELS PRODUCTION AT PRACTICAL SOLAR REACTOR LEVEL IN AN INDUSTRIAL-SCALE CONCENTRATED SOLAR TOWER (CST) USING DEVELOPED PEROVSKITES TO ACHIEVE A HYDROGEN PRODUCTION RATE = 1 G H-1. SPECIFIC OBJECTIVES ARE TO RATIONALLY IDENTIFY AND OPTIMIZE PEROVSKITE OXIDES AND TO DEMONSTRATE THEIR CAPABILITY IN PRACTICAL REACTORS FOR SCALABLE SOLAR FUELS PRODUCTION BY STCH TECHNOLOGY.</t>
  </si>
  <si>
    <t>https://www.usaspending.gov/award/ASST_NON_DEEE0010739_089/</t>
  </si>
  <si>
    <t>ASST_NON_DEEE0010750_089</t>
  </si>
  <si>
    <t>DEEE0010750</t>
  </si>
  <si>
    <t>2024-08-31</t>
  </si>
  <si>
    <t>LMCJKRFW5R81</t>
  </si>
  <si>
    <t>THE RESEARCH FOUNDATION FOR THE STATE UNIVERSITY OF NEW YORK</t>
  </si>
  <si>
    <t>GMZUKXFDJMA9</t>
  </si>
  <si>
    <t>520 LEE ENTRANCE STE 211</t>
  </si>
  <si>
    <t>BUFFALO</t>
  </si>
  <si>
    <t>ERIE</t>
  </si>
  <si>
    <t>NY-26</t>
  </si>
  <si>
    <t>NY01748</t>
  </si>
  <si>
    <t>14260</t>
  </si>
  <si>
    <t>THIS FOA TARGETS TWO AREAS OF INTEREST CRITICAL TO BUILDING ENERGY RESILIENCE AND ACHIEVING NET-
ZERO 
GHG EMISSIONS BY 2050, INCLUDING:
• AREA OF INTEREST 1: HYDROGEN AND FUEL CELL TECHNOLOGIES IN SUPPORT OF HYDROGEN SHOT
• AREA OF INTEREST 2: IMPROVING ELECTRICITY GRID RESILIENCE.
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2050“1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t>
  </si>
  <si>
    <t>DESIGNING HIGHLY DURABLE TERNARY PTCOM INTERMETALLIC CATALYSTS ON ADVANCED SUPPORT FOR HEAVY-DUTY MEAS
OUR PROPOSED PROJECT IS TO DEVELOP HIGHLY ACTIVE AND DURABLE PT-BASED CATHODE ELECTROCATALYSTS, SUPPORT, AND MEAS THROUGH IN-DEPTH DESIGN FOR HDV APPLICATIONS. WE ASSEMBLED A DIVERSIFIED TEAM WITH DIFFERENT BUT COMPLEMENTARY EXPERTISE, CONSISTING OF THE UNIVERSITY AT BUFFALO (SUNY-BUFFALO), WASHINGTON UNIVERSITY ST. LOUIS (WUST), PACIFIC NORTHWEST NATIONAL LABORATORY (PNNL), AND BALLARD POWER SYSTEM INC. SEVERAL EFFICIENT AND SYNERGETIC APPROACHES ARE PROPOSED TO FULLY MEET THE CHALLENGING TARGETS FOR CATALYSTS AND MEAS FUEL CELL HDVS:
•	TO DEVELOP HIGHLY ORDERED TERNARY PGM NPS AT A SIZE LESS THAN 4 NM WITH ENHANCED INTRINSIC ORR ACTIVITY AND STABILITY.
•	TO DESIGN NOVEL CATALYST SUPPORT, INCLUDING ENGINEERING CARBON, OXIDE, AND CARBON/OXIDE COMPOSITE SUPPORT, AIMING TO ENHANCE TERNARY ORDERED PGM INTERMETALLIC CATALYST ACTIVITY AND STABILITY AND THE INTRINSIC TOLERANCE TO THE HARSH START-UP/SHUT-DOWN CONDITIONS.
•	TO DEVELOP AND INCORPORATE EFFECTIVE ROS SCAVENGERS TO ELIMINATE THE OXIDATIVE RADICALS/BY-PRODUCTS FOR ACHIEVING LONG-TERM STABILITY.
THE ULTIMATE TARGET OF THE PROJECT IS TO FABRICATE SCALABLE MEAS (&gt;50 CM2) AT A LOW PGM LOADING OF 0.3 MGPT CM-2 RETAINING &gt;1.07 A/CM2 AT 0.7 V AND 2.5 KW/GPGM POWER DENSITY AFTER EQUIVALENT 25,000-HOUR OPERATION BASED ON M2FCT RECOMMENDED AST PROTOCOLS.</t>
  </si>
  <si>
    <t>https://www.usaspending.gov/award/ASST_NON_DEEE0010750_089/</t>
  </si>
  <si>
    <t>ASST_NON_DEEE0010822_089</t>
  </si>
  <si>
    <t>DEEE0010822</t>
  </si>
  <si>
    <t>2024-05-20</t>
  </si>
  <si>
    <t>G24RJLYGWKK4</t>
  </si>
  <si>
    <t>P.O. BOX 1609</t>
  </si>
  <si>
    <t>PINE RIDGE</t>
  </si>
  <si>
    <t>OGLALA LAKOTA</t>
  </si>
  <si>
    <t>SD</t>
  </si>
  <si>
    <t>SOUTH DAKOTA</t>
  </si>
  <si>
    <t>SD-00</t>
  </si>
  <si>
    <t>SD49660</t>
  </si>
  <si>
    <t>57770</t>
  </si>
  <si>
    <t>THIS FOA WILL SUPPORT MULTI-STAKEHOLDER HIGH-ROAD WORKFORCE DEVELOPMENT PARTNERSHIPS THAT HELP 
ACCELERATE THE DEPLOYMENT OF SOLAR ENERGY WHILE ADVANCING THE ADMINISTRATION’S PRIORITIES AROUND WORKER 
EMPOWERMENT, QUALITY JOBS WITH A FREE AND FAIR CHOICE FOR WORKERS TO JOIN A UNION, AND ENERGY AND 
ENVIRONMENTAL JUSTICE (EJ) AND DIVERSITY, EQUITY, INCLUSION, AND ACCESSIBILITY (DEIA) IN THE CLEAN 
ENERGY WORKFORCE.
SPECIFICALLY, THIS FOA IS INTENDED TO SUPPORT SUSTAINABLE, EMPLOYER-DRIVEN, EMPLOYEE-CENTRIC HIGH-ROAD 
WORKFORCE DEVELOPMENT PARTNERSHIPS THAT BENEFIT THE FOLLOWING INDIVIDUALS AND COMMUNITIES:
• DISADVANTAGED OR LMI COMMUNITIES
• COMMUNITIES OF COLOR
• TRIBAL COMMUNITIES
• YOUNG PEOPLE WITH DISADVANTAGED BACKGROUNDS
• PREVIOUSLY INCARCERATED INDIVIDUALS (PII) OR RETURNING CITIZENS
• TRANSITIONING FOSSIL FUEL COMMUNITIES
• RURAL COMMUNITIES
• PEOPLE WITH DISABILITIES
• WOMEN</t>
  </si>
  <si>
    <t>THE GOAL OF THIS INNOVATIVE 36-MONTH PROJECT IS TO BRIDGE GENDER INEQUALITY AND RACIAL DISPARITIES IN 
THE RENEWABLE ENERGY SECTOR BY CUSTOMIZING A TRAINING AND CAREER PATHWAY THAT WILL OPEN OPPORTUNITIES 
FOR NATIVE AMERICAN WOMEN FROM ALL 574 FEDERALLY-RECOGNIZED TRIBES TO SECURE “ROOFTOP-READY” SOLAR 
ENERGY JOBS THROUGH PARTICIPATION IN OUR 8-MONTH, APPRENTICESHIP READINESS PROGRAM (ARP). PROJECT 
OBJECTIVES AROUND EQUITABLE ACCESS TO CLEAN ENERGY CAREERS WILL BE ACHIEVED BY PROVIDING WRAPAROUND 
CHILDCARE SERVICES AND A TRAVEL STIPEND TO INCREASE ACCESS FOR NATIVE AMERICAN WOMEN TO PARTICIPATE IN 
THIS PROGRAM.
OVERALL PROJECT GOALS INCLUDE:
•	INDEPENDENT AND EMPOWERED NATIVE AMERICAN WOMEN WILL HAVE THE FREEDOM AND OPPORTUNITY TO PURSUE 
FAMILY-SUSTAINING CAREERS WHILE SIMULTANEOUSLY IMPACTING TRADITIONALLY DISADVANTAGED COMMUNITIES
•	BARRIERS ASSOCIATED WITH ACCESS AND CAREER ADVANCEMENT ARE REMOVED BY PROVIDING CHILDCARE 
STIPENDS AND/OR ON-SITE CHILDCARE AT RCR'S TRAINING CENTER FOR PARTICIPANTS THAT HAVE FAMILIES AND 
CHILDCARE CONCERNS
•	DIVERSITY, EQUITY, INCLUSION, AND ACCESS (DEIA) SOLAR JOBS CENSUS GOALS ARE IMPROVED BY 
PARTNERING WITH AMICUS SOLAR TO PLACE PROGRAM PARTICIPANTS IN QUALITY JOBS IMMEDIATELY UPON COMPLETION 
OF THE ARP TRAINING</t>
  </si>
  <si>
    <t>https://www.usaspending.gov/award/ASST_NON_DEEE0010822_089/</t>
  </si>
  <si>
    <t>ASST_NON_DEEE0010823_089</t>
  </si>
  <si>
    <t>DEEE0010823</t>
  </si>
  <si>
    <t>2024-06-03</t>
  </si>
  <si>
    <t>V6UYEYGG8N57</t>
  </si>
  <si>
    <t>POWER 52 INC</t>
  </si>
  <si>
    <t>8775 CLOUDLEAP CT.</t>
  </si>
  <si>
    <t>SUITE 11</t>
  </si>
  <si>
    <t>21045-3081</t>
  </si>
  <si>
    <t>THIS FOA WILL SUPPORT MULTI-STAKEHOLDER HIGH-ROAD WORKFORCE DEVELOPMENT PARTNERSHIPS THAT HELP ACCELERATE THE DEPLOYMENT OF SOLAR ENERGY WHILE ADVANCING THE ADMINISTRATION’S PRIORITIES AROUND WORKER EMPOWERMENT, QUALITY JOBS WITH A FREE AND FAIR CHOICE FOR WORKERS TO JOIN A UNION, AND ENERGY AND ENVIRONMENTAL JUSTICE (EJ) AND DIVERSITY, EQUITY, INCLUSION, AND ACCESSIBILITY (DEIA) IN THE CLEAN ENERGY WORKFORCE.
SPECIFICALLY, THIS FOA IS INTENDED TO SUPPORT SUSTAINABLE, EMPLOYER-DRIVEN, EMPLOYEE-CENTRIC HIGH-ROAD WORKFORCE DEVELOPMENT PARTNERSHIPS THAT BENEFIT THE FOLLOWING INDIVIDUALS AND COMMUNITIES:
• DISADVANTAGED OR LMI COMMUNITIES
• COMMUNITIES OF COLOR
• TRIBAL COMMUNITIES
• YOUNG PEOPLE WITH DISADVANTAGED BACKGROUNDS
• PREVIOUSLY INCARCERATED INDIVIDUALS (PII) OR RETURNING CITIZENS
• TRANSITIONING FOSSIL FUEL COMMUNITIES
• RURAL COMMUNITIES
• PEOPLE WITH DISABILITIES
• WOMEN</t>
  </si>
  <si>
    <t>THE OVERALL GOAL OF POWERSETO IS TO ADVANCE EQUITY IN THE SOLAR WORKFORCE BY SCALING POWER52’S ENERGY PROFESSIONAL TRAINING PROGRAM, A NATIONALLY RECOGNIZED SOLAR WORKFORCE TRAINING PROGRAM BY OPERATIONALIZING A MULTI-STAKEHOLDER WORKFORCE PARTNERSHIP MODEL. 
THE GOALS OF POWERSETO ARE:
• TO EXPAND EQUITABLE OPPORTUNITIES FOR CAREERS IN THE SOLAR WORKFORCE BY ESTABLISHING NEW TRAINING SITES AND DELIVERING TRAINING IN DISADVANTAGED COMMUNITIES (DACS) IN MARYLAND.  
• TO FORMALIZE, COORDINATE, AND EXPAND WORKFORCE PARTNER ENGAGEMENT MODELS AND STRATEGIES TO SUPPORT PROGRAM EXPANSION AND SUCCESS.
• TO BUILD ORGANIZATIONAL AND PARTNERSHIP CAPACITY THAT ENABLES NATIONAL REPLICATION AND SUSTAINABILITY OF THE PROGRAM.</t>
  </si>
  <si>
    <t>https://www.usaspending.gov/award/ASST_NON_DEEE0010823_089/</t>
  </si>
  <si>
    <t>ASST_NON_DEEE0010920_089</t>
  </si>
  <si>
    <t>DEEE0010920</t>
  </si>
  <si>
    <t>NO SAI AVAILABLE</t>
  </si>
  <si>
    <t>U5WBFKEBLMX3</t>
  </si>
  <si>
    <t>110 EIGHTH STREET</t>
  </si>
  <si>
    <t>TROY</t>
  </si>
  <si>
    <t>RENSSELAER</t>
  </si>
  <si>
    <t>NY75484</t>
  </si>
  <si>
    <t>HEMP RETROFIT SIPS (HERS): HEMP-BASED INSULATED SIDING FOR RESIDENTIAL RETROFIT APPLICATIONS</t>
  </si>
  <si>
    <t>https://www.usaspending.gov/award/ASST_NON_DEEE0010920_089/</t>
  </si>
  <si>
    <t>ASST_NON_DEEE0010993_089</t>
  </si>
  <si>
    <t>DEEE0010993</t>
  </si>
  <si>
    <t>JX5HLL7ML473</t>
  </si>
  <si>
    <t>QUASAR ENERGY GROUP LLC</t>
  </si>
  <si>
    <t>8600 E PLEASANT VALLEY RD</t>
  </si>
  <si>
    <t>INDEPENDENCE</t>
  </si>
  <si>
    <t>CUYAHOGA</t>
  </si>
  <si>
    <t>OH-14</t>
  </si>
  <si>
    <t>OH37254</t>
  </si>
  <si>
    <t>DEFIANCE</t>
  </si>
  <si>
    <t>THE U.S. DEPARTMENT OF ENERGY’S (DOE) OFFICE OF ENERGY EFFICIENCY AND RENEWABLE ENERGY (EERE) ISSUED A $23 MILLION FUNDING OPPORTUNITY ANNOUNCEMENT (FOA) THAT WILL DRIVE INNOVATION TO DECARBONIZE THE ENTIRE LIFE CYCLE OF WATER RESOURCE RECOVERY FACILITIES (WRRFS). THESE FACILITIES, WHICH TREAT WASTEWATER FROM PUBLIC WATER SYSTEMS, ARE AMONG THE COUNTRY’S LARGEST INDUSTRIAL ELECTRICITY USERS WITH FULL LIFECYCLE GREENHOUSE GAS (GHG) EMISSIONS ON PAR WITH DIRECT EMISSIONS FROM THE FOOD AND BEVERAGE INDUSTRY— ONE OF THE LARGEST GHG-EMITTING INDUSTRIES IN THE UNITED STATES. THIS FOA WILL ACCELERATE RESEARCH, DEVELOPMENT, AND DEMONSTRATION (RD&amp;D) OF TECHNOLOGIES TO LOWER GHG EMISSIONS FROM WRRFS TO HELP DECARBONIZE OUR NATION’S WATER TREATMENT SECTOR AND MOVE THE U.S. CLOSER TO A NET-ZERO ECONOMY BY 2050.</t>
  </si>
  <si>
    <t>INTEGRATING REVERSE A2O AND ANAMMOX WITH ARRESTED ANAEROBIC DIGESTION TO REDUCE GREENHOUSE EMISSION FROM WATER RESOURCE RECOVERY FACILITIES</t>
  </si>
  <si>
    <t>https://www.usaspending.gov/award/ASST_NON_DEEE0010993_089/</t>
  </si>
  <si>
    <t>ASST_NON_DEEE0011008_089</t>
  </si>
  <si>
    <t>DEEE0011008</t>
  </si>
  <si>
    <t>IN82862</t>
  </si>
  <si>
    <t>ADDITIVE MANUFACTURING OF MODULAR TOOLS WITH INTEGRATED HEATING FOR LARGE-SCALE WIND BLADE MANUFACTURING</t>
  </si>
  <si>
    <t>https://www.usaspending.gov/award/ASST_NON_DEEE0011008_089/</t>
  </si>
  <si>
    <t>ASST_NON_DEEE0011009_089</t>
  </si>
  <si>
    <t>DEEE0011009</t>
  </si>
  <si>
    <t>HBN9NPNCPTU9</t>
  </si>
  <si>
    <t>480 VANDELL WAY</t>
  </si>
  <si>
    <t>CAMPBELL</t>
  </si>
  <si>
    <t>CA10345</t>
  </si>
  <si>
    <t>PORTSIDE 3D PRINTED LIGHTWEIGHT CONCRETE FOUNDATION FOR OFFSHORE WIND TURBINES</t>
  </si>
  <si>
    <t>https://www.usaspending.gov/award/ASST_NON_DEEE0011009_089/</t>
  </si>
  <si>
    <t>ASST_NON_DEEE0011010_089</t>
  </si>
  <si>
    <t>DEEE0011010</t>
  </si>
  <si>
    <t>2026-02-28</t>
  </si>
  <si>
    <t>EKBYZV8AHKL4</t>
  </si>
  <si>
    <t>5490 TENINO AVE.</t>
  </si>
  <si>
    <t>A VERSATILE ADDITIVE MANUFACTURING PLATFORM FOR FABRICATING LOW-COST, CONCRETE OFFSHORE WIND SUPPORT STRUCTURES IN AMERICAN PORTS</t>
  </si>
  <si>
    <t>https://www.usaspending.gov/award/ASST_NON_DEEE0011010_089/</t>
  </si>
  <si>
    <t>ASST_NON_DEEE0011058_089</t>
  </si>
  <si>
    <t>DEEE0011058</t>
  </si>
  <si>
    <t>AMHERST</t>
  </si>
  <si>
    <t>PREVENTING CULTURE CRASH TRAJECTORIES THROUGH PRE-EMERGENT PEST DETECTION AND PROCESS CONTROL IN MIXED MICROALGAE CULTIVATION</t>
  </si>
  <si>
    <t>https://www.usaspending.gov/award/ASST_NON_DEEE0011058_089/</t>
  </si>
  <si>
    <t>ASST_NON_DEEE0011078_089</t>
  </si>
  <si>
    <t>DEEE0011078</t>
  </si>
  <si>
    <t>2024-08-28</t>
  </si>
  <si>
    <t>2024-03-14</t>
  </si>
  <si>
    <t>THIS COLLABORATION, LED BY OREGON STATE UNIVERSITY (OSU), WILL COLLECT, ANALYZE, AND DISSEMINATE INFORMATION ABOUT COMMUNITY PERSPECTIVES ON THE BENEFITS OF OFFSHORE WIND DEVELOPMENT (OWD). THE RESEARCH WILL FOCUS ON COASTAL LOCATIONS THAT ARE (A) RURAL DEMOGRAPHICALLY; (B) GEOGRAPHICALLY DISTRIBUTED (CA, OR, WA AND ME); AND (C) POTENTIALLY AFFECTED BY FLOATING AS OPPOSED TO FIXED-BOTTOM FOUNDATIONS, WHICH ARE AT THE DEMONSTRATION PHASE AND POSE UNIQUE CO-EXISTENCE CHALLENGES.
THE PROJECT TEAM SEEKS TO FILL GAPS IN RESEARCH ON COMMUNITY BENEFITS (CB) USING A COMBINATION OF DESKTOP RESEARCH, INTERVIEWS, AND DROP-OFF/PICK-UP (DOPU) SURVEYS TO: (1) DOCUMENT AND CATEGORIZE MECHANISMS FOR PROVIDING CB IN EXISTING OFFSHORE WIND (AND OTHER ENERGY) INSTALLATIONS IN THE US AND ABROAD, AND THE EFFECTS OF CB ARRANGEMENTS ON LOCAL ECONOMIES; (2) RECORD THE NEEDS, INTERESTS, CONCERNS, AND POSITIONS OF TRIBAL NATIONS AND OTHER GROUPS IN SELECTED RURAL COASTAL LOCATIONS REGARDING CB, WITH A PARTICULAR FOCUS ON DISADVANTAGED OR UNDER-RESOURCED GROUPS; (3) UNDERSTAND COMMUNITY PREFERENCES AND EXPECTATIONS RELATED TO CB IN SELECTED LOCATIONS AND HOW THESE PREFERENCES AND EXPECTATIONS SHAPE AND ARE SHAPED BY VIEWS ON FLOATING OWD AND DECISION-MAKING PROCESSES; (4) EXPLORE HOW THE NEEDS, INTERESTS, CONCERNS AND POSITIONS OF DIFFERENT COMMUNITIES AND GROUPS MAY CHANGE OVER TIME; AND (5) PROVIDE ACTIONABLE INFORMATION TO DECISION MAKERS, DEVELOPERS, AND COMMUNITY LEADERS FOR DEVELOPING AND NEGOTIATING CB.</t>
  </si>
  <si>
    <t>https://www.usaspending.gov/award/ASST_NON_DEEE0011078_089/</t>
  </si>
  <si>
    <t>ASST_NON_DEEE0011101_089</t>
  </si>
  <si>
    <t>DEEE0011101</t>
  </si>
  <si>
    <t>2024-04-25</t>
  </si>
  <si>
    <t>KQG9ZKVSELH6</t>
  </si>
  <si>
    <t>RTX CORPORATION</t>
  </si>
  <si>
    <t>411 SILVER LN</t>
  </si>
  <si>
    <t>EAST HARTFORD</t>
  </si>
  <si>
    <t>CT-01</t>
  </si>
  <si>
    <t>CT22700</t>
  </si>
  <si>
    <t>THE OFFICE OF ENERGY EFFICIENCY AND RENEWABLE ENERGY (EERE) IS ISSUING FUNDING OPPORTUNITY ANNOUNCEMENT (FOA) DE-FOA-0002920 ON BEHALF OF THE HYDROGEN AND FUEL CELL TECHNOLOGIES OFFICE (HFTO), WHICH COORDINATES HYDROGEN ACTIVITIES WITH OFFICES ACROSS DOE AS DESCRIBED IN THE DOE HYDROGEN PROGRAM PLAN. THESE ACTIVITIES ALIGN WITH THE DOE NATIONAL CLEAN HYDROGEN STRATEGY AND ROADMAP AND SPECIFIC DOE INITIATIVES.
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THE RESEARCH, DEVELOPMENT AND DEMONSTRATION (RD&amp;D) ACTIVITIES TO BE FUNDED UNDER THIS FOA WILL SUPPORT THE GOVERNMENT-WIDE APPROACH TO THE CLIMATE CRISIS BY DRIVING THE INNOVATION THAT CAN LEAD TO THE DEPLOYMENT OF CLEAN ENERGY TECHNOLOGIES, WHICH ARE CRITICAL FOR CLIMATE PROTECTION. SPECIFICALLY, THIS FOA WILL SUPPORT THE GOALS OF THE H2@SCALE INITIATIVE, WHICH AIMS TO ADVANCE AFFORDABLE HYDROGEN PRODUCTION, TRANSPORT, STORAGE, AND UTILIZATION TO ENABLE DECARBONIZATION AND REVENUE OPPORTUNITIES ACROSS MULTIPLE SECTORS. THESE OBJECTIVES ALIGN WITH DOE’S HYDROGEN SHOT, WHICH TARGETS AFFORDABLE CLEAN HYDROGEN PRODUCTION AT $1/KG WITHIN THE DECADE. ADVANCING TECHNOLOGIES THAT WILL FACILITATE THE ADOPTION OF CLEAN HYDROGEN TECHNOLOGIES WILL SUPPORT THE GOAL OF NET ZERO GHG EMISSIONS BY 2050.
PLEASE SEE THE FULL ANNOUNCEMENT DOCUMENT AT HTTPS://EERE-EXCHANGE.ENERGY.GO</t>
  </si>
  <si>
    <t>CONFORMABLE, COMPOSITE TANK FOR LIQUID HYDROGEN STORAGE IN HEAVY-DUTY GROUND TRANSPORTATION
THE OBJECTIVE OF THIS PROGRAM IS TO DESIGN AND MANUFACTURE A CONFORMABLE, COMPOSITE TANK (CCT) FOR ON-BOARD STORAGE OF LIQUID HYDROGEN (LH2) FOR HEAVY-DUTY GROUND TRANSPORT APPLICATIONS. THE TANK, MADE OF FIBER-REINFORCED COMPOSITES, IS A CONFORMABLE, DOUBLE-WALL DESIGN, COMPRISING A COMPOSITE INNER PRESSURE VESSEL AND AN OUTER SHELL WHICH IS A SANDWICH OF FOAM AND COMPOSITE FACE-SHEETS. THE EXECUTION OF THE PROGRAM WILL INVOLVE LIQUID HYDROGEN SYSTEM DESIGN, LH2 TANK DESIGN AND ANALYSIS, SUBSCALE TEST ARTICLE DESIGN, MANUFACTURE AND TESTING, AND FULL SCALE PROTOTYPE DESIGN, MANUFACTURE, AND TESTING.</t>
  </si>
  <si>
    <t>https://www.usaspending.gov/award/ASST_NON_DEEE0011101_089/</t>
  </si>
  <si>
    <t>ASST_NON_DEEE0011107_089</t>
  </si>
  <si>
    <t>DEEE0011107</t>
  </si>
  <si>
    <t>2024-03-19</t>
  </si>
  <si>
    <t>HIGH PERFORMANCE HYDROCARBON MEMBRANE ELECTRODE ASSEMBLY
THE OBJECTIVES OF THIS PROJECT ARE TO RAISE THE PERFORMANCE AND DURABILITY OF ALL-HYDROCARBON MEMBRANE-ELECTRODE ASSEMBLIES (HC-MEAS) FOR POLYMER-ELECTROLYTE FUEL CELL (PEFC) POWERED MEDIUM- AND HEAVY-DUTY VEHICLES (M/HDVS). THE PROJECT TEAM WILL FOCUS ON THREE TANGIBLE ELEMENTS: MAKING HYDROCARBON MEMBRANES (HCMS) WITH HIGH PERFORMANCE AND DURABILITY, FINDING COMBINATIONS OF HYDROCARBON IONOMERS (HCIS), PROCESSING CONDITIONS, AND CATALYSTS (PLATINUM-GROUP METAL (PGM) NANOPARTICLES ON CARBON) THAT YIELD GOOD CATALYST LAYERS (CLS), AND INVESTIGATING HOW REPLACING SOLID PLATES (SPS) WITH POROUS WATER-TRANSPORT PLATES (WTPS) AFFECTS THE VALUE PROPOSITION FOR HC-MEAS.  FOCUSING ON THESE THREE AREAS SHOULD ENABLE THE TEAM TO DEMONSTRATE POWER DENSITIES WITH HC-MEAS THAT ARE COMPETITIVE WITH STATE-OF-ART (SOA) PERFLUOROSULFONIC ACIDS MEAS (PFSA-MEAS) AT THE SAME PGM LOADING AT THE END OF 36 MONTHS.  THE DURABILITY OF HYDROCARBON MEMBRANES IS WORSE THAN PFSAS.  THE TEAM WILL DEPLOY A VARIETY OF STRATEGIES TO CLOSE THIS GAP INCLUDING FLUORINE-FREE REINFORCEMENTS, ORGANIC AND INORGANIC RADICAL SCAVENGERS, AND WTPS.  THIS PROJECT SHOULD PROVIDE IMPORTANT NEW INFORMATION ABOUT THE EFFECTIVENESS OF THESE APPROACHES.
THE PROJECT IS DIVIDED INTO TWO 18-MONTH BUDGET PERIODS, BP1 AND BP2, SEPARATED BY A QUANTITATIVE GO/NO-GO GATE REVIEW.  THE HIGH-LEVEL GOAL OF BP1 IS TO DEMONSTRATE A HC-MEA WITH PERFORMANCE AND DURABILITY THAT IS COMPETITIVE WITH SOA HC-MEAS IN BOTH WTPS AND SPS, AND TO ARTICULATE A CLEAR PATH TO AN HC-MEA THAT REACHES DOE’S 2030 TARGETS.  THE TEAM WILL PURSUE PERFORMANCE TARGETS AT REALISTIC TEMPERATURES, PRESSURES, AND FLOWS.  REACHING THE CHALLENGING BP1 AND BP2 GOALS WILL REQUIRE THE TEAM TO DEVELOP HCMS WITH LOW RESISTANCE AND LOW H2 AND O2 PERMEABILITY.  CATALYST LAYERS REQUIRE HCIS WITH HIGH CONDUCTIVITY AND H2 AND O2 PERMEABILITY.  HCIS AFFORD MORE SYNTHETIC OPTIONS TO SIMULTANEOUSLY ACHIEVE LOW GAS PERMEABILITIES IN IONOMERS FOR MEMBRANES AND HIGH GAS PERMEABILITIES IN IONOMERS FOR CATALYST LAYERS THAN CONVENTIONAL PFSAS.  IONOMERS THAT SWELL  EXCESSIVELY IMPEDE GAS TRANSPORT IN THE MACROPORES BETWEEN AGGLOMERATES.  THE TRADE BETWEEN GAS TRANSPORT IN THE MACROPORES AND THROUGH THE IONOMER NEEDS TO BE CAREFULLY BALANCED.  HCIS NEED TO BE DISPERSED IN ALCOHOL/WATER MIXTURES TO FACILITATE PROCESSING AND FABRICATION, AND THE TEAM SHALL STUDY HOW SOLVENT COMPOSITION AFFECTS CL STRUCTURE AND PERFORMANCE.  PFSA AND HYDROCARBON IONOMERS COAT CARBON SUPPORTS DIFFERENTLY, AND COMPREHENSIVE STUDIES SHALL BE CONDUCTED TO DETERMINE BEST CARBON/IONOMER COMBINATIONS, AS WELL AS BEST IONOMER-TO-CARBON (I/C) AND PLATINUM-TO-CARBON (PT/C) RATIOS.  THE GOAL AT THE END OF THE PROJECT (BP2) IS TO REACH DOE’S TARGETS OF DEMONSTRATING 2.5 KW/GPGM POWER OUTPUT (750 MW/CM2 AT 0.7 V).  A STRETCH GOAL IN LINE WITH DOE’S 2030 TARGETS IS TO ACHIEVE THIS PERFORMANCE AFTER RUNNING A HEAVY-DUTY ACCELERATED STRESS TEST (AST) EQUIVALENT TO 25,000 HOURS.</t>
  </si>
  <si>
    <t>https://www.usaspending.gov/award/ASST_NON_DEEE0011107_089/</t>
  </si>
  <si>
    <t>ASST_NON_DEEE0011133_089</t>
  </si>
  <si>
    <t>DEEE0011133</t>
  </si>
  <si>
    <t>2024-11-06</t>
  </si>
  <si>
    <t>LNYYN83WKM13</t>
  </si>
  <si>
    <t>FUHMYNXET788</t>
  </si>
  <si>
    <t>1270 S ALFRED ST.</t>
  </si>
  <si>
    <t>NO. 351268</t>
  </si>
  <si>
    <t>CA-37</t>
  </si>
  <si>
    <t>CA99037</t>
  </si>
  <si>
    <t>90035-2506</t>
  </si>
  <si>
    <t>THIS NOTICE OF FUNDING OPPORTUNITY WILL ADVANCE RESEARCH, DEVELOPMENT, DEMONSTRATION, AND DEPLOYMENT IN SEVERAL AREAS CRITICAL TO ACHIEVING NET-ZERO GREENHOUSE GAS EMISSIONS BY 2050, INCLUDING: REDUCTION OF WEIGHT AND COST OF BATTERIES, REDUCTION IN LIFE CYCLE EMISSIONS OF ADVANCED LIGHTWEIGHT MATERIALS, REDUCED COSTS AND ADVANCED TECHNOLOGIES FOR BOTH ON- AND OFF-ROAD VEHICLE CHARGING AND INFRASTRUCTURE, INNOVATIVE PUBLIC TRANSIT SOLUTIONS, AND TRAINING TO INCREASE DEPLOYMENT OF THESE TECHNOLOGIES AMONG DIVERSE COMMUNITIES.</t>
  </si>
  <si>
    <t>THE OBJECTIVE IS TO REACH APPROXIMATELY FIVE MILLION CONSUMERS, WITH PRACTICAL, BRAND-NEUTRAL INFORMATION ABOUT ELECTRIC VEHICLES (EV)S, CHARGING AND INCENTIVES. THIS TARGET CONSUMER AUDIENCE WILL BE THOSE LOOKING TO PURCHASE A NEW VEHICLE WHO NEED MORE INFO ON EVS TO FEEL COMFORTABLE CHOOSING AN EV. THIS CAMPAIGN IS DESIGNED TO PROVIDE SOCIALLY AND CULTURALLY RELEVANT MESSAGING THAT MAXIMIZES THE IMPACT ON LIGHT-DUTY PLUG-IN VEHICLE (PEV) MARKET TRANSFORMATION. CONSUMER AUDIENCES WILL BE REACHED THROUGH A RANGE OF DIFFERENT CHANNELS, INCLUDING ORGANIC AND PAID MEDIA PLACEMENTS, EXPERIENTIAL EVENTS, DEALERSHIPS, AND COMMUNITY EV ORGANIZATIONS. PLACEMENTS WILL FOCUS ON DIGITAL MEDIA GEO-TARGETED BY ZIP CODE FOR PRIORITY COMMUNITIES.</t>
  </si>
  <si>
    <t>https://www.usaspending.gov/award/ASST_NON_DEEE0011133_089/</t>
  </si>
  <si>
    <t>ASST_NON_DEEE0011172_089</t>
  </si>
  <si>
    <t>DEEE0011172</t>
  </si>
  <si>
    <t>2025-08-14</t>
  </si>
  <si>
    <t>EJM7MY6NSDR1</t>
  </si>
  <si>
    <t>RICARDO LLC</t>
  </si>
  <si>
    <t>40000 RICARDO DRIVE</t>
  </si>
  <si>
    <t>BELLEVILLE</t>
  </si>
  <si>
    <t>MI99159</t>
  </si>
  <si>
    <t>48111-1614</t>
  </si>
  <si>
    <t>THE INTEGRATED 3-IN-1 INVERTER/ON-BOARD CHARGER (OBC)/AUXILIARY DC CONVERTER PROVIDES AC AND DC BI-DIRECTIONAL CHARGING CAPABILITIES AND THE ABILITY TO CHARGE AT HIGH POWER FROM ANY VOLTAGE DC SYSTEM IN A UNIT THAT WILL ALSO IMPROVE TRACTION EFFICIENCY THROUGH OVERALL COMPONENT ENHANCEMENT AND CONTROLS.</t>
  </si>
  <si>
    <t>INNOVATIVE INTEGRATED 3-IN-1 INVERTER/ON BOARD CHARGER/AUXILIARY DC CONVERTER FOR ELECTRIFIED VEHICLE APPLICATIONS</t>
  </si>
  <si>
    <t>https://www.usaspending.gov/award/ASST_NON_DEEE0011172_089/</t>
  </si>
  <si>
    <t>ASST_NON_DEEE0011248_089</t>
  </si>
  <si>
    <t>DEEE0011248</t>
  </si>
  <si>
    <t>2025-03-26</t>
  </si>
  <si>
    <t>80301-2167</t>
  </si>
  <si>
    <t>BIPARTISAN INFRASTRUCTURE LAW (BIL): THE JOINT OFFICE OF ENERGY AND TRANSPORTATION (JOINT OFFICE), THROUGH THE U.S. DEPARTMENT OF ENERGY OFFICE OF ENERGY EFFICIENCY AND RENEWABLE ENERGY (EERE), IS ISSUING A FUNDING OPPORTUNITY ANNOUNCEMENT (FOA) ENTITLED ''JOINT OFFICE OF ENERGY AND TRANSPORTATION RIDE AND DRIVE ELECTRIC, FISCAL YEAR 2023 FUNDING OPPORTUNITY ANNOUNCEMENT.'' AWARDS MADE UNDER THIS FOA WILL BE FUNDED, IN WHOLE OR IN PART, WITH FUNDS APPROPRIATED BY THE INFRASTRUCTURE INVESTMENT AND JOBS ACT, MORE COMMONLY KNOWN AS THE BIPARTISAN INFRASTRUCTURE LAW (BIL). THROUGH THIS FOA, THE JOINT OFFICE WILL PROVIDE FUNDING FOR (1) ELECTRIC VEHICLE (EV) CHARGING RESILIENCY PLANNING FOR CONTINUITY OF OPERATIONS AND SERVICES FOR ALL EV USERS; (2) EQUITABLE BUSINESS MODEL DEVELOPMENT AND DEPLOYMENT FOR EV CHARGING; (3) WORKFORCE DEVELOPMENT TO SUPPORT EV CHARGING; (4) INCREASED INDUSTRIAL CAPACITY, COMPETITION, AND REDUNDANCY FOR VALIDATION TESTING AND CERTIFICATION IN THE UNITED STATES OF ALTERNATING CURRENT (AC) LEVEL 2 AND/OR DIRECT CURRENT (DC) FAST CHARGERS; AND (5) ASSESSING PERFORMANCE AND RELIABILITY OF DC FAST CHARGING STATIONS.</t>
  </si>
  <si>
    <t>BIPARTISAN INFRASTRUCTURE LAW (BIL): ELECTRIC VEHICLE CARSHARE VIABILITY: ASSESSING BUSINESS MODELS IN US CITIES FOR RESILIENCY, EQUITY AND EV CHARGING INTEGRATION
THIS PROJECT WILL INCLUDE IDENTIFICATION OF PROGRAM COSTS, FUNDERS/SPONSORS, FINANCIAL SAVINGS, AND ENVIRONMENTAL, SOCIAL, AND HEALTH BENEFITS THAT CAN BE ACHIEVED THROUGH THE OPERATION OF A SUCCESSFUL CARSHARE PROGRAM.</t>
  </si>
  <si>
    <t>NONPROFIT WITH 501C3 IRS STATUS (OTHER THAN AN INSTITUTION OF HIGHER EDUCATION);PRIVATE INSTITUTION OF HIGHER EDUCATION</t>
  </si>
  <si>
    <t>https://www.usaspending.gov/award/ASST_NON_DEEE0011248_089/</t>
  </si>
  <si>
    <t>ASST_NON_DEEE0011258_089</t>
  </si>
  <si>
    <t>DEEE0011258</t>
  </si>
  <si>
    <t>SY2KSD7B7M31</t>
  </si>
  <si>
    <t>FT9LTPSUQHJ6</t>
  </si>
  <si>
    <t>QUANTA SERVICES, INC.</t>
  </si>
  <si>
    <t>4020 WESTCHASE BLVD STE 200</t>
  </si>
  <si>
    <t>RALEIGH</t>
  </si>
  <si>
    <t>WAKE</t>
  </si>
  <si>
    <t>NC-02</t>
  </si>
  <si>
    <t>TX40276</t>
  </si>
  <si>
    <t>LA GRANGE</t>
  </si>
  <si>
    <t>FAYETTE</t>
  </si>
  <si>
    <t>78945-2292</t>
  </si>
  <si>
    <t>BIPARTISAN INFRASTRUCTURE LAW (BIL) - CHARGER ASSESSMENT AND TESTING AT LAZY Q (CHAT@LAZY Q)
THE OBJECTIVE OF THE PROPOSED PROJECT IS TO UPGRADE QUANTA’S ADVANCED TESTING AND TRAINING CENTER, TO A STATE-OF-THE-ART ELECTRIC VEHICLE (EV) CHARGER TESTING FACILITY CAPABLE OF FULL-POWER TESTING AT THE MEGAWATT SCALE. THE UPGRADE WILL PROVIDE AN INCREASED INDEPENDENT TESTING CAPACITY AND COMPETITION ACROSS THE UNITED STATES FOR TESTING AND CERTIFICATION OF EV CHARGERS RANGING FROM 150 KILOWATT (KW) TO 1 MEGAWATT (MW).</t>
  </si>
  <si>
    <t>https://www.usaspending.gov/award/ASST_NON_DEEE0011258_089/</t>
  </si>
  <si>
    <t>ASST_NON_DEEE0011303_089</t>
  </si>
  <si>
    <t>DEEE0011303</t>
  </si>
  <si>
    <t>PLUG POWER INC</t>
  </si>
  <si>
    <t>NY80236</t>
  </si>
  <si>
    <t>WEST HENRIETTA</t>
  </si>
  <si>
    <t>14586-9781</t>
  </si>
  <si>
    <t>THE GOAL OF THIS PROJECT WILL BE TO ESTABLISH MANUFACTURING PROCESSES FOR PEM ELECTROLYZERS IN ROCHESTER, NEW YORK CAPABLE OF PRODUCING 5GW OF PEM ELECTROLYZER STACKS PER YEAR, WHILE ACHIEVING THE COST, PRODUCTION AND PERFORMANCE TARGETS DESCRIBED IN TABLE 1 BELOW AND DRAWING FROM DISADVANTAGED COMMUNITIES (DACS) TO DEVELOP THE SKILLED WORKFORCE NECESSARY TO OPERATE THE FACILITY. BASED ON THE DEFINITIONS PROVIDED IN FOA APPENDIX D, THE PROJECT WILL NOT INVOLVE THE CONSTRUCTION, ALTERATION AND/OR REPAIR OF INFRASTRUCTURE IN THE UNITED STATES.</t>
  </si>
  <si>
    <t>https://www.usaspending.gov/award/ASST_NON_DEEE0011303_089/</t>
  </si>
  <si>
    <t>ASST_NON_DEEE0011305_089</t>
  </si>
  <si>
    <t>DEEE0011305</t>
  </si>
  <si>
    <t>M2JNKMLJ2391</t>
  </si>
  <si>
    <t>OXEON ENERGY LLC</t>
  </si>
  <si>
    <t>257 RIVER BEND WAY</t>
  </si>
  <si>
    <t>NORTH SALT LAKE</t>
  </si>
  <si>
    <t>DAVIS</t>
  </si>
  <si>
    <t>UT</t>
  </si>
  <si>
    <t>UTAH</t>
  </si>
  <si>
    <t>UT-02</t>
  </si>
  <si>
    <t>UT55210</t>
  </si>
  <si>
    <t>84054-2986</t>
  </si>
  <si>
    <t>SOEC MANUFACTURING SYSTEMS AUTOMATION FOR HIGH THROUGHPUT AT LOW COST
THE PROPOSED SCOPE OF WORK ADDRESSES OXEON’S MANUFACTURING PROCESS GAPS TO BOTH AUTOMATE AND INCREASE OVERALL THROUGHPUT OF ELECTROLYZER MANUFACTURING CAPACITY.</t>
  </si>
  <si>
    <t>https://www.usaspending.gov/award/ASST_NON_DEEE0011305_089/</t>
  </si>
  <si>
    <t>ASST_NON_DEEE0011313_089</t>
  </si>
  <si>
    <t>DEEE0011313</t>
  </si>
  <si>
    <t>L93QEKTAGKY1</t>
  </si>
  <si>
    <t>PAJARITO POWDER LLC</t>
  </si>
  <si>
    <t>5555 MCLEOD RD NE</t>
  </si>
  <si>
    <t>ALBUQUERQUE</t>
  </si>
  <si>
    <t>BERNALILLO</t>
  </si>
  <si>
    <t>NM</t>
  </si>
  <si>
    <t>NEW MEXICO</t>
  </si>
  <si>
    <t>NM-01</t>
  </si>
  <si>
    <t>NM02000</t>
  </si>
  <si>
    <t>BIL - OXYGEN EVOLUTION REACTION CATALYST SCALE-UP AND VALIDATION FOR PROTON EXCHANGE MEMBRANE WATER ELECTROLYZERS</t>
  </si>
  <si>
    <t>PAJARITO POWDER (PAJARITO) COMMERCIALLY OFFERS SMALL VOLUME DOMESTIC PRODUCTION OF HIGH SURFACE AREA IROX MATERIALS INTO THE ELECTROLYZER MARKET. AS A SUCCESSFUL COMMERCIAL PRODUCT, THIS BATCH PROCESS STILL SUFFERS FROM SEVERAL SIGNIFICANT LIMITATIONS, WHICH ARE RESTRICTING THE AVAILABILITY OF IROX CATALYSTS FOR WIDE-SCALE VALIDATION, DEVELOPMENT, AND DEPLOYMENT OF PEMWE. TO ADDRESS THESE LIMITATIONS AND TO DERISK COMMERCIAL VIABILITY FOR PEMWE IN LINE WITH DEPARTMENT OF ENERGY (DOE) COST AND PERFORMANCE TARGETS, THIS PROJECT WILL RESULT IN PAJARITO DOMESTICALLY PRODUCING OXYGEN EVOLUTION REACTION (OER) CATALYSTS AT LEVELS REQUIRED TO FURNISH ~ 25% OF THE RAPIDLY GROWING ELECTROLYZER INDUSTRY (WHILE DEMONSTRATING A SCALABLE PLAN TO PROVIDE FOR 100%) AND AT A CATALYST PERFORMANCE AND MANUFACTURING COST OF &lt;$65/G IR (NOT INCLUDING THE COST OF IR) TO FACILITATE $2/KG H2.</t>
  </si>
  <si>
    <t>https://www.usaspending.gov/award/ASST_NON_DEEE0011313_089/</t>
  </si>
  <si>
    <t>ASST_NON_DEEE0011316_089</t>
  </si>
  <si>
    <t>DEEE0011316</t>
  </si>
  <si>
    <t>2024-09-06</t>
  </si>
  <si>
    <t>M1J7Q733RKX3</t>
  </si>
  <si>
    <t>PPG INDUSTRIES INC</t>
  </si>
  <si>
    <t>WA6MBG28BUQ5</t>
  </si>
  <si>
    <t>PPG INDUSTRIES, INC</t>
  </si>
  <si>
    <t>4325 ROSANNA DRIVE</t>
  </si>
  <si>
    <t>ALLISON PARK</t>
  </si>
  <si>
    <t>PA-17</t>
  </si>
  <si>
    <t>THIS FOA LAUNCHES THREE OF THOSE INITIATIVES: THE CLEAN HYDROGEN ELECTROLYSIS PROGRAM, THE CLEAN 
HYDROGEN MANUFACTURING INITIATIVE, AND THE CLEAN HYDROGEN TECHNOLOGY RECYCLING RESEARCH, DEVELOPMENT, 
AND DEMONSTRATION PROGRAM. THIS FOA INCLUDES UP TO $750 MILLION OF THE TOTAL $1.5 BILLION OF BIL 
FUNDING FOR THESE INITIATIVES. IN ADDITION TO THIS FOA, OTHER ACTIVITIES SUPPORTING THESE INITIATIVES 
WILL INCLUDE FUNDING FOR NATIONAL LABORATORIES, SMALL BUSINESS INNOVATIVE RESEARCH PROJECTS, PRIZES, 
AND ADDITIONAL FOAS OR OTHER FUNDING MECHANISMS. THIS PORTFOLIO OF EFFORTS WILL LEVERAGE AND 
COMPLEMENT HFTO’S OTHER ONGOING ACTIVITIES, INCLUDING ESTABLISHED RESEARCH CONSORTIA, AND BUILD ON 
THE KNOWLEDGE GAINED FROM PREVIOUS RDD&amp;D EFFORTS.</t>
  </si>
  <si>
    <t>THE PROJECT GOAL IS TO DEMONSTRATE PPG’S PLATINUM GROUP METAL (PGM)-FREE COATING PROCESS AS A VIABLE 
MEANS OF PRODUCING POROUS TRANSPORT LAYER (PTL) MATERIALS WITH HIGH ELECTRICAL CONDUCTIVITY, HIGH 
CORROSION RESISTANCE, AND SIGNIFICANT STACK COST REDUCTIONS. WITH A FOCUS ON SCALABLE AND ECONOMIC COATING 
FORMULATIONS, WE CAN TARGET COST REDUCTIONS WHILE MAINTAINING THE PTL PERFORMANCE AND LIFETIME TARGETS.</t>
  </si>
  <si>
    <t>https://www.usaspending.gov/award/ASST_NON_DEEE0011316_089/</t>
  </si>
  <si>
    <t>ASST_NON_DEEE0011326_089</t>
  </si>
  <si>
    <t>DEEE0011326</t>
  </si>
  <si>
    <t>HXVYJL2C8DY8</t>
  </si>
  <si>
    <t>K7S1CFQM4AY5</t>
  </si>
  <si>
    <t>NEL ASA</t>
  </si>
  <si>
    <t>10 TECHNOLOGY DRIVE</t>
  </si>
  <si>
    <t>WALLINGFORD</t>
  </si>
  <si>
    <t>SOUTH CENTRAL CONNECTICUT</t>
  </si>
  <si>
    <t>CT-03</t>
  </si>
  <si>
    <t>CT78810</t>
  </si>
  <si>
    <t>06492-1955</t>
  </si>
  <si>
    <t>THE OBJECTIVES OF THIS PROJECT ARE TO: (I) DEMONSTRATE AN OPTIMAL ANION EXCHANGE MEMBRANE(AEM) CONFIGURATION AND MODE OF OPERATION THAT WILL ACHIEVE DOE GOALS OF 2.0 A/CM2 OPERATION AT &lt;1.8 V WITH DEGRADATION RATE OF &lt;4 MV/KHR AT A SCALE OF 90 CM2; AND (II) CONDUCT A TECHNO_x005F_x0002_ECONOMIC ANALYSIS SHOWING HOW THESE RESULTS WILL MEET A HYDROGEN PRODUCTION COST &lt;$2/KGH2. MATERIAL COMPATIBILITY FOR CELL STACK COMPONENTS, SYSTEM OPERATION, AND ASSEMBLING NEW MATERIALS INTO A CELL STACK HAVE BEEN SIGNIFICANTLY ADVANCED THROUGH PREVIOUS COLLABORATIONS BETWEEN ORION AND NEL. WE PROPOSE TO EXTEND THESE ACHIEVEMENTS WITHIN THIS PROJECT BY ADDING CHARACTERIZATION CAPABILITY AND MANUFACTURING EXPERTISE TO PRODUCE CONSISTENT AND ROBUST FILMS.</t>
  </si>
  <si>
    <t>https://www.usaspending.gov/award/ASST_NON_DEEE0011326_089/</t>
  </si>
  <si>
    <t>ASST_NON_DEEE0011328_089</t>
  </si>
  <si>
    <t>DEEE0011328</t>
  </si>
  <si>
    <t>MA15025</t>
  </si>
  <si>
    <t>CONCORD</t>
  </si>
  <si>
    <t>01742-2088</t>
  </si>
  <si>
    <t>THE OVERALL OBJECTIVE OF THE PROPOSED PROJECT IS TO DESIGN A HYDROCARBON (HC) PROTON EXCHANGE MEMBRANE (PEM) THAT CAN MITIGATE THE HIGH H2 GAS CROSSOVER ISSUE IN ELECTROLYZER (ELX) APPLICATIONS AIMING TO USE THINNER MEMBRANES TO IMPROVE THE PEM ELX EFFICIENCY AND 
REDUCE/ELIMINATE FLUORINE IN PEM. T</t>
  </si>
  <si>
    <t>https://www.usaspending.gov/award/ASST_NON_DEEE0011328_089/</t>
  </si>
  <si>
    <t>ASST_NON_DEEE0011341_089</t>
  </si>
  <si>
    <t>DEEE0011341</t>
  </si>
  <si>
    <t>2026-05-31</t>
  </si>
  <si>
    <t>KGLFCHAWBNG9</t>
  </si>
  <si>
    <t>38000 HILLS TECH DR</t>
  </si>
  <si>
    <t>SC01360</t>
  </si>
  <si>
    <t>ANDERSON</t>
  </si>
  <si>
    <t>29621-7628</t>
  </si>
  <si>
    <t>BIL-INDUSTRIALIZATION OF MEA AND STACK ASSEMBLY FOR NORTH AMERICAN MARKET</t>
  </si>
  <si>
    <t>https://www.usaspending.gov/award/ASST_NON_DEEE0011341_089/</t>
  </si>
  <si>
    <t>ASST_NON_DEEE0011343_089</t>
  </si>
  <si>
    <t>DEEE0011343</t>
  </si>
  <si>
    <t>968 ALBANY SHAKER RD</t>
  </si>
  <si>
    <t>THE PROJECT WILL DEMONSTRATE A PRODUCTION PATHWAY TO MEET THE PROJECTED STACK COST OF $40/KW FOR 100,000 HEAVY DUTY STACKS PER YEAR. TO MEET THESE OBJECTIVES, THE TEAM WILL MANUFACTURE A HIGH-PERFORMANCE MEMBRANE ELECTRODE ASSEMBLY THAT MEETS THE PROGRAM GOALS OF 2.5 KW/GPGM POWER AT 1.07 A CM-2 AND 0.7 V AFTER 25,000 HOURS OF OPERATION. THE STACKS WILL BE MANUFACTURED ON AN INTEGRATED SINGLE LINE TO MEET THE SPEED OF 20,000 STACKS PER YEAR AT THE TARGET RATES SHOWN IN TABLE 1. THE PRESENT GIGAFACTORY IS CAPABLE OF OPERATING 24/7 WITH THREE 8-HOUR SHIFTS.
TO MEET THE FINAL PROGRAM GOALS, 6 STACKS PER HOUR MAY BE CARRIED OUT IN 6 PARALLEL PIECES OF TEST EQUIPMENT. PLUG PRESENTLY OWNS 3 TEST STATIONS THAT CAN BE USED FOR BREAK IN, AND THE RESULTS WILL BE EXTRAPOLATED TO ASSUME THE PURCHASE OF 3 MORE STATIONS AFTER COMPLETION OF THE PROGRAM.
A KEY METRIC FOR THE PROGRAM TASK IS OVERALL EQUIPMENT EFFECTIVENESS (OEE)</t>
  </si>
  <si>
    <t>https://www.usaspending.gov/award/ASST_NON_DEEE0011343_089/</t>
  </si>
  <si>
    <t>ASST_NON_DEEE0011348_089</t>
  </si>
  <si>
    <t>DEEE0011348</t>
  </si>
  <si>
    <t>JXW2ALMJB5W5</t>
  </si>
  <si>
    <t>P H MATTER LLC</t>
  </si>
  <si>
    <t>6655 SINGLETREE DR.</t>
  </si>
  <si>
    <t>OH18000</t>
  </si>
  <si>
    <t>OH-90</t>
  </si>
  <si>
    <t>• OPTIMIZE THE THROUGHPUT, INCREASE CAPACITY BY 5X, AND CONFIRM THAT CATALYST PRODUCTION IS COMMERCIALLY COMPETITIVE (EXPECTED OUTCOME IS 5 KG/DAY PRODUCTION THROUGHPUT WITH NON-PLATINUM CATALYST PROCESSING COSTS &lt;$5,000/KG FOR &gt;100 KG ORDERS).
• DEMONSTRATE THE FEASIBILITY OF PLATINUM RECYCLING WITH SCRAP CATALYST MATERIAL TO ENSURE PRODUCTION WILL BE ECONOMICAL (EXPECTED OUTCOME IS &lt;1% OF PROCESSED PLATINUM IS LOST).
• CHARACTERIZE THE MATERIALS EXTENSIVELY AT BOL AND EOL FOR CURRENT SCALE AND FULL PRODUCTION SCALE BATCHES TO GENERATE A DATA PORTFOLIO TO SHARE WITH CUSTOMERS.
• VALIDATE PERFORMANCE IN MEA TESTING AT CUSTOMER AND THIRD-PARTY SITES, INCLUDING M2FCT.
• ESTABLISH A REPUTATION FOR HIGH QUALITY AND OBTAIN ISO-9001 CERTIFICATION.
• SUPPORT DEVELOPMENT OF A DIVERSE WORKFORCE IN HISTORICALLY NATURAL GAS PRODUCING REGION WHILE ALSO MEETING DOE’S JUSTICE 40 GOALS.</t>
  </si>
  <si>
    <t>https://www.usaspending.gov/award/ASST_NON_DEEE0011348_089/</t>
  </si>
  <si>
    <t>ASST_NON_DEEE0011349_089</t>
  </si>
  <si>
    <t>DEEE0011349</t>
  </si>
  <si>
    <t>BIL - HIGH VOLUME PRODUCTION AND VALIDATION OF ADVANCED PT AND PT ALLOY CATALYSTS ON ENGINEERED CARBON SUPPORTS</t>
  </si>
  <si>
    <t>THIS PROJECT AIMS TO ACCELERATE THE DOMESTIC MANUFACTURING OF PAJARITO POWDER’S (PAJARITO) DURABLE ENGINEERED CATALYST SUPPORT (ECS) MATERIALS AND SUPPORTED PT (PT/ECS) AND PT ALLOY-BASED CATALYSTS (PTX/ECS WHERE X = NI OR CO) FROM 30 G/DAY TO 4 KG/DAY WITH THE NEEDED DURABILITY, QUALITY, AND RELIABILITY TO FACILITATE THE US DEPARTMENT OF ENERGY’S (DOE) PRODUCTION TARGET OF 20,000 STACKS PER YEAR. THIS PROJECT WILL ADVANCE THE TECHNOLOGY READINESS LEVEL OF ECS AND PTX/ECS PRODUCTION FROM 4 ¿ 8. THE PROJECT TEAM WILL DELIVER AN IMPROVED PRODUCTION PROCESS THAT ENHANCES SUSTAINABILITY OF AND REDUCES THE CARBON FOOTPRINT OF PAJARITO’S MANUFACTURING PROCESS WHILE KEEPING THE RESULTING CATALYSTS COST COMPETITIVE. AT PRODUCTION SCALE, PAJARITO’S SUPPORT AND CATALYST COSTS (NOT INCLUDING PLATINUM GROUP METAL (PGM) COSTS) WILL BE REDUCED BY &gt; 90%, ENABLING GREATER MARKET ADOPTION. SIMULTANEOUSLY, THIS PROJECT WILL PROVIDE REAL-WORLD EXPERIENCE TO 24 UP-AND-COMING SCIENCE, TECHNOLOGY, ENGINEERING, AND MATHEMATICS (STEM) STUDENTS. THE TEAM WILL SCALE ECS TO 2 KG/DAY AND PTX/ECS TO 4 KG/DAY AND PRODUCE RELIABLE, DURABLE, CONSISTENT CATALYSTS; INNOVATE ECS AND CATALYST CHARACTERISTICS TO FURTHER ENHANCE PERFORMANCE AND DURABILITY; AND IMPROVE MANUFACTURING SUSTAINABILITY AND COST.</t>
  </si>
  <si>
    <t>https://www.usaspending.gov/award/ASST_NON_DEEE0011349_089/</t>
  </si>
  <si>
    <t>ASST_NON_DEEE0011350_089</t>
  </si>
  <si>
    <t>DEEE0011350</t>
  </si>
  <si>
    <t>CA77000</t>
  </si>
  <si>
    <t>SUNNYVALE</t>
  </si>
  <si>
    <t>94085-3911</t>
  </si>
  <si>
    <t>ACHIEVING NET-ZERO EMISSIONS ECONOMY-WIDE BY 2050 POSES PARTICULAR CHALLENGES FOR HARD-TO-DECARBONIZE 
SECTORS WHERE ELECTRIFICATION WITH CLEAN ELECTRICITY WILL BE TECHNICALLY OR ECONOMICALLY DIFFICULT. 
THESE SECTORS INCLUDE STEEL MANUFACTURING, MEDIUM- AND HEAVY-DUTY TRANSPORTATION, AND PRODUCTION OF 
CHEMICALS AND LIQUID FUELS. HYDROGEN AND FUEL CELL TECHNOLOGIES ARE PART OF A COMPREHENSIVE PORTFOLIO 
OF SOLUTIONS TO ADDRESS THESE CHALLENGES, AND DOE’S H2@SCALE® VISION ILLUSTRATES THE PROMISING PATHWAYS 
FOR HYDROGEN TO ENABLE THE DECARBONIZATION OF MULTIPLE SECTORS.  HYDROGEN IS A UNIQUE AND FLEXIBLE 
ENERGY CARRIER THAT CAN BE PRODUCED FROM A VARIETY OF CLEAN ENERGY RESOURCES, AND IT CAN COMPLEMENT 
EXISTING ELECTRICITY AND NATURAL GAS INFRASTRUCTURE FOR MULTIPLE END-USE APPLICATIONS. 
DOE RECENTLY PUBLISHED THE DRAFT DOE NATIONAL CLEAN HYDROGEN STRATEGY AND ROADMAP, WHICH WAS ALSO 
REQUIRED UNDER SECTION 40314 OF THE BIL, AS A NEW SECTION 814 OF EPACT 2005.  THIS DOCUMENT CONTAINS A 
TECHNOLOGICALLY AND ECONOMICALLY FEASIBLE NATIONAL STRATEGY AND ROADMAP TO FACILITATE WIDESPREAD AND 
LARGE-SCALE PRODUCTION, PROCESSING, DELIVERY, STORAGE, AND USE OF CLEAN HYDROGEN, IN ALIGNMENT WITH THE 
H2@SCALE® VISION. THE STRATEGY AND ROADMAP OUTLINES STRATEGIC OPPORTUNITIES TO PRODUCE 10 MILLION 
METRIC TONS (MMT) OF CLEAN HYDROGEN IN THE UNITED STATES ANNUALLY BY 2030, 20 MMT PER YEAR BY 2040, AND 
50 MMT PER YEAR BY 2050. IT INCLUDES THREE KEY STRATEGIES: (1) TARGETING HIGH-IMPACT USES FOR CLEAN 
HYDROGEN, (2) FOCUSING ON REGIONAL NETWORKS, AND (3) REDUCING THE COST OF CLEAN HYDROGEN. THIS FOA, 
WHICH WILL BE FUNDED THROUGH APPROPRIATIONS MADE BY THE INFRASTRUCTURE INVESTMENT AND JOBS ACT, PLAYS A 
CRITICAL ROLE IN THE THIRD STRATEGY—WITH AN EMPHASIS ON REDUCING THE LIFECYCLE COSTS OF TECHNOLOGIES 
FOR THE PRODUCTION, DISTRIBUTION, STORAGE, DELIVERY, AND USE OF CLEAN HYDROGEN.</t>
  </si>
  <si>
    <t>THE PROJECT TEAM WILL DEVELOP A NON-PFSA-BASED MEMBRANE FOR PEMFCS THAT MEETS PERFORMANCE (0.75 W/CM2 AT 
0.7 V) AND DURABILITY (25,000 H) REQUIREMENTS FOR MDVS AND HDVS; DEMONSTRATE SCALABLE ROLL-TO-ROLL 
MANUFACTURING OF THE MEMBRANE PROTOTYPE; AND PERFORM A TECHNOECONOMIC FEASIBILITY ANALYSIS BASED ON SHORT-
STACK AND M2FCT VALIDATION DATA. THIS ENTAILS MAJOR PROGRESS TOWARDS HIGH-VOLUME MANUFACTURING OF PFSA-
FREE PEMFCS.</t>
  </si>
  <si>
    <t>https://www.usaspending.gov/award/ASST_NON_DEEE0011350_089/</t>
  </si>
  <si>
    <t>ASST_NON_DEEE0011354_089</t>
  </si>
  <si>
    <t>DEEE0011354</t>
  </si>
  <si>
    <t>BIL- INDUSTRIALIZATION OF HIGH-VOLUME BIPOLAR PLATE PROCESSES FOR NORTH AMERICAN MARKET</t>
  </si>
  <si>
    <t>https://www.usaspending.gov/award/ASST_NON_DEEE0011354_089/</t>
  </si>
  <si>
    <t>ASST_NON_DEEE0011375_089</t>
  </si>
  <si>
    <t>DEEE0011375</t>
  </si>
  <si>
    <t>2025-06-25</t>
  </si>
  <si>
    <t>NC55000</t>
  </si>
  <si>
    <t>27607-3960</t>
  </si>
  <si>
    <t>THE GOAL OF THIS PROJECT IS TO DEVELOP THE GRID OPERATOR ANALYTICS AND ASSESSMENT TOOLS FOR INVERTER-BASED RESOURCES DOMINATED GRID (GOAAT-IBR). THE PROJECT AIMS TO DEVELOP A CLOUD-BASED GRID HEALTH ASSESSMENT AND RISK ASSESSMENT TOOL TO IMPROVE THE SITUATIONAL AWARENESS OF LARGE-SCALE TRANSMISSION INTERCONNECTED INVERTER BASED RESOURCES (IBRS). AS IBR DEPLOYMENTS INCREASE, UTILITIES WILL NEED NEW TOOLS THAT CAN DETECT AND BE USED TO MITIGATE SYSTEM IMPACTS. GOAAT-IBR IS A SUITE OF TOOLS AND APPLICATIONS DESIGNED TO RUN ON A COMMERCIALLY AVAILABLE, STATE-OF-THE-ART TIME SERIES DATA ANALYTICS PLATFORM FOR ELECTRIC UTILITIES. SPECIFICALLY, WE WILL
1.CONFIGURE THE CLOUD-BASED TIME SERIES DATA AND ANALYTICS PLATFORM TO INGEST BOTH STREAMING AND HISTORICAL DATA ARCHIVES FROM DIFFERENT SOURCES SUCH AS THE SUPERVISORY CONTROL AND DATA ACQUISITION (SCADA) SYSTEM, PHASOR MEASUREMENT UNITS (PMUS), INTELLIGENT ELECTRONIC DEVICES (IEDS), DEVICES CAPABLE OF STREAMING POINT-ON-WAVE (POW) DATA, POWER QUALITY METERS (PQM), DIGITAL FAULT RECORDERS (DFR), PI HISTORIAN, AND WEATHER FORECAST SERVICES. GOAAT-IBR WILL PROVIDE THE ANALYTICAL FOUNDATION AND SECURE ENVIRONMENT IN WHICH THE GOAAT-IBR APPLICATIONS WILL RUN. 
2.RESEARCH AND DEVELOP DATA ANALYTIC TECHNIQUES TAILORED FOR ENHANCING DATA-DRIVEN SITUATIONAL AWARENESS OF IBR-DOMINATED POWER SYSTEMS. THREE TARGET USE CASES ARE 1) REAL-TIME EFFECTIVE INERTIA ESTIMATION, 2) GRID STRENGTH (SHORT CIRCUIT LEVEL) ESTIMATION, AND 3) IBR CONTROL-DRIVEN SUB-SYNCHRONOUS OSCILLATION (SSO) DETECTION AND SOURCE LOCATION. 
3.DESIGN AND DEVELOP ADVANCED VISUALIZATION TOOLS TO SEAMLESSLY CONVEY ACTIONABLE AND INTERPRETABLE INFORMATION INDICATING SYSTEM HEALTH AND RISK TO OPERATORS. 
4.DEVELOP DATA ANALYTICS APPLICATIONS TO SUPPORT DISTURBANCE DATA SPATIAL-TEMPORAL CORRELATIONS, AUTOMATED EVENT ANALYSIS, AND AUTOMATIC REPORT GENERATION (NOT ONLY FOR SYSTEM EVENTS BUT EVEN FOR HARDWARE SENSOR HEALTH MONITORING). 
5.DEVELOP DECISION SUPPORT SYSTEM (DSS) APPLICATION TO DELIVER ACTIONABLE RECOMMENDATIONS TO OPERATORS TO MITIGATE IBR ABNORMAL BEHAVIORS AND OSCILLATIONS. 
6.SET UP RTDS HARDWARE-IN-THE-LOOP (HIL) SIMULATION TO PROTOTYPE AND VALIDATE ALL DEVELOPED APPLICATIONS. AS A FIELD DEMONSTRATION, GOAAT-IBR WILL BE DEMONSTRATED WITH THE UTILITY WITH FIELD SENSOR STREAMS. 
7.DEVELOP A COMMERCIALIZATION AND IMPLEMENTATION ROADMAP FOR GOAAT-IBR.</t>
  </si>
  <si>
    <t>https://www.usaspending.gov/award/ASST_NON_DEEE0011375_089/</t>
  </si>
  <si>
    <t>ASST_NON_DEEE0011553_089</t>
  </si>
  <si>
    <t>DEEE0011553</t>
  </si>
  <si>
    <t>08901-1900</t>
  </si>
  <si>
    <t>BIL-BPS READY: PREPARING THE MARKET FOR AN EVIDENCE-BASED BUILDING PERFORMANCE STANDARDS
A.	PROJECT OBJECTIVES
ADVANCE THE DEVELOPMENT AND IMPLEMENTATION OF EVIDENCE-BASED, EFFECTIVE, AND EQUITABLE BUILDING PERFORMANCE STANDARDS (BPS) FOR EXISTING BUILDINGS IN NEW JERSEY (NJ) AND DEMONSTRATE SUPPORTING POLICIES AND PROGRAMS NEEDED FOR SUCCESSFUL IMPLEMENTATION. THE PROJECT OUTCOMES INCLUDE DETERMINING ONE OR MORE PATHS FORWARD FOR STANDARDS, RECOMMENDATIONS FOR CITY, STATE, AND UTILITY PROGRAMS TO SUPPORT PERFORMANCE IMPROVEMENTS, IMPLEMENTATION OF NEW TRAINING NEEDED TO IMPLEMENT PERFORMANCE STANDARDS, AND A REPLICABLE PLAYBOOK THAT OTHER JURISDICTIONS CAN FOLLOW.</t>
  </si>
  <si>
    <t>https://www.usaspending.gov/award/ASST_NON_DEEE0011553_089/</t>
  </si>
  <si>
    <t>ASST_NON_DEEE0011572_089</t>
  </si>
  <si>
    <t>DEEE0011572</t>
  </si>
  <si>
    <t>FNVNBKCJMS47</t>
  </si>
  <si>
    <t>STATE OF RHODE ISLAND OFFICE OF ENERGY RESOURCES</t>
  </si>
  <si>
    <t>NSA8T7PLC9K3</t>
  </si>
  <si>
    <t>STATE OF RHODE ISLAND</t>
  </si>
  <si>
    <t>ONE CAPITOL HILL</t>
  </si>
  <si>
    <t>RI-02</t>
  </si>
  <si>
    <t>RI*****</t>
  </si>
  <si>
    <t>RI-90</t>
  </si>
  <si>
    <t>SECTION 40511 OF IIJA, TITLED COST-EFFECTIVE CODES IMPLEMENTATION FOR EFFICIENCY AND RESILIENCE, 
INVESTS $225 MILLION OVER FIVE (5) YEARS, ENCOMPASSING FISCAL YEARS (FY) 2022 THROUGH 2026, TO “ENABLE 
SUSTAINED COST-EFFECTIVE IMPLEMENTATION OF UPDATED BUILDING ENERGY CODES.” EERE ANNOUNCED AN INITIAL 
$90 MILLION IN FUNDING THROUGH THE FIRST INSTALLMENT OF THE RESILIENT AND EFFICIENT CODES 
IMPLEMENTATION (RECI) FOA ON JULY 2023 .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IIJA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t>
  </si>
  <si>
    <t>THE GOAL OF THIS PROGRAMMING IS TO IMPROVE THE COMPLIANCE WITH THE UPDATED 2024 RESIDENTIAL ENERGY 
CODE. THIS WILL BE ACCOMPLISHED THROUGH A ROBUST, MULTI-SECTOR, AND CULTURALLY RESPONSIVE CODE TRAINING 
PROGRAM IMPLEMENTED AND DEPLOYED ACROSS THE STATE OF RHODE ISLAND (RI). FOR THESE NEW CODES TO BE 
IMPLEMENTED EFFECTIVELY, BUILDERS, INSPECTORS, PLAN REVIEWERS, AND ALL PROFESSIONALS IN THE BUILDING 
SPACE WILL NEED TO BE TRAINED ON THE REQUIREMENTS OF THE LATEST BUILDING CODES. TO DO THIS, THE STATE 
OF RHODE ISLAND IS PROPOSING TO PROVIDE FREE TRAININGS TO BOTH NEW AND EXISTING PROFESSIONALS IN THE 
BUILDING INDUSTRIES AND TO ENSURE THAT TRAININGS AND RESOURCES ARE REACHING DISADVANTAGED COMMUNITIES 
(DACS) AND ADHERING TO THE REQUIREMENTS OF THE JUSTICE40 INITIATIVE.
TO ACCOMPLISH THESE GOALS, THE PROJECT TEAM WILL BE RESPONSIBLE FOR DEPLOYING THE CODE TRAININGS ACROSS 
THE STATE, INCLUDING IDENTIFYING ACCESSIBLE LOCATIONS FOR THE TRAININGS AND PROMOTING THE TRAININGS, 
WITH A PARTICULAR EMPHASIS ON REACHING NEW AND EXISTING BUILDING PROFESSIONALS IN DACS. THE TEAM WILL 
ALSO BE RESPONSIBLE FOR THE PRODUCTION OF TRAINING MATERIALS FOR NON-ENGLISH SPEAKERS AND PROVIDING 
TRAININGS IN ALTERNATE LANGUAGES.
THE OBJECTIVES FOR THE PROPOSED PROGRAMMING ARE AS FOLLOWS:
•HOST A MINIMUM OF 30 BUILDING CODE TRAINING SESSIONS OVER THE LENGTH OF THE PROJECT PERIOD.
•PROVIDE ALL NECESSARY CODES MATERIALS IN SPANISH AND ANY ADDITIONAL LANGUAGES AS REQUESTED.
•PRIORITIZE PROMOTION AND PARTICIPATION FROM BUILDING PROFESSIONALS FROM DACS AND ENSURE THAT DACS 
RECEIVE A MINIMUM OF 40 PERCENT OF THE BENEFITS OF THE PROGRAMMING.
•EXPAND AND DIVERSIFY THE BUILDING TRADES AND INSPECTIONS WORKFORCE.
•ACHIEVE REDUCED ENERGY USAGE AND IMPROVED CODE MEASURE COMPLIANCE IN NEW CONSTRUCTION BUILDINGS UPON 
COMPLETION OF THE PROGRAM.</t>
  </si>
  <si>
    <t>https://www.usaspending.gov/award/ASST_NON_DEEE0011572_089/</t>
  </si>
  <si>
    <t>ASST_NON_DEEE0007964_089</t>
  </si>
  <si>
    <t>DEEE0007964</t>
  </si>
  <si>
    <t>TL6ZAJ7PL3P4</t>
  </si>
  <si>
    <t>THERMOCHEM RECOVERY INTERNATIONAL INC</t>
  </si>
  <si>
    <t>3700 KOPPERS STREET</t>
  </si>
  <si>
    <t>SUITE 530</t>
  </si>
  <si>
    <t>HALETHORPE</t>
  </si>
  <si>
    <t>DE-FOA-0001232</t>
  </si>
  <si>
    <t>THIS FOA WILL IDENTIFY, EVALUATE, AND SELECT APPLICATIONS PROPOSING PROJECT DEVELOPMENT AND EXECUTION PLANS FOR THE MANUFACTURE OF ADVANCED OR CELLULOSIC BIOFUELS (“BIOFUELS”, AS DEFINED IN THE ENERGY INVESTMENT AND SECURITY ACT OF 2007 (EISA 2007) §201), BIOPRODUCTS, REFINERY COMPATIBLE INTERMEDIATES, OR BIOPOWER IN A DOMESTIC PILOT OR DEMONSTRATION SCALE INTEGRATED BIOREFINERY (IBR).</t>
  </si>
  <si>
    <t>SMALL SCALE DECENTRALIZED FUEL PRODUCTION FACILITIES</t>
  </si>
  <si>
    <t>https://www.usaspending.gov/award/ASST_NON_DEEE0007964_089/</t>
  </si>
  <si>
    <t>ASST_NON_DEEE0008249_089</t>
  </si>
  <si>
    <t>DEEE0008249</t>
  </si>
  <si>
    <t>2025-04-02</t>
  </si>
  <si>
    <t>2017-09-26</t>
  </si>
  <si>
    <t>2017-10-01</t>
  </si>
  <si>
    <t>DE-FOA-0001689</t>
  </si>
  <si>
    <t>THE FOA, WHICH WILL BE COORDINATED WITH AND CO-FUNDED BY USDA-NIFA, WILL IDENTIFY, EVALUATE, AND SELECT APPLICATIONS PROPOSING PROJECTS TO ADDRESS CHALLENGES ENCOUNTERED WITH THE SUCCESSFUL SCALE-UP AND RELIABLE CONTINUOUS OPERATION OF IBRS FOR THE MANUFACTURE OF ADVANCED OR CELLULOSIC BIOFUELS (SEE DEFINITIONS) AND ASSOCIATED HIGHER VALUE BIOPRODUCTS.</t>
  </si>
  <si>
    <t>IMPROVED FEEDING AND RESIDUAL SOLIDS RECOVERY SYSTEM FOR INTEGRATED BIOREFINERY (IBR)</t>
  </si>
  <si>
    <t>https://www.usaspending.gov/award/ASST_NON_DEEE0008249_089/</t>
  </si>
  <si>
    <t>2025-04-08</t>
  </si>
  <si>
    <t>ASST_NON_DEEE0008993_089</t>
  </si>
  <si>
    <t>DEEE0008993</t>
  </si>
  <si>
    <t>2023-04-21</t>
  </si>
  <si>
    <t>2020-07-28</t>
  </si>
  <si>
    <t>2020-04-01</t>
  </si>
  <si>
    <t>C4Y8D97F3ST8</t>
  </si>
  <si>
    <t>SUNVAPOR, INC.</t>
  </si>
  <si>
    <t>1911 SECOND ST</t>
  </si>
  <si>
    <t>91107-3375</t>
  </si>
  <si>
    <t>DE-FOA-0002064</t>
  </si>
  <si>
    <t>LOW-COST BUFFER STORAGE FOR SOLAR INDUSTRIAL STEAM APPLICATION</t>
  </si>
  <si>
    <t>https://www.usaspending.gov/award/ASST_NON_DEEE0008993_089/</t>
  </si>
  <si>
    <t>2023-04-26</t>
  </si>
  <si>
    <t>ASST_NON_DEEE0009373_089</t>
  </si>
  <si>
    <t>DEEE0009373</t>
  </si>
  <si>
    <t>2021-09-23</t>
  </si>
  <si>
    <t>CMG8L2ZLXX43</t>
  </si>
  <si>
    <t>FDJ3FNEC5YF5</t>
  </si>
  <si>
    <t>222 2ND AVE S STE 1900</t>
  </si>
  <si>
    <t>NASHVILLE</t>
  </si>
  <si>
    <t>DAVIDSON</t>
  </si>
  <si>
    <t>TN-05</t>
  </si>
  <si>
    <t>TN-07</t>
  </si>
  <si>
    <t>TN52000</t>
  </si>
  <si>
    <t>37201-2383</t>
  </si>
  <si>
    <t>THIS FUNDING OPPORTUNITY ANNOUNCEMENT (FOA) IS BEING ISSUED BY THE U.S. DEPARTMENT OF ENERGY’S (DOE) OFFICE OF ENERGY EFFICIENCY AND RENEWABLE ENERGY (EERE) SOLAR ENERGY TECHNOLOGIES OFFICE (SETO). SETO SUPPORTS SOLAR ENERGY RESEARCH AND DEVELOPMENT (R&amp;D) IN THREE TECHNOLOGY AREAS—PHOTOVOLTAICS (PV), CONCENTRATING SOLAR-THERMAL POWER (CSP), AND SYSTEMS INTEGRATION—WITH THE GOAL OF IMPROVING THE AFFORDABILITY, RELIABILITY, AND PERFORMANCE OF SOLAR TECHNOLOGIES ON THE GRID.</t>
  </si>
  <si>
    <t>INTEGRATED PV SYSTEM DESIGN AND MANAGEMENT PLATFORM FOR THE CO-OPTIMIZATION OF REGENERATIVE CATTLE GRAZING AND PV SOLAR GENERATION</t>
  </si>
  <si>
    <t>https://www.usaspending.gov/award/ASST_NON_DEEE0009373_089/</t>
  </si>
  <si>
    <t>ASST_NON_DEEE0009636_089</t>
  </si>
  <si>
    <t>DEEE0009636</t>
  </si>
  <si>
    <t>2022-03-24</t>
  </si>
  <si>
    <t>2022-04-01</t>
  </si>
  <si>
    <t>LRZ8CKZVFCQ8</t>
  </si>
  <si>
    <t>LL5SF1L5BCW4</t>
  </si>
  <si>
    <t>TOSHIBA CORPORATION</t>
  </si>
  <si>
    <t>13131 WEST LITTLE YORK ROAD</t>
  </si>
  <si>
    <t>77041-5807</t>
  </si>
  <si>
    <t>DE-FOA-0002437</t>
  </si>
  <si>
    <t>TO INVEST IN INNOVATIVE RESEARCH, DEVELOPMENT, AND DEMONSTRATION (RD&amp;D) PROJECTS THAT ENABLE SOLAR TO CONTRIBUTE TO THE RELIABILITY AND RESILIENCE OF THE NATION’S ELECTRICITY GRID AND CONTINUE TO DRIVE DOWN COSTS, WHILE DEVELOPING NEXT-GENERATION SOLAR TECHNOLOGIES AND BOOSTING AMERICAN SOLAR MANUFACTURING. THESE PROJECTS WILL SUPPORT THE SCALABILITY OF SOLAR AS DEPLOYMENT INCREASES ACROSS THE COUNTRY SO THAT SOLAR IS AFFORDABLE, SUPPORTS GRID RELIABILITY, AND BENEFITS THE U.S. ECONOMY.</t>
  </si>
  <si>
    <t>THE PRIMARY OBJECTIVE OF THIS PROJECT IS THE DEVELOPMENT AND TESTING OF A MANUFACTURING-READY VERSION OF THE UTILITY-SCALE M4 INVERTER WITH ADDITIONAL UNINTERRUPTIBLE POWER SUPPLY (UPS) FUNCTION. THE 4KV 3-PHASE M4 INVERTER CONSIST OF 9 MODULAR SILICON CARBIDE (SIC) CONVERTERS, WHICH IS 3 MODULAR SIC CONVERTERS CONNECTED IN SERIES FOR EACH PHASE. THE SUB-RECIPIENT, UNIVERSITY OF TEXAS AT AUSTIN (UT AUSTIN), WILL CONTRIBUTE TO THE DEVELOPMENT OF UPS FUNCTION AND THE DESIGN OF MODULAR SIC CONVERTERS.</t>
  </si>
  <si>
    <t>https://www.usaspending.gov/award/ASST_NON_DEEE0009636_089/</t>
  </si>
  <si>
    <t>ASST_NON_DEEE0009639_089</t>
  </si>
  <si>
    <t>DEEE0009639</t>
  </si>
  <si>
    <t>2022-08-30</t>
  </si>
  <si>
    <t>TQ5FA4UQQ4L5</t>
  </si>
  <si>
    <t>1770 PORT DR</t>
  </si>
  <si>
    <t>BURLINGTON</t>
  </si>
  <si>
    <t>WA05280</t>
  </si>
  <si>
    <t>BELLINGHAM</t>
  </si>
  <si>
    <t>WHATCOM</t>
  </si>
  <si>
    <t>98225-5267</t>
  </si>
  <si>
    <t>DE-FOA-002437</t>
  </si>
  <si>
    <t>THIS FUNDING OPPORTUNITY ANNOUNCEMENT (FOA) IS BEING ISSUED BY THE U.S. DEPARTMENT OF ENERGY’S (DOE) OFFICE OF ENERGY EFFICIENCY AND RENEWABLE ENERGY (EERE) SOLAR ENERGY TECHNOLOGIES OFFICE (SETO). SETO’S MISSION IS TO ACCELERATE THE DEVELOPMENT AND APPLICATION OF TECHNOLOGY TO ADVANCE LOW-COST, RELIABLE SOLAR ENERGY IN THE UNITED STATES. THE OFFICE SUPPORTS SOLAR ENERGY RESEARCH AND DEVELOPMENT (R&amp;D) WITH THE GOAL OF IMPROVING THE AFFORDABILITY, RELIABILITY, AND DOMESTIC BENEFIT OF SOLAR TECHNOLOGIES ON THE ELECTRIC GRID. THESE EFFORTS SUPPORT SOLAR ENERGY IN BECOMING A FUNDAMENTAL PART OF THE NATION’S ENERGY SYSTEM AND ECONOMY OVER THE NEXT THREE DECADES. 
THIS SECTION DESCRIBES THE OVERALL GOALS OF THE SOLAR ENERGY TECHNOLOGIES OFFICE FISCAL YEAR 2021 (FY21) SYSTEMS INTEGRATION AND HARDWARE INCUBATOR FUNDING PROGRAM AND THE TYPES OF PROJECTS BEING SOLICITED FOR FUNDING SUPPORT THROUGH THIS FOA. THE SETO FY21 SYSTEMS INTEGRATION AND HARDWARE INCUBATOR FUNDING PROGRAM SEEKS TO INVEST IN INNOVATIVE RESEARCH, DEVELOPMENT, AND DEMONSTRATION (RD&amp;D) PROJECTS THAT ENABLE SOLAR TO CONTRIBUTE TO THE RELIABILITY AND RESILIENCE OF THE NATION’S ELECTRICITY GRID AND CONTINUE TO DRIVE DOWN COSTS, WHILE DEVELOPING NEXT-GENERATION SOLAR TECHNOLOGIES AND BOOSTING AMERICAN SOLAR MANUFACTURING. THESE PROJECTS WILL SUPPORT THE SCALABILITY OF SOLAR AS DEPLOYMENT INCREASES ACROSS THE COUNTRY SO THAT SOLAR IS AFFORDABLE, SUPPORTS GRID RELIABILITY, AND BENEFITS THE U.S. ECONOMY.</t>
  </si>
  <si>
    <t>THIS PROJECT WILL SCALE A NEW, HIGH-PERFORMANCE BACK-CONTACT SILICON MODULE TECHNOLOGY TO FULL-SIZE RESIDENTIAL PV MODULES AND DEVELOP THE PROCESSES AND SUPPLY CHAIN TO MANUFACTURE THEM AT HIGH VOLUME.</t>
  </si>
  <si>
    <t>https://www.usaspending.gov/award/ASST_NON_DEEE0009639_089/</t>
  </si>
  <si>
    <t>ASST_NON_DEEE0009640_089</t>
  </si>
  <si>
    <t>DEEE0009640</t>
  </si>
  <si>
    <t>2022-02-18</t>
  </si>
  <si>
    <t>SMJKHE3GA894</t>
  </si>
  <si>
    <t>1105 W. 11TH CT.</t>
  </si>
  <si>
    <t>ADAMS</t>
  </si>
  <si>
    <t>87120-8809</t>
  </si>
  <si>
    <t>SOLAR THERMAL BIOSOLIDS-TO-FERTILIZER DEMONSTRATION</t>
  </si>
  <si>
    <t>https://www.usaspending.gov/award/ASST_NON_DEEE0009640_089/</t>
  </si>
  <si>
    <t>ASST_NON_DEEE0009757_089</t>
  </si>
  <si>
    <t>DEEE0009757</t>
  </si>
  <si>
    <t>2025-07-03</t>
  </si>
  <si>
    <t>NPU8ULVAAS23</t>
  </si>
  <si>
    <t>UNIVERSITY OF MARYLAND, COLLEGE PARK</t>
  </si>
  <si>
    <t>3112 LEE BLDG 7809 REGENTS DR</t>
  </si>
  <si>
    <t>MD99033</t>
  </si>
  <si>
    <t>PRINCE GEORGE'S COUNTY</t>
  </si>
  <si>
    <t>THIS OPPORTUNITY WILL SUPPORT HIGH-IMPACT TECHNOLOGY RESEARCH AND DEVELOPMENT (R&amp;D) TO ENABLE GROWTH AND INNOVATION TO ACCELERATE THE BIOECONOMY.</t>
  </si>
  <si>
    <t>NEAR-CRITICAL FLUIDS TREATMENT FOR LIQUEFACTION AND EXTRACTION OF BIO-FUELS</t>
  </si>
  <si>
    <t>https://www.usaspending.gov/award/ASST_NON_DEEE0009757_089/</t>
  </si>
  <si>
    <t>ASST_NON_DEEE0009775_089</t>
  </si>
  <si>
    <t>DEEE0009775</t>
  </si>
  <si>
    <t>2024-03-20</t>
  </si>
  <si>
    <t>2022-06-29</t>
  </si>
  <si>
    <t>R4U2J1FEMLR6</t>
  </si>
  <si>
    <t>SPOKANE EDO LLC</t>
  </si>
  <si>
    <t>5005 3RD AVE S</t>
  </si>
  <si>
    <t>SEATTLE</t>
  </si>
  <si>
    <t>KING</t>
  </si>
  <si>
    <t>WA-07</t>
  </si>
  <si>
    <t>WA67000</t>
  </si>
  <si>
    <t>SPOKANE</t>
  </si>
  <si>
    <t>WA-05</t>
  </si>
  <si>
    <t>SPOKANE CONNECTED COMMUNITIES PROJECT: ADVANCING A NEW AND SCALABLE BUSINESS MODEL WHICH DEMONSTRATES A MUTUALLY BENEFICIAL FRAMEWORK FOR THE GRID, THE PEOPLE IT SERVES, AND THE BUILT ENVIRONMENT</t>
  </si>
  <si>
    <t>https://www.usaspending.gov/award/ASST_NON_DEEE0009775_089/</t>
  </si>
  <si>
    <t>2024-03-25</t>
  </si>
  <si>
    <t>ASST_NON_DEEE0009779_089</t>
  </si>
  <si>
    <t>DEEE0009779</t>
  </si>
  <si>
    <t>2022-08-25</t>
  </si>
  <si>
    <t>LEPKB9DMJ7J9</t>
  </si>
  <si>
    <t>ZVFUENFF77T1</t>
  </si>
  <si>
    <t>TOTALENERGIES SE</t>
  </si>
  <si>
    <t>51 RIO ROBLES</t>
  </si>
  <si>
    <t>CA46842</t>
  </si>
  <si>
    <t>MENIFEE</t>
  </si>
  <si>
    <t>RIVERSIDE</t>
  </si>
  <si>
    <t>CA-42</t>
  </si>
  <si>
    <t>CA-41</t>
  </si>
  <si>
    <t>THE OBJECTIVE OF THIS FOA IS TO SELECT PROJECTS THAT WILL DEMONSTRATE HOW GROUPS OF BUILDINGS COMBINED WITH OTHER TYPES OF DISTRIBUTED ENERGY RESOURCES (DERS), SUCH AS ELECTRIC VEHICLE (EV) CHARGING AND PHOTOVOLTAIC (PV) GENERATION, CAN RELIABLY AND COST-EFFECTIVELY SERVE AS GRID ASSETS BY STRATEGICALLY DEPLOYING EFFICIENCY AND DEMAND FLEXIBILITY.  BY DEMONSTRATING THE ABILITY OF GROUPS OF BUILDINGS AND DERS TO MODIFY LOAD, THE FOA OUTCOMES WILL ENABLE INCREASED ENERGY EFFICIENCY, REDUCED ENERGY DEMAND, AND REDUCED ENVIRONMENTAL IMPACT.</t>
  </si>
  <si>
    <t>CONNECTED RESIDENTIAL COMMUNITIES WITH ENHANCED RESILIENCY AND BOTH CUSTOMER AND UTILITY ATTRIBUTES</t>
  </si>
  <si>
    <t>https://www.usaspending.gov/award/ASST_NON_DEEE0009779_089/</t>
  </si>
  <si>
    <t>ASST_NON_DEEE0009781_089</t>
  </si>
  <si>
    <t>DEEE0009781</t>
  </si>
  <si>
    <t>2024-03-21</t>
  </si>
  <si>
    <t>2022-05-24</t>
  </si>
  <si>
    <t>M5PTTWHDPVV3</t>
  </si>
  <si>
    <t>SLIPSTREAM GROUP INC</t>
  </si>
  <si>
    <t>431 CATALYST WAY</t>
  </si>
  <si>
    <t>MADISON</t>
  </si>
  <si>
    <t>DANE</t>
  </si>
  <si>
    <t>WI</t>
  </si>
  <si>
    <t>WISCONSIN</t>
  </si>
  <si>
    <t>WI-02</t>
  </si>
  <si>
    <t>WI48000</t>
  </si>
  <si>
    <t>CONNECTING COMMUNITIES FOR SUSTAINABLE SOLUTIONS</t>
  </si>
  <si>
    <t>https://www.usaspending.gov/award/ASST_NON_DEEE0009781_089/</t>
  </si>
  <si>
    <t>ASST_NON_DEEE0009802_089</t>
  </si>
  <si>
    <t>DEEE0009802</t>
  </si>
  <si>
    <t>2022-09-22</t>
  </si>
  <si>
    <t>EGLKRQ5JBCZ7</t>
  </si>
  <si>
    <t>2500 BROADWAY</t>
  </si>
  <si>
    <t>LUBBOCK</t>
  </si>
  <si>
    <t>TX-19</t>
  </si>
  <si>
    <t>TX45000</t>
  </si>
  <si>
    <t>79409-1035</t>
  </si>
  <si>
    <t>TO ACHIEVE CARBON POLLUTION-FREE ELECTRICITY BY 2035 AND TO “DELIVER AN EQUITABLE, CLEAN ENERGY FUTURE, AND PUT THE UNITED STATES ON A PATH TO ACHIEVE NET-ZERO EMISSIONS, ECONOMY-WIDE, BY NO LATER THAN 2050 ” TO THE BENEFIT OF ALL AMERICANS.</t>
  </si>
  <si>
    <t>INTENSIFIED AMMONIA SOLAR REACTOR FOR GREEN AMMONIA MANUFACTURE AND GEN3 THERMOCHEMICAL ENERGY STORAGE.
WE PROPOSE AN INTENSIFIED REACTION-ABSORPTION (RXN-ABS) PROCESS FOR ENHANCED THERMOCHEMICAL ENERGY STORAGE (TCES) AND AMMONIA MANUFACTURING. OUR APPROACH IS BASED ON REACTIVE ABSORPTION TO REMOVE AMMONIA AT HIGH TEMPERATURE FROM THE GAS PHASE, IMMEDIATELY AFTER IT IS PRODUCED.  THIS TECHNOLOGY PROVIDES A COST-EFFECTIVE PATHWAY TO MANUFACTURE GREEN AMMONIA FOR ENERGY, TCES, AND INDIRECT HYDROGEN STORAGE AND TRANSPORT. IN PARTICULAR, THE PROPOSED PROCESS PROVIDES A SUSTAINABLE AMMONIA-BASED TCES TO BALANCE THE GRID OVER WEEKLY AND SEASONAL TIMESCALES (LONGER THAN PRACTICAL FOR BATTERIES). WE ARE ALSO INTERESTED TO CAPTURE CONCENTRATED SOLAR AND USE THIS MODULAR PROCESS FOR DECARBONIZED AMMONIA MANUFACTURING. 
IF SUCCESSFUL, THIS PROJECT WILL RESULT IN AT LEAST 50% IMPROVEMENT IN ENERGY EFFICIENCY OF THE AMMONIA-BASED TCES, COMPARED TO THE PREVIOUS BASELINE TECHNOLOGY DEMONSTRATED UNDER SETO’S SUNSHOT PROGRAM. ITS MODULARITY ALSO PROVIDES A UNIQUE FLEXIBILITY TO USE THIS PROCESS FOR SOLAR-BASED AMMONIA MANUFACTURING IN DISTRIBUTED LOCATIONS. THIS PROJECT WILL PAVE THE WAY FOR FUTURE EFFORTS IN DECARBONIZING CHEMICAL INDUSTRY USING RENEWABLE HYDROGEN DERIVED FROM THE SOLAR HEAT.</t>
  </si>
  <si>
    <t>https://www.usaspending.gov/award/ASST_NON_DEEE0009802_089/</t>
  </si>
  <si>
    <t>ASST_NON_DEEE0009949_089</t>
  </si>
  <si>
    <t>DEEE0009949</t>
  </si>
  <si>
    <t>MK5ANJVWVZK7</t>
  </si>
  <si>
    <t>12345 W 52ND AVE</t>
  </si>
  <si>
    <t>WHEAT RIDGE</t>
  </si>
  <si>
    <t>CO84440</t>
  </si>
  <si>
    <t>THIS FOA BUILDS UPON THE FY20 BOTTLE FOA AND SEEKS TO FILL A GAP IDENTIFIED IN THE 2019 PLASTICS FOR A CIRCULAR ECONOMY WORKSHOP, WHERE SINGLE-USE PACKAGING WAS HIGHLIGHTED AS AN IMPORTANT FOCUS AREA. IT WILL SUPPORT HIGH-IMPACT TECHNOLOGY R&amp;D IN TECHNOLOGIES THAT OVERCOME THE CHALLENGES ASSOCIATED WITH THE RECYCLING OF FILMS, WHICH ARE OFTEN USED IN SINGLE-USE PACKAGING APPLICATIONS.</t>
  </si>
  <si>
    <t>INFINITELY RECYCLABLE AND BIODEGRADABLE FILMS FOR IMPROVED FOOD PACKAGING</t>
  </si>
  <si>
    <t>GOKHAN  ALPTEKIN</t>
  </si>
  <si>
    <t>GIRISH  SRINIVAS</t>
  </si>
  <si>
    <t>AMBALAVANAN  JAYARAMAN</t>
  </si>
  <si>
    <t>JOHN  WRIGHT</t>
  </si>
  <si>
    <t>STEVEN  DIETZ</t>
  </si>
  <si>
    <t>https://www.usaspending.gov/award/ASST_NON_DEEE0009949_089/</t>
  </si>
  <si>
    <t>ASST_NON_DEEE0010190_089</t>
  </si>
  <si>
    <t>DEEE0010190</t>
  </si>
  <si>
    <t>2022-09-26</t>
  </si>
  <si>
    <t>TX2DAGQPENZ5</t>
  </si>
  <si>
    <t>SPONSORED PROGRAMS</t>
  </si>
  <si>
    <t>1 SHIELDS AVENUE, MRAK HALL 4TH FLOOR</t>
  </si>
  <si>
    <t>SOLANO</t>
  </si>
  <si>
    <t>CA-03</t>
  </si>
  <si>
    <t>CA-04</t>
  </si>
  <si>
    <t>CA18100</t>
  </si>
  <si>
    <t>95618-6153</t>
  </si>
  <si>
    <t>THE GOAL OF THE PROJECT IS TO DESIGN, DEVELOP, AND DE-RISK A 150-KILOWATT SOLAR-THERMAL RECEIVER ABLE TO HEAT SUPERCRITICAL CARBON DIOXIDE FOR POWER GENERATION APPLICATIONS.</t>
  </si>
  <si>
    <t>https://www.usaspending.gov/award/ASST_NON_DEEE0010190_089/</t>
  </si>
  <si>
    <t>ASST_NON_DEEE0010316_089</t>
  </si>
  <si>
    <t>DEEE0010316</t>
  </si>
  <si>
    <t>2023-05-30</t>
  </si>
  <si>
    <t>80020-3425</t>
  </si>
  <si>
    <t>THE PROJECT TEAM WILL BUILD A TEST SYSTEM TO EVALUATE THE MECHANICAL PERFORMANCE OF SCALED-DOWN MOLTEN SALT STORAGE TANKS. DIFFERENT TANK DESIGNS WILL BE EVALUATED THROUGH MODELING OF THE FULL-SIZE AND SCALED DESIGNS BEFORE TESTING.</t>
  </si>
  <si>
    <t>https://www.usaspending.gov/award/ASST_NON_DEEE0010316_089/</t>
  </si>
  <si>
    <t>ASST_NON_DEEE0010499_089</t>
  </si>
  <si>
    <t>DEEE0010499</t>
  </si>
  <si>
    <t>GS3YEVSS12N6</t>
  </si>
  <si>
    <t>REGENTS OF THE UNIVERSITY OF CALIFORNIA, THE</t>
  </si>
  <si>
    <t>1608 4TH ST STE 220</t>
  </si>
  <si>
    <t>SPONSORED PROJECTS OFFICE</t>
  </si>
  <si>
    <t>BERKELEY</t>
  </si>
  <si>
    <t>CA06000</t>
  </si>
  <si>
    <t>94710</t>
  </si>
  <si>
    <t>DE-FOA-0002582 PVRD FOA: THIS FOA SEEKS TO FUND PROJECTS TO REDUCE PHOTOVOLTAICS HARDWARE COSTS AND 
ENVIRONMENTAL IMPACTS; AND INCREASE PEROVSKITE MODULE PERFORMANCE. THESE RESEARCH AREAS WILL SUPPORT 
INCREASED PHOTOVOLTAICS DEPLOYMENT NEEDED TO MEET THE BIDEN ADMINISTRATION’S GOAL OF A CARBON EMISSIONS 
FREE ELECTRICITY SECTOR BY 2035. THE FOA WILL HAVE TWO TOPICS: 
•	TOPIC 1 SEEKS TO FUND 2-3 YEAR LONG RESEARCH PROJECTS AT A MAXIMUM OF $1.5M EACH PROJECT IN 
FEDERAL FUNDS TO PRODUCE LOW-COST, HIGH THROUGHPUT PHOTOVOLTAICS MODULE DESIGNS AND PROCESSING METHODS 
TO REDUCE THE ENVIRONMENTAL BURDEN, MATERIALS USAGE AND VULNERABILITY IN THE METALLIZATION AND END-OF-
LIFE HANDLING OF PHOTOVOLTAIC MODULES TO SUPPORT THE TRANSITION TO A DECARBONIZED ELECTRICITY SYSTEM.  
•	TOPIC 2 SOLICITS APPLICATIONS FOR PROJECTS THAT WILL BRING TOGETHER TEAMS OF RESEARCHERS FROM 
MULTIPLE INSTITUTIONS AND/OR COMPANIES TO UNDERSTAND AND ADDRESS THE MAJOR ISSUES IN PEROVSKITE SOLAR 
CELL DEVICES THAT LIMIT THE DURABILITY, SCALE-UP, AND EFFICIENCY.</t>
  </si>
  <si>
    <t>POROUS AROMATIC FRAMEWORKS AS MULTIFUNCTIONAL ADSORBENTS FOR SELECTIVE METAL RECOVERY FROM SPENT
PHOTOVOLTAIC MATERIALS
A.	PROJECT OBJECTIVES
THE GOAL OF THIS COLLABORATIVE RESEARCH PROJECT IS TO ACCELERATE THE DEVELOPMENT OF A NOVEL ADSORBENT PLATFORM AND CORRESPONDING SEPARATION TECHNOLOGIES FOR THE RECOVERY OF TRACE METALS FROM PHOTOVOLTAIC (PV) MODULE WASTE, WHICH CAN BE READILY INTEGRATED WITH EXISTING PV RECYCLING METHODS.</t>
  </si>
  <si>
    <t>https://www.usaspending.gov/award/ASST_NON_DEEE0010499_089/</t>
  </si>
  <si>
    <t>ASST_NON_DEEE0010745_089</t>
  </si>
  <si>
    <t>DEEE0010745</t>
  </si>
  <si>
    <t>SRG2J1WS9X63</t>
  </si>
  <si>
    <t>333 RAVENSWOOD AVE</t>
  </si>
  <si>
    <t>MENLO PARK</t>
  </si>
  <si>
    <t>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2050“1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THIS FOA TARGETS TWO AREAS OF INTEREST CRITICAL TO BUILDING ENERGY RESILIENCE AND ACHIEVING NET-ZERO GHG EMISSIONS BY 2050, INCLUDING:
• AREA OF INTEREST 1: HYDROGEN AND FUEL CELL TECHNOLOGIES IN SUPPORT OF HYDROGEN SHOT
• AREA OF INTEREST 2: IMPROVING ELECTRICITY GRID RESILIENCE.</t>
  </si>
  <si>
    <t>DETECTION SYSTEM COMPRISING INEXPENSIVE PRINTED SENSOR ARRAYS FOR HYDROGEN GAS EMISSION MONITORING AND REPORTING (DECIPHER)
THE PRIMARY GOAL OF THIS PROJECT IS TO DEVELOP A GAS DETECTION SYSTEM COMPRISING A DISTRIBUTED NETWORK OF LOW-COST SENSOR ARRAYS PRINTED WITH FUNCTIONALIZED CARBON NANOTUBES (CNTS) AND A ROBUST ANALYTICAL PLATFORM FOR MONITORING HYDROGEN GAS (H2) EMISSION IN OUTDOOR APPLICATIONS. THE DETECTION SYSTEM IS AIMED TO HAVE 5 ± 0.5 PPB SENSITIVITY WITH A FAST RESPONSE (&lt;30 S) AND RECOVERY (&lt;60 S) TIME, LONG LIFE (&gt;10 YEARS) AND WILL QUANTIFY H2 CONCENTRATION WITH HIGH ACCURA-CY. THE PROJECT WILL BE EXECUTED IN THREE PHASES, EACH HAVING A 12-MONTH BUDGET PERIOD. BUDGET PERIOD 1 (BP1) WILL DELIVER A SENSOR ARRAY WITH &lt;15 PPB SENSITIVITY AND A LOW-POWER SENSOR DE-VICE. BUDGET PERIOD 2 (BP2) WILL FOCUS ON DEVELOPMENT OF ANALYTICAL MODELS AND IMPROVEMENT OF SENSOR PERFORMANCE, FOLLOWED BY FIELD TEST 1. IN BUDGET PERIOD 3 (BP3), ANALYTICAL MODELS WILL BE FURTHER TRAINED WITH FIELD TEST DATA, AND FINALLY DEMONSTRATE THE CAPABILITIES OF THE DETECTION SYSTEM IN FIELD TEST 2. BP3 WILL CLOSE WITH A TECHNOECONOMIC ANALYSIS OF DECIPHER PROVIDING A PATHWAY FOR ADVANCING THE TECHNOLOGY FOR COMMERCIAL DEPLOYMENT.</t>
  </si>
  <si>
    <t>https://www.usaspending.gov/award/ASST_NON_DEEE0010745_089/</t>
  </si>
  <si>
    <t>ASST_NON_DEEE0010751_089</t>
  </si>
  <si>
    <t>DEEE0010751</t>
  </si>
  <si>
    <t>2025-06-16</t>
  </si>
  <si>
    <t>MJC5FCYQTPE6</t>
  </si>
  <si>
    <t>UNIVERSITY OF CALIFORNIA IRVINE</t>
  </si>
  <si>
    <t>160 ALDRICH HALL</t>
  </si>
  <si>
    <t>CA36770</t>
  </si>
  <si>
    <t>92697-3550</t>
  </si>
  <si>
    <t>THE PROJECT AIMS TO DEVELOP AND DELIVER HIGHLY DURABLE AND MANUFACTURABLE FUEL CELL MEAS WITH LOW-PGM NOVEL CATHODE CATALYST LOADING, ENHANCED MASS ACTIVITY AT HIGH OPERATIONAL POTENTIALS, IMPROVED HIGH CURRENT DENSITY PERFORMANCE, AND EXTENDED OPERATIONAL LONGEVITY AT A REDUCED COS. THE PROPOSED PROGRAM’S LEVEL OF PERFORMANCE WILL MEET THE M2FCT 2025 END-OF-LIFE MEA TARGET: DEMONSTRATION OF 2.5 KW/GPGM POWER OUTPUT (1.07 A/CM2 CURRENT DENSITY AT 0.7 V; 749 MW/CM2 AT 0.7 V) AFTER RUNNING A HEAVY-DUTY AST EQUIVALENT TO 25,000 HOURS.  THE DEVELOPMENT OF COMMERCIALLY VIABLE PT-ALLOY CATALYSTS AND ANALYSIS TECHNIQUES FOR EVALUATING AND RANKING THEM AS PROPOSED HERE ARE BASED ON FUNDAMENTAL PRINCIPLES AND DISCOVERIES THAT WERE CONCEIVED IN OUR LABORATORIES. MITIGATION OF DEGRADATION PROCESSES IS FEASIBLE ONLY BY MATERIALS DESIGN AT ATOMIC/MOLECULAR LEVEL, WHICH IS A SIGNATURE OF THIS PROJECT. TO ENHANCE THE PERFORMANCE AND DURABILITY OF THE CATHODE CATALYST TO MEET THE MEDIUM- AND HEAVY-DUTY TARGETS WE WILL AIM TO:  (1) DRIVE NANOSCALE SURFACE STRUCTURES TO MIMIC THAT OF PT(111)-SKIN, (2) INDUCE ORDERING IN THE ALLOY TO LIMIT TM LOSS , (3) INTRODUCE AU TO ENABLE SELF-HEALING, (4) OPTIMIZE THE INTERFACE BETWEEN WATER, IONOMER, AND THE CATALYST WITH MOLECULAR INTERFACIAL ADDITIVES, (5) DEPLOY NANOPARTICLES ON ADVANCED CARBON SUPPORTS WITH SELECTIVE ANCHORS, AND (5) INTEGRATE NOVEL MATERIALS IN TO HIGHLY DURABLE MEAS. THE TECHNICAL INNOVATIONS PROPOSED HERE RELY ON CUTTING EDGE FUNDAMENTAL DISCOVERIES AT ATOMIC/MOLECULAR SCALE THAT WILL BE APPLIED TO THE DEVELOPMENT OF NOVEL CATALYSTS FOR HIGHLY DURABLE SELF-HEALING MEAS. THE OUTCOME WILL BE GROUNDBREAKING MEA PERFORMANCE WHICH WILL MEET OR EXCEED THE M2FCT AND DOE TECHNICAL TARGET. THE FINAL DELIVERABLE OF THE PROJECT WILL BE AT LEAST 6 MEAS FOR INDEPENDENT TESTING BY THE M2FCT CORE LAB CONSORTIUM. THE DELIVERED MEAS WILL MEET/EXCEED THE M2FCT 2025 END-OF-LIFE TARGET.</t>
  </si>
  <si>
    <t>https://www.usaspending.gov/award/ASST_NON_DEEE0010751_089/</t>
  </si>
  <si>
    <t>ASST_NON_DEEE0010840_089</t>
  </si>
  <si>
    <t>DEEE0010840</t>
  </si>
  <si>
    <t>WJD2N1VXYWZ3</t>
  </si>
  <si>
    <t>4400 ALFAYA TRAIL</t>
  </si>
  <si>
    <t>FL-90</t>
  </si>
  <si>
    <t>ADVANCEMENT OF TURBOCRACKER TECHNOLOGY TO TRL 6</t>
  </si>
  <si>
    <t>https://www.usaspending.gov/award/ASST_NON_DEEE0010840_089/</t>
  </si>
  <si>
    <t>ASST_NON_DEEE0010861_089</t>
  </si>
  <si>
    <t>DEEE0010861</t>
  </si>
  <si>
    <t>THE RESEARCH AND DEVELOPMENT (R&amp;D) ACTIVITIES TO BE FUNDED UNDER THIS FOA WILL SUPPORT THE GOVERNMENT-WIDE APPROACH TO THE CLIMATE CRISIS BY DRIVING THE INNOVATION THAT CAN LEAD TO THE DEPLOYMENT OF CLEAN ENERGY TECHNOLOGIES, WHICH ARE CRITICAL FOR CLIMATE PROTECTION. SPECIFICALLY, THIS FOA WILL FUND HIGH-IMPACT, APPLIED RESEARCH AND DEVELOPMENT AND PROTOTYPE OR PILOT-SCALE TECHNOLOGY VALIDATION AND DEMONSTRATION PROJECTS IN ORDER TO EXPEDITE THE ADOPTION OF TRANSFORMATIONAL INDUSTRIAL TECHNOLOGY NECESSARY TO INCREASE ENERGY EFFICIENCY ACROSS INDUSTRY AND IN HIGH GHG-EMITTING INDUSTRIAL SUBSECTORS, REDUCING BOTH ENERGY USAGE AND GHG EMISSIONS. THIS INCLUDES CROSS-SECTOR INDUSTRIAL DECARBONIZATION APPROACHE VIA OPPORTUNITIES IN ENERGY EFFICIENCY; INDUSTRIAL ELECTRIFICATION; LOW CARBON FUELS, FEEDSTOCKS AND ENERGY SOURCES; AND INDUSTRIAL CARBON CAPTURE AND UTILIZATION. THIS FOA AND ITS ASSOCIATED PROJECTS ARE SEPARATE FROM ANY FORTHCOMING EFFORTS TO BE FUNDED UNDER PROVISIONS OF THE BIPARTISAN INFRASTRUCTURE LAW, INCLUDING ACTIVITIES RELATED TO INDUSTRIAL EMISSIONS DEMONSTRATION PROJECTS.</t>
  </si>
  <si>
    <t>HIGHLY-EFFICIENT MULTI-EFFECT DRYING SYSTEMS DRIVEN BY HEAT PUMPS</t>
  </si>
  <si>
    <t>https://www.usaspending.gov/award/ASST_NON_DEEE0010861_089/</t>
  </si>
  <si>
    <t>ASST_NON_DEEE0010863_089</t>
  </si>
  <si>
    <t>DEEE0010863</t>
  </si>
  <si>
    <t>S4LGDJW338R7</t>
  </si>
  <si>
    <t>150 GAMMA DR</t>
  </si>
  <si>
    <t>PA-90</t>
  </si>
  <si>
    <t>NATURAL REFRIGERANT, ENERGY EFFICIENT, INDUSTRIAL HIGH TEMPERATURE HEAT PUMP</t>
  </si>
  <si>
    <t>https://www.usaspending.gov/award/ASST_NON_DEEE0010863_089/</t>
  </si>
  <si>
    <t>ASST_NON_DEEE0010900_089</t>
  </si>
  <si>
    <t>DEEE0010900</t>
  </si>
  <si>
    <t>MD18775</t>
  </si>
  <si>
    <t>COLLEGE PARK WOODS</t>
  </si>
  <si>
    <t>THE RESEARCH AND DEVELOPMENT (R&amp;D) ACTIVITIES TO BE FUNDED UNDER THIS FOA WILL SUPPORT THE GOVERNMENT-WIDE APPROACH TO THE CLIMATE CRISIS BY DRIVING THE INNOVATION THAT CAN LEAD TO THE DEPLOYMENT OF CLEAN ENERGY TECHNOLOGIES, WHICH ARE CRITICAL FOR CLIMATE PROTECTION. SPECIFICALLY, THIS FOA WILL SUPPORT THE DEVELOPMENT, VALIDATION, AND DEMONSTRATION OF NOVEL BUILDING TECHNOLOGIES AND RETROFIT PRACTICES IN HIGH-PRIORITY TECHNOLOGY AREAS INCLUDING AIR CONDITIONING, SPACE HEATING, WATER HEATING, THERMAL AND BATTERY STORAGE, PLUG LOADS AND LIGHTING, AND THE BUILDING ENVELOPE THAT HAVE SIGNIFICANT POTENTIAL FOR EQUITABLE CARBON SAVINGS, THROUGH BUILDING ELECTRIFICATION, ENERGY EFFICIENCY, AND DEMAND FLEXIBILITY WITH UTMOST AFFORDABILITY AT ITS CORE.</t>
  </si>
  <si>
    <t>SMART COLD CLIMATE ROOFTOP HEAT PUMP WITH LOW-GWP REFRIGERANT</t>
  </si>
  <si>
    <t>https://www.usaspending.gov/award/ASST_NON_DEEE0010900_089/</t>
  </si>
  <si>
    <t>ASST_NON_DEEE0010904_089</t>
  </si>
  <si>
    <t>DEEE0010904</t>
  </si>
  <si>
    <t>NEXT GENERATION LIQUID-TO-REFRIGERANT HEAT EXCHANGERS FOR HEAT PUMPS, WATER HEATERS, AND REFRIGERATION SYSTEMS</t>
  </si>
  <si>
    <t>https://www.usaspending.gov/award/ASST_NON_DEEE0010904_089/</t>
  </si>
  <si>
    <t>ASST_NON_DEEE0010936_089</t>
  </si>
  <si>
    <t>DEEE0010936</t>
  </si>
  <si>
    <t>JLVGQ4E7RD53</t>
  </si>
  <si>
    <t>COLORADO ENERGY OFFICE</t>
  </si>
  <si>
    <t>1600 BROADWAY STE 1960</t>
  </si>
  <si>
    <t>CO-01</t>
  </si>
  <si>
    <t>CO20000</t>
  </si>
  <si>
    <t>CO-90</t>
  </si>
  <si>
    <t>ADVANCING BUILDING PERFORMANCE STANDARDS (BPS) IN COLORADO</t>
  </si>
  <si>
    <t>https://www.usaspending.gov/award/ASST_NON_DEEE0010936_089/</t>
  </si>
  <si>
    <t>ASST_NON_DEEE0010938_089</t>
  </si>
  <si>
    <t>DEEE0010938</t>
  </si>
  <si>
    <t>BUILDING A STRONG FOUNDATION FOR WISCONSIN CODE ADOPTION, COMPLIANCE, AND LOCAL SUPPORT</t>
  </si>
  <si>
    <t>https://www.usaspending.gov/award/ASST_NON_DEEE0010938_089/</t>
  </si>
  <si>
    <t>ASST_NON_DEEE0010939_089</t>
  </si>
  <si>
    <t>DEEE0010939</t>
  </si>
  <si>
    <t>COLORADO ADVANCED ENERGY CODE ADOPTION AND ENFORCEMENT PROGRAM</t>
  </si>
  <si>
    <t>https://www.usaspending.gov/award/ASST_NON_DEEE0010939_089/</t>
  </si>
  <si>
    <t>ASST_NON_DEEE0010952_089</t>
  </si>
  <si>
    <t>DEEE0010952</t>
  </si>
  <si>
    <t>JK24LCCPK4Y7</t>
  </si>
  <si>
    <t>SOUTHEAST ENERGY EFFICIENCY ALLIANCE INC</t>
  </si>
  <si>
    <t>100 PEACHTREE ST NW</t>
  </si>
  <si>
    <t>STE 2090</t>
  </si>
  <si>
    <t>THE PRIMARY FOCUS CENTERS AROUND UPDATING TO MORE EFFICIENT BUILDING ENERGY CODES THAT SAVE MONEY FOR AMERICAN HOMES AND BUSINESSES, REDUCE GREENHOUSE GAS (GHG) EMISSIONS, AND ENCOURAGE MORE RESILIENT BUILDINGS.</t>
  </si>
  <si>
    <t>SECURING ENERGY CODE ADVANCEMENTS IN LOUISIANA</t>
  </si>
  <si>
    <t>https://www.usaspending.gov/award/ASST_NON_DEEE0010952_089/</t>
  </si>
  <si>
    <t>ASST_NON_DEEE0011104_089</t>
  </si>
  <si>
    <t>DEEE0011104</t>
  </si>
  <si>
    <t>JW2NGMP4NMA3</t>
  </si>
  <si>
    <t>1500 ILLINOIS STREET</t>
  </si>
  <si>
    <t>GOLDEN</t>
  </si>
  <si>
    <t>CO30835</t>
  </si>
  <si>
    <t>MITIGATING HYDROGEN LOSSES THROUGHOUT ALL STAGES OF TRANSFER OPERATIONS IS CRITICAL TO ENABLING LIQUID HYDROGEN (LH2) AS A HIGH USE AND HIGH-CAPACITY ENERGY STORAGE RESERVOIR, BOTH IN TERMS OF COST AND IN LIMITING THE ENVIRONMENTAL IMPACT OF HYDROGEN AS AN INDIRECT GREENHOUSE GAS. POINTS THROUGHOUT THE LH2 TRANSFER PATHWAY WHERE LOSSES OCCUR ARE WELL KNOWN AND INCLUDE COOLDOWN OF LINES, FLASHING OF LIQUID HYDROGEN INTO LOW-PRESSURE DEWARS, COOLING OF DEWAR WALLS, TRANSFER FROM A MANUFACTURE SITE TO SUPPLY TRAILER, TRANSFER FROM TRAILER TO THE ON-SITE STORAGE TANK, ON-SITE TANK TO TANK TRANSFERS, TRANSFER FROM STORAGE TANK TO END APPLICATION, AND INTENTIONAL VENTING EVENTS (E.G. TO RELIEVE PRESSURE AFTER TRANSFERS OR AT THE END APPLICATION). DEMONSTRATED SOLUTIONS TO MITIGATE LOSSES AT SCALE ARE CURRENTLY LACKING WITH MOST BOIL-OFF HYDROGEN BEING VENTED TO THE ATMOSPHERE OR FLARED. THIS PROJECT’S OBJECTIVE IS TO DESIGN, ENGINEER AND CONSTRUCT A CRITICALLY NEEDED, MATERIALS-BASED SOLUTION FOR THE CAPTURE OF H2 FROM LOSS EVENTS. THIS DESIGN WILL INCLUDE A SUBSEQUENT H2 RELEASE TO A RE-LIQUEFICATION UNIT OR DIRECT USE IN POWER GENERATION (E.G. FUEL CELL), WHEREBY NET ENERGY LOSS IS MITIGATED.</t>
  </si>
  <si>
    <t>https://www.usaspending.gov/award/ASST_NON_DEEE0011104_089/</t>
  </si>
  <si>
    <t>ASST_NON_DEEE0011178_089</t>
  </si>
  <si>
    <t>DEEE0011178</t>
  </si>
  <si>
    <t>F4N1QNPB95M4</t>
  </si>
  <si>
    <t>THE TRUSTEES OF COLUMBIA UNIVERSITY IN THE CITY OF NEW YORK</t>
  </si>
  <si>
    <t>615 WEST 131ST STREET</t>
  </si>
  <si>
    <t>ROOM 254 MAIL CODE 8725</t>
  </si>
  <si>
    <t>NY-13</t>
  </si>
  <si>
    <t>NY99061</t>
  </si>
  <si>
    <t>10027-6623</t>
  </si>
  <si>
    <t>ZERO-EMISSION NATURAL FIBER COMPOSITES (ZENC) FOR FIRE-DETECTING FIREPROOF ELECTRIC VEHICLE BATTERY ENCLOSURE
THE OBJECTIVE OF THE PROJECT IS TO DECARBONIZE POLYMER COMPOSITES BY DEVELOPING A BIODEGRADABLE DECARBONIZED NATURAL FIBER COMPOSITE ZERO-EMISSION NATURAL FIBER COMPOSITES (ZENC), ENHANCE EV SAFETY BY DEVELOPING LOW CARBON FOOTPRINT FIRE-PREDICTION AND FIREPROOF FUNCTIONALITIES INTO ZENC, AND TO DEMONSTRATE THE REDUCTION IN CARBON EMISSION BY IMPLEMENTING A TECHNO-ECONOMIC ANALYSIS (TEA), SUPPLY CHAIN, AND LIFE CYCLE ANALYSIS (LCA).</t>
  </si>
  <si>
    <t>https://www.usaspending.gov/award/ASST_NON_DEEE0011178_089/</t>
  </si>
  <si>
    <t>ASST_NON_DEEE0011187_089</t>
  </si>
  <si>
    <t>DEEE0011187</t>
  </si>
  <si>
    <t>RCNJEHZ83EV6</t>
  </si>
  <si>
    <t>TWJWHYEM8T63</t>
  </si>
  <si>
    <t>THE UNIVERSITY OF ALABAMA SYSTEM</t>
  </si>
  <si>
    <t>152 ROSE ADMINISTRATION BUILDING</t>
  </si>
  <si>
    <t>BOX 870104</t>
  </si>
  <si>
    <t>TUSCALOOSA</t>
  </si>
  <si>
    <t>AL</t>
  </si>
  <si>
    <t>ALABAMA</t>
  </si>
  <si>
    <t>AL-07</t>
  </si>
  <si>
    <t>AL77256</t>
  </si>
  <si>
    <t>35487-0001</t>
  </si>
  <si>
    <t>THIS FOA WILL ADVANCE THE BIDEN ADMINISTRATION’S GOALS TO ACHIEVE CARBON POLLUTION-FREE ELECTRICITY BY 2035 AND TO “DELIVER AN EQUITABLE, CLEAN ENERGY FUTURE, AND PUT THE UNITED STATES ON A PATH TO ACHIEVE NET-ZERO EMISSIONS, ECONOMY-WIDE, BY NO LATER THAN 2050“1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THE RESEARCH AND DEVELOPMENT (R&amp;D) ACTIVITIES TO BE FUNDED UNDER THIS FOA WILL SUPPORT THE GOVERNMENT-WIDE APPROACH TO THE CLIMATE CRISIS BY DRIVING THE INNOVATION THAT CAN LEAD TO THE DEPLOYMENT OF CLEAN ENERGY TECHNOLOGIES, WHICH ARE CRITICAL FOR CLIMATE PROTECTION. SPECIFICALLY, THIS FOA IS SEEKING INNOVATIVE SOLUTIONS FOR ON-ROAD AND OFF-ROAD VEHICLES TO DEVELOP AND ACCELERATE THE CHARGING INFRASTRUCTURE AND DRASTICALLY REDUCED GHG EMISSIONS IN SUPPORT OF ADMINISTRATION GOALS. IN PARTNERSHIP WITH INDUSTRY, VTO HAS ESTABLISHED AGGRESSIVE TARGETS TO FOCUS RESEARCH, DEMONSTRATION AND DEPLOYMENT ON COST-REDUCTION, EFFICIENCY, AND EMISSIONS REDUCTION THAT IMPROVE AIR QUALITY AND IMPROVED MOBILITY.</t>
  </si>
  <si>
    <t>BIPARTISAN INFRASTRUCTURE LEGISLATION (BIL): CO-E3T: ENERGY-EFFICIENT AND EQUITABLE TRANSIT THROUGH USER-CENTRIC HARDWARE AND SOFTWARE CO-DEVELOPMENT AND COMMUNITY CO-DESIGN. THE OBJECTIVE OF THE PROJECT IS TO DEVELOP CO-E3T, AN INNOVATIVE MOBILITY SYSTEM APPROACH FOR ENERGY-EFFICIENT AND EQUITABLE TRANSIT, THAT SEEKS TO PROVIDE USER-CENTRIC, EQUITABLE, AND ENERGY-EFFICIENT MOBILITY SERVICE, DEDICATED TO DISADVANTAGED COMMUNITIES IN SMALL-MEDIUM-SIZED CITIES IN THE U.S.</t>
  </si>
  <si>
    <t>https://www.usaspending.gov/award/ASST_NON_DEEE0011187_089/</t>
  </si>
  <si>
    <t>ASST_NON_DEEE0011254_089</t>
  </si>
  <si>
    <t>DEEE0011254</t>
  </si>
  <si>
    <t>WS5DFE7STJZ1</t>
  </si>
  <si>
    <t>2575 GRAND CANAL BLVD</t>
  </si>
  <si>
    <t>SUITE 220</t>
  </si>
  <si>
    <t>STOCKTON</t>
  </si>
  <si>
    <t>SAN JOAQUIN</t>
  </si>
  <si>
    <t>CA-09</t>
  </si>
  <si>
    <t>CA75000</t>
  </si>
  <si>
    <t>95207-8139</t>
  </si>
  <si>
    <t>EXPANSION OF PROJECT MOBILITY WORKFORCE TRAINING. 
THE OBJECTIVE OF THIS PROJECT IS TO CREATE CAREER-TRACK PATHWAYS FOR RESIDENTS OF PUBLIC HOUSING AND OTHER DISADVANTAGED SAN JOAQUIN COUNTY RESIDENTS TO OBTAIN DEGREE OR CERTIFICATION-LEVEL EDUCATION AND SKILLS, EQUIPPING THEM TO OBTAIN WELL-PAYING JOBS IN THE ELECTRIFIED TRANSPORTATION INDUSTRY.</t>
  </si>
  <si>
    <t>STATE GOVERNMENT;PUBLIC/INDIAN HOUSING AUTHORITY</t>
  </si>
  <si>
    <t>https://www.usaspending.gov/award/ASST_NON_DEEE0011254_089/</t>
  </si>
  <si>
    <t>ASST_NON_DEEE0011255_089</t>
  </si>
  <si>
    <t>DEEE0011255</t>
  </si>
  <si>
    <t>RDGNPCCFPFM5</t>
  </si>
  <si>
    <t>1275 K ST NW 1050</t>
  </si>
  <si>
    <t>20005-6822</t>
  </si>
  <si>
    <t>BIPARTISAN INFRASTRUCTURE LAW (BIL) - BUILDING BALTIMORE'S ELECTRIC VEHICLE CHARGING INFRASTRUCTURE WORKFORCE
THE OBJECTIVE OF THE PROJECT IS TO EXPAND ACCESS TO CAREER-TRACK TRAINING AND EMPLOYMENT IN ELECTRIC VEHICLE SUPPLY EQUIPMENT (EVSE) INSTALLATION AND MAINTENANCE WORK FOR A DIVERSIFIED PIPELINE OF INDIVIDUALS IN BALTIMORE, MARYLAND BY LEADING A PRE-APPRENTICESHIP WORKFORCE PARTNERSHIP THAT INCLUDES MULTIPLE LOCAL CONSERVATION CORPS, UNIONS, EMPLOYERS, AND WORKFORCE INVESTMENT BOARDS.</t>
  </si>
  <si>
    <t>https://www.usaspending.gov/award/ASST_NON_DEEE0011255_089/</t>
  </si>
  <si>
    <t>ASST_NON_DEEE0011259_089</t>
  </si>
  <si>
    <t>DEEE0011259</t>
  </si>
  <si>
    <t>2026-07-02</t>
  </si>
  <si>
    <t>L7G6AN7399Z5</t>
  </si>
  <si>
    <t>UL LLC</t>
  </si>
  <si>
    <t>333 PFINGSTEN RD.</t>
  </si>
  <si>
    <t>NORTHBROOK</t>
  </si>
  <si>
    <t>IL-10</t>
  </si>
  <si>
    <t>IL53481</t>
  </si>
  <si>
    <t>60062-2002</t>
  </si>
  <si>
    <t>BIPARTISAN INFRASTRUCTURE LAW (BIL) THE JOINT OFFICE OF ENERGY AND TRANSPORTATION (JOINT OFFICE), THROUGH THE U.S. DEPARTMENT OF ENERGY OFFICE OF ENERGY EFFICIENCY AND RENEWABLE ENERGY (EERE), ISSUED FUNDING OPPORTUNITY ANNOUNCEMENT (FOA) DE-FOA-0002881 TITLED “JOINT OFFICE OF ENERGY AND TRANSPORTATION RIDE AND DRIVE ELECTRIC, FISCAL YEAR 2023 FUNDING OPPORTUNITY ANNOUNCEMENT” (RIDE AND DRIVE ELECTRIC FOA). THE RIDE AND DRIVE ELECTRIC FOA WILL SEEK TO ADVANCE THE MISSION AND VISION OF THE JOINT OFFICE BY ADDRESSING DISCRETE CHALLENGES TO A CONVENIENT, AFFORDABLE, RELIABLE, SECURE, AND EQUITABLE ELECTRIC VEHICLE CHARGING NETWORK BY ENHANCING INSTITUTIONAL CAPACITY, ENCOURAGING HOLISTIC APPROACHES, FOSTERING INCLUSIVE AND EQUITABLE OUTCOMES, AND ENSURING A WORLD-CLASS CUSTOMER EXPERIENCE.</t>
  </si>
  <si>
    <t>BIPARTISAN INFRASTRUCTURE LAW (BIL) EXPANSION OF UL SOLUTIONS' NORTH AMERICA ADVANCED ELECTRIC VEHICLE CHARGING LABORATORY FOR INCLUSION OF ADDITIONAL DC FAST CHARGER TESTING CAPABILITY - THE OBJECTIVE OF THE PROJECT IS TO DESIGN AND BUILD A 500KW DC FAST CHARGER TEST LABORATORY TO COVER UL2202 AND UL9741 SAFETY STANDARDS AS WELL AS ENERGY STAR EVSE VERSION 1.1. THE LABORATORY WILL AT A MINIMUM BE SUPPLIED BY A 480VAC 3 PHASE CIRCUIT AND PRODUCE AN OUTPUT OF AT LEAST 1000VDC AND 500A.</t>
  </si>
  <si>
    <t>https://www.usaspending.gov/award/ASST_NON_DEEE0011259_089/</t>
  </si>
  <si>
    <t>ASST_NON_DEEE0011307_089</t>
  </si>
  <si>
    <t>DEEE0011307</t>
  </si>
  <si>
    <t>XUYNF21ZXVW1</t>
  </si>
  <si>
    <t>THYSSENKRUPP NUCERA USA, INC.</t>
  </si>
  <si>
    <t>16225 PARK TEN PLACE</t>
  </si>
  <si>
    <t>TX06128</t>
  </si>
  <si>
    <t>BAYTOWN</t>
  </si>
  <si>
    <t>CHAMBERS</t>
  </si>
  <si>
    <t>TX-36</t>
  </si>
  <si>
    <t>SCALUMGW
THE OVERALL PROJECT OBJECTIVE IS TO RESEARCH, DEVELOP AND DEMONSTRATE AN INNOVATIVE, HIGHLY AUTOMATED MANUFACTURING AND ASSEMBLY GW-SCALABLE PILOT FACTORY EQUIPPED WITH MANUFACTURING PROCESSES SUITABLE FOR SERIES PRODUCTION. THIS FACTORY WILL SERVE AS A PLATFORM FOR SCALING LIQUID ALKALINE (LA) ELECTROLYZER PRODUCTION FOR 2 GW/YEAR AND WILL ENSURE THAT FOA 2026 TARGETS FOR PERFORMANCE AND DURABILITY ARE MET WHILE REDUCING CELL CAPITAL COSTS TOWARDS THE DOE 2026 TARGETS.</t>
  </si>
  <si>
    <t>https://www.usaspending.gov/award/ASST_NON_DEEE0011307_089/</t>
  </si>
  <si>
    <t>ASST_NON_DEEE0011322_089</t>
  </si>
  <si>
    <t>DEEE0011322</t>
  </si>
  <si>
    <t>2025-06-02</t>
  </si>
  <si>
    <t>94720-1462</t>
  </si>
  <si>
    <t>THE TEAM WILL CO-DESIGN CATALYST, IONOMER, AND INTERFACE FOR ELECTROLYTE-FREE OPERATION OF DURABLE AND HIGH PERFORMANCE ALKALINE EXCHANGE MEMBRANE WATER ELECTROLYZERS (AEMWES). THE PROJECT IS BUILT ON A BASIC-SCIENCE UNDERSTANDING OF OXYGEN EVOLUTION REACTION (OER) CATALYSTS AND THEIR DYNAMICS UNDER OPERATION, THE DEGRADATION MODES DOMINATING FAILURE IN AEMWE, AND A SUCCESSFUL IONOMER SYNTHESIS PLATFORM.</t>
  </si>
  <si>
    <t>https://www.usaspending.gov/award/ASST_NON_DEEE0011322_089/</t>
  </si>
  <si>
    <t>ASST_NON_DEEE0011330_089</t>
  </si>
  <si>
    <t>DEEE0011330</t>
  </si>
  <si>
    <t>2024-12-01</t>
  </si>
  <si>
    <t>THL6A6JLE1S7</t>
  </si>
  <si>
    <t>25 BUICK STREET</t>
  </si>
  <si>
    <t>02215-1300</t>
  </si>
  <si>
    <t>THE OVERALL OBJECTIVE IS TO FABRICATE AND ELECTROCHEMICALLY EVALUATE BUTTON CELLS AND 100 CM2 CELLS THAT MEET AND EXCEED DOE TARGETS (CURRENT DENSITIES IN EXCESS OF 1.2 A/CM2 AT CELL VOLTAGES OF 1.28 V AND OPERATING TEMPERATURE OF 750OC AND DEGRADATION RATE BELOW OF NO MORE THAN 0.5%/KHH) USING AN EXPERIMENTAL AND COMPUTATIONAL APPROACH. SPECIFICALLY, WE WILL: 1) BUILD NEXT GENERATION OXYGEN ELECTRODES WITH HIGH PERFORMANCE AND MINIMAL DEGRADATION FEATURING RARE-EARTH NICKELATE R-P PHASES, 2) IMPLEMENT OXYGEN AND FUEL ELECTRODE INFILTRATION STRATEGIES TO LOWER POLARIZATION RESISTANCE AND SUPPRESS CELL DEGRADATION, 3) IMPLEMENT STRATEGIES TO ACHIEVE BARRIER-LESS CELLS THROUGH A COMBINATION OF ALTERNATE ELECTRODE SCAFFOLDINGS, INFILTRATION, AND MODIFIED PROCESS CONDITIONS 4) REVERSE CELL DEGRADATION BY OPERATING CELL FOR SHORT DURATIONS IN SOFC MODE, 5) APPLY BUTTON CELL ADVANCEMENTS TO 100 CM2 CELLS, AND TEST THEM, 6) BUILD AND TEST A SHORT STACK BASED ON THE 100 CM2 CELLS, AND 7) IMPLEMENT THE COMMUNITY BENEFIT PLANS, 8) PRESENT OUR RESEARCH RESULTS AT ELECTROCHEMICAL SOCIETY AND TMS PROFESSIONAL SOCIETY MEETINGS.</t>
  </si>
  <si>
    <t>https://www.usaspending.gov/award/ASST_NON_DEEE0011330_089/</t>
  </si>
  <si>
    <t>ASST_NON_DEEE0011337_089</t>
  </si>
  <si>
    <t>DEEE0011337</t>
  </si>
  <si>
    <t>“ACHIEVING NET-ZERO EMISSIONS ECONOMY-WIDE BY 2050 POSES PARTICULAR CHALLENGES FOR HARD-TO-DECARBONIZE SECTORS WHERE ELECTRIFICATION WITH CLEAN ELECTRICITY WILL BE TECHNICALLY OR ECONOMICALLY DIFFICULT. THESE SECTORS INCLUDE STEEL MANUFACTURING, MEDIUM- AND HEAVY-DUTY TRANSPORTATION, AND PRODUCTION OF CHEMICALS AND LIQUID FUELS. HYDROGEN AND FUEL CELL TECHNOLOGIES ARE PART OF A COMPREHENSIVE PORTFOLIO OF SOLUTIONS TO ADDRESS THESE CHALLENGES, AND DOE’S H2@SCALE® VISION ILLUSTRATES THE PROMISING PATHWAYS FOR HYDROGEN TO ENABLE THE DECARBONIZATION OF MULTIPLE SECTORS. HYDROGEN IS A UNIQUE AND FLEXIBLE ENERGY CARRIER THAT CAN BE PRODUCED FROM A VARIETY OF CLEAN ENERGY RESOURCES, AND IT CAN COMPLEMENT EXISTING ELECTRICITY AND NATURAL GAS INFRASTRUCTURE FOR MULTIPLE END-USE APPLICATIONS.
DOE RECENTLY PUBLISHED THE DRAFT DOE NATIONAL CLEAN HYDROGEN STRATEGY AND ROADMAP, WHICH WAS ALSO REQUIRED UNDER SECTION 40314 OF THE BIL, AS A NEW SECTION 814 OF EPACT 2005. THIS DOCUMENT CONTAINS A TECHNOLOGICALLY AND ECONOMICALLY FEASIBLE NATIONAL STRATEGY AND ROADMAP TO FACILITATE WIDESPREAD AND LARGE-SCALE PRODUCTION, PROCESSING, DELIVERY, STORAGE, AND USE OF CLEAN HYDROGEN, IN ALIGNMENT WITH THE H2@SCALE® VISION. THE STRATEGY AND ROADMAP OUTLINES STRATEGIC OPPORTUNITIES TO PRODUCE 10 MILLION METRIC TONS (MMT) OF CLEAN HYDROGEN IN THE UNITED STATES ANNUALLY BY 2030, 20 MMT PER YEAR BY 2040, AND 50 MMT PER YEAR BY 2050. IT INCLUDES THREE KEY STRATEGIES: (1) TARGETING HIGH-IMPACT USES FOR CLEAN HYDROGEN, (2) FOCUSING ON REGIONAL NETWORKS, AND (3) REDUCING THE COST OF CLEAN HYDROGEN. THIS FOA, WHICH WILL BE FUNDED THROUGH APPROPRIATIONS MADE BY THE INFRASTRUCTURE INVESTMENT AND JOBS ACT, PLAYS A CRITICAL ROLE IN THE THIRD STRATEGY—WITH AN EMPHASIS ON REDUCING THE LIFECYCLE COSTS OF TECHNOLOGIES FOR THE PRODUCTION, DISTRIBUTION, STORAGE, DELIVERY, AND USE OF CLEAN HYDROGEN.”</t>
  </si>
  <si>
    <t>THE OVERARCHING PROJECT OBJECTIVES ARE TO: 
•ADVANCE THE TRL OF P-SOECS FROM 3 TO 5, CONSIDERING NEW MATERIALS (ELECTROLYTE AND STEAM ELECTRODE) AND CELL ARCHITECTURES, 
•DEMONSTRATE THE ADVANTAGES OF P-SOECS COMPARED TO OTHER ELECTROLYSIS APPROACHES,
•DEVELOP SCALABLE DESIGNS TO ENABLE ECONOMICALLY VIABLE TECHNOLOGY DEPLOYMENT,
•ASSESS THE IMPLICATIONS OF TECHNOLOGY DEPLOYMENT FROM A SOCIETAL PERSPECTIVE.</t>
  </si>
  <si>
    <t>https://www.usaspending.gov/award/ASST_NON_DEEE0011337_089/</t>
  </si>
  <si>
    <t>ASST_NON_DEEE0011352_089</t>
  </si>
  <si>
    <t>DEEE0011352</t>
  </si>
  <si>
    <t>GYLFBJNXMH84</t>
  </si>
  <si>
    <t>C51KE355ETK8</t>
  </si>
  <si>
    <t>MATTHEWS INTERNATIONAL CORPORATION</t>
  </si>
  <si>
    <t>2 NORTHSHORE CENTER</t>
  </si>
  <si>
    <t>NC09060</t>
  </si>
  <si>
    <t>ALAMANCE</t>
  </si>
  <si>
    <t>NC-09</t>
  </si>
  <si>
    <t>THE PRIMARY OBJECTIVE AND GOAL OF THE PROJECT IS TO DEVELOP A PROCESS AND EQUIPMENT TO ROTARY EMBOSS FLEXIBLE GRAPHITE, PRODUCED FROM NATURAL GRAPHITE FLAKE, IN A HIGH-VOLUME PRODUCTION PROCESS WITH CAPACITY TO PRODUCE 2,400 PLATES PER HOUR ON A SINGLE PRODUCTION LINE. ULTIMATELY, UPON SUCCESSFUL COMPLETION OF THE PROJECT, SAUERESSIG’S PRODUCTION LINE PROCESS AND EQUIPMENT WOULD BE USED TO PRODUCE PROTOTYPE CUSTOMER BPP PLATES. UPON QUALIFICATION, SAUERESSIG WILL SELL FULLY SCALED PRODUCTION LINES BASED ON THE TECHNOLOGY AND PROCESS DEVELOPED WITHIN THIS PROJECT. ADDITIONAL DIE PRODUCTION AND REFURBISHING WOULD CONTINUE TO BE A CUSTOMER PROVIDED SERVICE BY SAUERESSIG, ALONG WITH THE EQUIPMENT SERVICE, MAINTENANCE, AND SUPPORT.
OBJECTIVES OF THE PROJECT INCLUDE DEVELOPING A PROCESS TO MANUFACTURE BPPS THAT WOULD MEET THE DEPARTMENT OF ENERGY (“DOE”) PERFORMANCE TARGETS INCLUDING A DURABILITY OF 25,000 HOURS AND ACHIEVING A PER PLATE COST TARGET OF $5KW/NET. THE PROJECT WOULD APPROACH THIS GOAL FROM FURTHER DEVELOPMENT OF A PROOF OF CONCEPT / DEMONSTRATION PRODUCTION LINE DEVELOPED FOR FLEXIBLE GRAPHITE BIPOLAR PLATE PRODUCTION. KEY INNOVATIONS WOULD INCLUDE: (1) MODIFICATIONS TO MATERIAL HANDLING; (2) GREATER AUTOMATION OF THE PRODUCTION PROCESS REQUIRING SIGNIFICANT TECHNICAL IMPROVEMENT; (3) ELIMINATION OF MANUAL INPUT AND MINIMIZING OF BATCH PRODUCTION; AND (4) IMPLEMENTATION OF ROLLER EMBOSSING OF THE FLEXIBLE GRAPHITE PLATES.</t>
  </si>
  <si>
    <t>https://www.usaspending.gov/award/ASST_NON_DEEE0011352_089/</t>
  </si>
  <si>
    <t>ASST_NON_DEEE0011384_089</t>
  </si>
  <si>
    <t>DEEE0011384</t>
  </si>
  <si>
    <t>THIS BIL FOA WILL SUPPORT MULTI-STAKEHOLDER HIGH-ROAD WORKFORCE DEVELOPMENT PARTNERSHIPS THAT HELP ACCELERATE THE DEPLOYMENT OF SOLAR ENERGY WHILE ADVANCING THE ADMINISTRATION’S PRIORITIES AROUND WORKER EMPOWERMENT, QUALITY JOBS WITH A FREE AND FAIR CHOICE FOR WORKERS TO JOIN A UNION, AND ENERGY AND ENVIRONMENTAL JUSTICE (EJ) AND DIVERSITY, EQUITY, INCLUSION, AND ACCESSIBILITY (DEIA) IN THE CLEAN ENERGY WORKFORCE.
THIS FOA IS INTENDED TO SUPPORT SUSTAINABLE, EMPLOYER-DRIVEN, EMPLOYEE-CENTRIC HIGH-ROAD WORKFORCE DEVELOPMENT PARTNERSHIPS THAT BENEFIT THE FOLLOWING INDIVIDUALS AND COMMUNITIES:
• DISADVANTAGED OR LMI COMMUNITIES
• COMMUNITIES OF COLOR
• TRIBAL COMMUNITIES
• YOUNG PEOPLE WITH DISADVANTAGED BACKGROUNDS
• PREVIOUSLY INCARCERATED INDIVIDUALS (PII) OR RETURNING CITIZENS
• TRANSITIONING FOSSIL FUEL COMMUNITIES
• RURAL COMMUNITIES
• PEOPLE WITH DISABILITIES
• WOMEN</t>
  </si>
  <si>
    <t>BIL CLEAN AND RENEWABLE ENERGY PATHWAY TRAINING (CREPT)
•       TCN WILL ASSIST FOUR CORPS IN STARTING OR EXPANDING SOLAR AND RENEWABLE ENERGY WORKFORCE DEVELOPMENT PROGRAMS AND RELATED RENEWABLE ENERGY PROJECTS THAT BENEFIT MEMBERS OF DACS WITHIN THEIR RESPECTIVE SERVICE AREAS.  THE PROJECT’S GOALS INCLUDE TRAINING UP TO 300 PARTICIPANTS IN THE TARGETED AREAS AND PLACING UP TO 180 PARTICIPANTS IN JOBS OR APPRENTICESHIPS. PARTICIPANTS MAY ALSO BE ENROLLED IN THE AMERICAN CLIMATE CORPS (ACC). TYPES OF EMPLOYERS INCLUDE LOCAL AND REGIONAL COMPANIES ENGAGED IN THE INSTALLATION OF SOLAR PANELS AND SOLAR ELECTRIC SYSTEMS, GOVERNMENT AGENCIES, AND CONSTRUCTION COMPANIES. 
•	PROJECT ACTIVITIES WILL HELP TO REDUCE THE NATIONAL DEFICIT IN SOLAR INDUSTRY WORKERS BY EXPANDING THE NUMBER OF INDIVIDUALS TRAINED TO PERFORM RESIDENTIAL SOLAR ROOFTOP INSTALLATION AND RELATED ALTERNATIVE ENERGY INSTALLATIONS. 
•	THE PROJECT WILL INCREASE THE NUMBER OF INDIVIDUALS FROM DACS WHO WORK IN SOLAR INSTALLATION AND RELATED CLEAN AND RENEWABLE ENERGY JOBS, THEREBY ENABLING DACS TO MEET EXPECTED DEMAND FOR SOLAR INSTALLERS.  
•	THE PROJECT WILL ALSO PROVIDE PARTICIPANTS WITH ACCESS TO PRE-APPRENTICESHIPS, APPRENTICESHIPS, AND HIGH-QUALITY-AS DEFINED BY US DEPARTMENT OF COMMERCE- UNION AND NON-UNIONIZED JOBS.
•	COMMUNICATE VIA A COMMUNITY OF PRACTICE THE LESSONS LEARNED AND PROGRAM COMPONENTS ACROSS THE 150 TCN MEMBER ORGANIZATIONS TO ENABLE THESE ORGANIZATIONS TO INITIATE OR EXPAND SOLAR AND RENEWABLE ENERGY WORKFORCE DEVELOPMENT PROGRAMS.</t>
  </si>
  <si>
    <t>https://www.usaspending.gov/award/ASST_NON_DEEE0011384_089/</t>
  </si>
  <si>
    <t>ASST_NON_DEEE0011407_089</t>
  </si>
  <si>
    <t>DEEE0011407</t>
  </si>
  <si>
    <t>PXMUPQ9YFHM5</t>
  </si>
  <si>
    <t>7149 LOGISTICS LN</t>
  </si>
  <si>
    <t>FORT MILL</t>
  </si>
  <si>
    <t>YORK</t>
  </si>
  <si>
    <t>SC-05</t>
  </si>
  <si>
    <t>SC26890</t>
  </si>
  <si>
    <t>29715-8702</t>
  </si>
  <si>
    <t>BIL-THIS FOA ENCOURAGES INNOVATIONS IN PV MANUFACTURING ACROSS THE SUPPLY CHAIN, WITH THE AIM OF REDUCING OUR RELIANCE ON IMPORTED MATERIALS AND TECHNOLOGIES. THIS IS EXPECTED TO DELIVER JOBS AND ECONOMIC GROWTH IN THE SECTOR, WHILE ADDING TO OUR ENERGY SECURITY. IT ALSO ENCOURAGES THE DEVELOPMENT OF NEW SOLAR TECHNOLOGY SECTORS, WHICH CAN PRODUCE EXPORT OPPORTUNITIES AND SUPPORT MORE ROBUST BUSINESS MODELS, WHICH ALSO ENCOURAGES A RELIABLE SUPPLY CHAIN.</t>
  </si>
  <si>
    <t>BIL-COST EFFECTIVE, HIGH EFFICIENCY, INDUSTRIAL BACK CONTACT SILICON SOLAR CELLS WITH PASSIVATED CONTACTS
A.	PROJECT OBJECTIVES
THE PRIMARY OBJECTIVE OF THE PROJECT IS TO DEVELOP BACK-CONTACT N-TYPE CELLS TO DEMONSTRATE EFFICIENCIES OF 26% OR BETTER ON A 300-MW PILOT SCALE, WHICH WILL OPERATE ALONGSIDE SILFAB’S MAIN N-TYPE CELL MANUFACTURING AT ITS FORT MILL, SOUTH CAROLINA FACILITY. THE PROJECT WILL ENABLE RAPID SCALE-UP OF COST EFFECTIVE, BACK-CONTACT CELL TECHNOLOGY INTO HIGH-VOLUME MANUFACTURING OF SILFAB’S NEXT LINE OF PREMIUM PV SOLAR MODULES.</t>
  </si>
  <si>
    <t>https://www.usaspending.gov/award/ASST_NON_DEEE0011407_089/</t>
  </si>
  <si>
    <t>ASST_NON_DEEE0011408_089</t>
  </si>
  <si>
    <t>DEEE0011408</t>
  </si>
  <si>
    <t>2025-01-16</t>
  </si>
  <si>
    <t>Y15GWR8YSZP1</t>
  </si>
  <si>
    <t>465 CANTERBURY ST</t>
  </si>
  <si>
    <t>WESTBURY</t>
  </si>
  <si>
    <t>NASSAU</t>
  </si>
  <si>
    <t>NY-03</t>
  </si>
  <si>
    <t>NH50260</t>
  </si>
  <si>
    <t>NASHUA</t>
  </si>
  <si>
    <t>HILLSBOROUGH</t>
  </si>
  <si>
    <t>03063-4013</t>
  </si>
  <si>
    <t>NH-02</t>
  </si>
  <si>
    <t>BIL SINGLE CRYSTAL SILICON INGOT GROWTH USING CONTINUOUS CZOCHRALSKI METHOD:
THE PROJECT GOAL IS TO COMMERCIALIZE A U.S. SUPPLY OF 300 MM DIAMETER HIGH-QUALITY SINGLE CRYSTAL SILICON INGOT FOR THE SI PV INDUSTRY. DEMONSTRATION OF THIS OBJECTIVE WILL BE TO CONSTRUCT A PILOT MANUFACTURING FACILITY UTILIZING THE CONTINUOUS CZOCHRALSKI (CCZ) AND EVALUATE THE QUALITY OF THE
SI WAFERS AND PROCESS. THE EXPECTED PROJECT OUTCOME IS TO SECURE A ROBUST DOMESTIC MANUFACTURING CAPABILITY WITH EQUAL OR GREATER QUALITY AS COMPARED TO THE CURRENT PV CRYSTAL PRODUCTS IMPORTED FROM ASIA.</t>
  </si>
  <si>
    <t>https://www.usaspending.gov/award/ASST_NON_DEEE0011408_089/</t>
  </si>
  <si>
    <t>ASST_NON_DEEE0011422_089</t>
  </si>
  <si>
    <t>DEEE0011422</t>
  </si>
  <si>
    <t>FRQ4N85D21N3</t>
  </si>
  <si>
    <t>575 DADO ST</t>
  </si>
  <si>
    <t>95131-1207</t>
  </si>
  <si>
    <t>THE ADVANCING U.S. THIN-FILM SOLAR PHOTOVOLTAICS FOA WILL FOCUS ON ACCELERATING THE CAPABILITIES OF TWO THIN-FILM PHOTOVOLTAIC (PV) TECHNOLOGIES: METAL-HALIDE PEROVSKITE PV AND CADMIUM TELLURIDE (CDTE) PV. IT WILL FUND INNOVATIVE INDUSTRIAL RESEARCH AND DEVELOPMENT (R&amp;D) PROJECTS FOR PEROVSKITE PV AND INDUSTRIAL RESEARCH, DEVELOPMENT, AND DEMONSTRATION (RD&amp;D) PROJECTS FOR CDTE PV. “INDUSTRIAL” R&amp;D AND RD&amp;D REFERS TO PROJECTS THAT ARE LED BY INDUSTRY WITH THE PRIMARY INTENT OF IMPROVING COMMERCIAL VIABILITY AND/OR MARKET SHARE OF THE TECHNOLOGIES BEING STUDIED. THIS FOA PROMOTES AMERICAN LEADERSHIP IN THIN-FILM PV TECHNOLOGY IN BOTH THE DOMESTIC MANUFACTURING OF THIN-FILM PV MODULES AND THE DEPLOYMENT OF THESE TECHNOLOGIES AT THE GIGAWATT (GW) SCALE.</t>
  </si>
  <si>
    <t>THIS PROJECT IS DIRECTED AT IDENTIFYING, TESTING, AND IMPLEMENTING WITHIN 2 YEARS ULTRAVIOLET LIGHT (UV)+TEMPERATURE TOLERANT MATERIALS AND CELL STACK DESIGNS FOR 27% MECHANICALLY-STACKED PEROVSKITE+SILICON HYBRID TANDEM PHOTOVOLTAIC (PV) MODULES WITH =300 CM2 APERTURE AREAS THAT PASS IEC 61215 MODULE QUALITY TEST (MQT) 10, 11, 13, AND 21 AND ISOS-L-2 AND EXHIBIT &lt;3% RELATIVE POWER LOSS AFTER 6 MONTHS OF CONTINUOUS OUTDOOR OPERATION.</t>
  </si>
  <si>
    <t>https://www.usaspending.gov/award/ASST_NON_DEEE0011422_089/</t>
  </si>
  <si>
    <t>ASST_NON_DEEE0011424_089</t>
  </si>
  <si>
    <t>DEEE0011424</t>
  </si>
  <si>
    <t>KURTDBQWXNN6</t>
  </si>
  <si>
    <t>SWIFT SOLAR INC</t>
  </si>
  <si>
    <t>981 BING ST</t>
  </si>
  <si>
    <t>SAN CARLOS</t>
  </si>
  <si>
    <t>CA65070</t>
  </si>
  <si>
    <t>94070-5321</t>
  </si>
  <si>
    <t>THE ADVANCING U.S. THIN-FILM SOLAR PHOTOVOLTAICS FOA WILL FOCUS ON ACCELERATING THE CAPABILITIES OF TWO THIN-FILM PHOTOVOLTAIC (PV) TECHNOLOGIES: METAL-HALIDE PEROVSKITE PV AND CADMIUM TELLURIDE (CDTE) PV TECHNOLOGIES. IT WILL FUND INNOVATIVE INDUSTRIAL RESEARCH AND DEVELOPMENT (R&amp;D) PROJECTS THAT WILL ENABLE FUTURE COMMERCIALIZATION OF HYBRID TANDEM PEROVSKITE PV, DEFINED AS A PEROVSKITE PV IN COMBINATION WITH ANOTHER TECHNOLOGY SUCH AS SILICON OR CDTE. IT WILL ALSO FUND INDUSTRIAL RESEARCH, DEVELOPMENT, AND DEMONSTRATION (RD&amp;D) PROJECTS ACROSS THE MATERIALS, EQUIPMENT, INSTALLATION, AND PERFORMANCE MONITORING SECTORS TO IMPROVE THE COMPETITIVENESS OF THE DOMESTIC CDTE PV INDUSTRY. THIS FOA PROMOTES AMERICAN LEADERSHIP IN THIN-FILM PV TECHNOLOGY BY PROMOTING THE DOMESTIC MANUFACTURE OF THIN-FILM PV MODULES.</t>
  </si>
  <si>
    <t>1.  ACHIEVE 27%-EFFICIENT &gt; 500 CM2 APERTURE AREA TANDEM MINIMODULES AFTER 6 MONTHS OF OUTDOOR TESTING IN 3 CLIMATE ZONES MADE BY HIGH-THROUGHPUT-COMPATIBLE (AT LEAST 1 M6 WAFER PER MINUTE) PEROVSKITE VAPOR DEPOSITION.
2.  ACHIEVE AT MOST 10% RELATIVE PCE LOSS ON ACCELERATED TESTS THAT UTILIZE CONDITIONS SPECIFIED IN INTERNATIONAL ELECTROTECHNICAL COMMISSION (IEC) 61215 MQT10, 11, 13, AND 21 TESTS ON DAMP HEAT, THERMAL CYCLING, ULTRAVIOLET (UV) EXPOSURE, AND POTENTIAL INDUCED DEGRADATION (PID) FOR AT LEAST 15 MINIMODULES.
3. DEVELOP SCALABLE AND HIGH-THROUGHPUT-COMPATIBLE PASSIVATION THAT CAN ACHIEVE &gt;29% TANDEM SOLAR CELLS ON &gt;160CM2 APERTURE AREAS
4. DEVELOP A FINITE ELEMENT MODEL FOR THE MECHANICAL PROPERTIES OF COMPLETE MINIMODULES INCLUDING CELL STACK, INTERCONNECTS, AND ENCAPSULATION THAT CAN IDENTIFY STRESS CONCENTRATIONS AND PREDICT FAILURE POINTS.
5. SEND MODULES FOR OUTDOOR TESTING AT PACT THAT HAVE &lt; 3% RELATIVE LOSS OVER 6 MONTHS.</t>
  </si>
  <si>
    <t>https://www.usaspending.gov/award/ASST_NON_DEEE0011424_089/</t>
  </si>
  <si>
    <t>ASST_NON_DEEE0011466_089</t>
  </si>
  <si>
    <t>DEEE0011466</t>
  </si>
  <si>
    <t>XY5GJF1GA751</t>
  </si>
  <si>
    <t>1425 K STREET, NW, SUITE 1000</t>
  </si>
  <si>
    <t>20005-3500</t>
  </si>
  <si>
    <t>THIS FUNDING OPPORTUNITY ANNOUNCEMENT (FOA) IS BEING ISSUED BY THE U.S. DEPARTMENT OF ENERGY’S (DOE) OFFICE OF ENERGY EFFICIENCY AND RENEWABLE ENERGY (EERE) SOLAR ENERGY TECHNOLOGIES OFFICE (SETO) TO INVEST IN INNOVATIVE SOCIAL SCIENCE RESEARCH THAT GENERATES ACTIONABLE INSIGHTS TO IMPROVE LARGE-SCALE SOLAR (LSS) SITING PROCESSES AND OUTCOMES FOR HOST COMMUNITIES—PARTICULARLY THOSE THAT ARE DISADVANTAGED—AND THE SOLAR INDUSTRY.</t>
  </si>
  <si>
    <t>SOLAR DEVELOPERS HAVE IDENTIFIED COMMUNITY OPPOSITION TO PROPOSED LARGE-SCALE SOLAR ENERGY (LSS) PROJECTS AS A GROWING BARRIER TO DEPLOYMENT, BUT THERE IS LITTLE EMPIRICAL EVIDENCE DESCRIBING THE WAYS IN WHICH SPECIFIC COMMUNITY ENGAGEMENT OUTREACH STRATEGIES INFLUENCE HOST COMMUNITY ATTITUDES ABOUT THESE PROJECTS. THIS PROJECT'S OBJECTIVE IS TO IMPROVE UNDERSTANDING OF FACTORS INFLUENCING COMMUNITY ACCEPTANCE OF LSS PROJECTS AND TO TEST INNOVATIVE WAYS TO INCREASE THAT ACCEPTANCE. THE PROJECT LEVERAGES THE UNCOMMON DIALOGUE ON LARGE-SCALE U.S. SOLAR DEVELOPMENT AND LAND CONSERVATION, A DIVERSE LSS STAKEHOLDER COLLABORATION THAT AIMS TO DEVELOP CONSENSUS-BASED INNOVATIONS TO IMPROVE COMMUNITY ENGAGEMENT PRACTICES. BY DEPLOYING THOSE MEASURES IN COMMUNITIES WHERE A LSS PROJECT HAS BEEN PROPOSED AND CONDUCTING RIGOROUS SURVEY RESEARCH IN THOSE COMMUNITIES, THE PROJECT TEAM SEEKS TO UNDERSTAND WHETHER AND TO WHAT EXTENT THESE INNOVATIONS HAVE AN IMPACT ON COMMUNITY ACCEPTANCE OF LSS DEVELOPMENT.</t>
  </si>
  <si>
    <t>https://www.usaspending.gov/award/ASST_NON_DEEE0011466_089/</t>
  </si>
  <si>
    <t>ASST_NON_DEEE0011467_089</t>
  </si>
  <si>
    <t>DEEE0011467</t>
  </si>
  <si>
    <t>NJ1YPQXQG7U5</t>
  </si>
  <si>
    <t>THE TRUSTEES OF PRINCETON UNIVERSITY</t>
  </si>
  <si>
    <t>P.O. BOX 0036</t>
  </si>
  <si>
    <t>619 ALEXANDER ROAD, SUITE 102</t>
  </si>
  <si>
    <t>PRINCETON</t>
  </si>
  <si>
    <t>MERCER</t>
  </si>
  <si>
    <t>NJ60900</t>
  </si>
  <si>
    <t>08544-5222</t>
  </si>
  <si>
    <t>THE FEDERAL ENERGY REGULATORY COMMISSION ANTICIPATES LARGE-SCALE SOLAR ENERGY PROJECTS TO GROW BY ANOTHER 81,284 MW OVER THE NEXT 3 YEARS, BUT COMMUNITY OPPOSITION HAS INCREASED, WITH NEW LOCAL POLICIES RESTRICTING SOLAR DEVELOPMENTS. OVER THE PAST DECADE, OVER 550 UTILITY-SCALE RENEWABLE ENERGY PROJECTS WERE BLOCKED OR DELAYED ACROSS 28 STATES. LSS SITING DECISIONS FACE WELL-FOUNDED COMMUNITY CONCERNS DUE TO LACK OF TRANSPARENCY IN LOCAL PLANNING, DISTRUST STEMMING FROM HISTORICAL INJUSTICES, MISINFORMATION AND UNCERTAINTY SURROUNDING THE IMPACTS OF RENEWABLE ENERGY PROJECTS, AND LIMITED EFFORTS TO IDENTIFY AND ENSURE COMMUNITY BENEFITS. THIS PROJECT WILL INVESTIGATE WHETHER A REIMAGINED APPROACH TO COMMUNITY BENEFIT MECHANISMS (CBMS) MAY OFFER SCALABLE POTENTIAL TO ADDRESS MANY OF THESE CHALLENGES AND MAY BE MORE FEASIBLE IN PRACTICE THAN DEVELOPERS AND LOCAL OFFICIALS PERCEIVE THEM TO BE. 
IN PARTICULAR, THE PROJECT TEAM WILL 
•	IDENTIFY FEATURES OF CBMS (E.G., COMPENSATION MECHANISMS, OWNERSHIP MODELS) THAT HAVE THE LARGEST IMPACT ON US COMMUNITY ACCEPTANCE OF LSS AND THE PROCESSES BY WHICH THEY WORK, INCLUDING PERCEIVED EQUITY AND JUSTICE
•	IDENTIFY THE PROCESSES FOR COPRODUCING CBMS WITH COMMUNITIES THAT HAVE THE LARGEST IMPACT ON US COMMUNITY ACCEPTANCE OF LSS, FOSTER DIALOGUE WITHIN AND ACROSS LSS STAKEHOLDER GROUPS, AND CREATE MORE EQUITABLE SITING AND COMMUNITY BENEFIT PRACTICES
•	DELIVER A BETTER UNDERSTANDING OF THE EFFECT OF DIFFERENCES IN LOCAL CONDITIONS ON THE IMPACT OF CBM FEATURES AND EFFECTIVENESS OF DIFFERENT PROCESSES OF COPRODUCING THEM
•	DEVELOP A PROCESS TO BRING DIFFERENT STAKEHOLDERS INTO CONSTRUCTIVE DIALOGUE FOR THE COPRODUCTION OF CBMS 
EACH OF THESE PROJECT GOALS WILL BE DESIGNED WITH A FOCUS ON DIVERSITY EQUITY AND INCLUSION (DEI) CONSIDERATIONS AND CONSEQUENCES. THIS WILL BE ACHIEVED BY ENSURING ADEQUATE REPRESENTATION OF UNREPRESENTED MINORITIES ON THE PROJECT TEAM, TECHNICAL ADVISORY BOARD (TAB), AND WORKSHOP/INTERVIEW/SURVEY PARTICIPANTS, AND BY BUILDING EQUITY AND JUSTICE CONSIDERATIONS INTO THE EVALUATION AND DESIGN OF CBMS AND STAKEHOLDER DIALOGUE PROCESSES.
KEY PROJECT OUTPUTS INCLUDE SEVERAL STAKEHOLDER-DIRECTED FACT SHEETS AND ACADEMIC PAPERS.  THESE WILL SUMMARIZE THE RESULTS AND IMPLICATIONS OF MULTIPLE RESEARCH STREAMS. THESE RESULTS WILL SPEAK TO THE FEASIBILITY OF A REIMAGINATION OF SITING PROCESSES AND CBM CONTENTS AND OF NEGOTIATIONS THAT RESPECT CONTEXT-SPECIFIC FACTORS AND SOCIOECONOMIC AND POLITICAL DYNAMICS THAT DRIVE LSS OPPOSITION OR SUPPORT. THE FACT SHEETS AND PAPERS WILL ALSO DESCRIBE CONCRETE WAYS 1) TO CREATE AND ENSURE A MORE EQUITABLE DISTRIBUTION OF LSS SITING AND COMMUNITY BENEFITS, COSTS, AND COMPENSATION, 2) TO BUILD LOCAL CAPACITY FOR PLANNING, ASSESSMENT AND COMMUNITY ENGAGEMENT, AND 3) TO CREATE SOCIAL, INSTITUTIONAL, AND MATERIAL INFRASTRUCTURES THAT BUILDS TRUST AND COHESION.</t>
  </si>
  <si>
    <t>https://www.usaspending.gov/award/ASST_NON_DEEE0011467_089/</t>
  </si>
  <si>
    <t>ASST_NON_DEEE0011468_089</t>
  </si>
  <si>
    <t>DEEE0011468</t>
  </si>
  <si>
    <t>GM1XX56LEP58</t>
  </si>
  <si>
    <t>TRUSTEES OF THE UNIVERSITY OF PENNSYLVANIA, THE</t>
  </si>
  <si>
    <t>3451 WALNUT STREET</t>
  </si>
  <si>
    <t>5TH FLOOR FRANKLIN BLDG</t>
  </si>
  <si>
    <t>19104-6311</t>
  </si>
  <si>
    <t>IDENTIFYING AND IMPROVING PRACTICES THAT FACILITATE PRODUCTIVE COMMUNITY ENGAGEMENT AND LEAD TO COMMUNITY SUPPORT FOR LARGE-SCALE SOLAR (LSS) DEPLOYMENT IS CRITICAL TO MEET BOTH U.S. AND GLOBAL GREENHOUSE GAS (GHG) EMISSIONS TARGETS.</t>
  </si>
  <si>
    <t>THE OBJECTIVE OF THE PROJECT IS TO EVALUATE WHEN AND HOW THE INFLUENCE OF LSS SITING PRACTICES, AS WELL AS COMMUNITY PERCEPTIONS AND BELIEFS ABOUT LSS, AFFECT COMMUNITY SUPPORT OR OPPOSITION FOR LOCAL LSS PROJECTS AND THE ADVANCEMENT OF PROJECTS FROM PLANNING TO COMPLETION.</t>
  </si>
  <si>
    <t>https://www.usaspending.gov/award/ASST_NON_DEEE0011468_089/</t>
  </si>
  <si>
    <t>ASST_NON_DEEE0011554_089</t>
  </si>
  <si>
    <t>DEEE0011554</t>
  </si>
  <si>
    <t>30303</t>
  </si>
  <si>
    <t>PROJECT OBJECTIVES
BUDGET PERIOD 1 (PHASE 2 - “STRATEGIC PLAN + ENERGY AUDITS”) WILL FOCUS ON CONDUCTING THE AMERICAN SOCIETY OF HEATING, REFRIGERATING AND AIR-CONDITIONING ENGINEERS (ASHRAE) LEVEL 2 ENERGY AUDITS OF ALL THE SCHOOLS/SCHOOL FACILITIES IN THE PORTFOLIO, AND ON DEVELOPING A COMPREHENSIVE STRATEGIC PLAN FOR IMPLEMENTING ENERGY IMPROVEMENTS. BY THE END OF BUDGET PERIOD 1, ENERGY AUDITS AND THE STRATEGIC PLAN SHOULD PROVIDE A CLEAR PATHWAY TO PRIORITIZE ENERGY IMPROVEMENTS, ACCESS PRIVATE SECTOR FUNDING (IF NEEDED) AND/OR TAX CREDITS AND REALIZE HIGH-IMPACT HEALTH AND SAFETY BENEFITS FOR BUDGET PERIOD 2.  
BUDGET PERIOD 2 (PHASE 3 - “IMPLEMENTATION”) WILL IMPLEMENT THE ENERGY IMPROVEMENTS IDENTIFIED AT THE END OF PHASE 2. PHASE 3 SHOULD DIRECTLY ADVANCE THE MEASURABLE GOALS OF ENERGY SAVINGS AND HIGH-IMPACT HEALTH AND SAFETY BENEFITS.
THE PLANNED PROJECT WILL TRANSFORM NUMEROUS FACILITIES ACROSS MARION COUNTY SCHOOL DISTRICT (MCSD) AS IT ADDRESSES SIGNIFICANT DEFERRED MAINTENANCE ISSUES THAT CURRENTLY DO NOT HAVE ALLOCATED FUNDING AND CONTINUE TO REMAIN UNADDRESSED. THESE SIGNIFICANT PLANNED IMPROVEMENTS WILL BE ENERGY-SAVINGS DRIVEN AND SIGNIFICANTLY LOWER CURRENT UTILITY CONSUMPTION.</t>
  </si>
  <si>
    <t>https://www.usaspending.gov/award/ASST_NON_DEEE0011554_089/</t>
  </si>
  <si>
    <t>ASST_NON_DEEE0011556_089</t>
  </si>
  <si>
    <t>DEEE0011556</t>
  </si>
  <si>
    <t>MI71740</t>
  </si>
  <si>
    <t>SAULT SAINTE MARIE</t>
  </si>
  <si>
    <t>CHIPPEWA</t>
  </si>
  <si>
    <t>MI-01</t>
  </si>
  <si>
    <t>SECTION 40511 OF IIJA, TITLED COST-EFFECTIVE CODES IMPLEMENTATION FOR EFFICIENCY AND RESILIENCE, INVESTS $225 MILLION OVER FIVE (5) YEARS, ENCOMPASSING FISCAL YEARS (FY) 2022 THROUGH 2026, TO “ENABLE SUSTAINED COST-EFFECTIVE IMPLEMENTATION OF UPDATED BUILDING ENERGY CODES.” EERE ANNOUNCED AN INITIAL $90 MILLION IN FUNDING THROUGH THE FIRST INSTALLMENT OF THE RESILIENT AND EFFICIENT CODES IMPLEMENTATION (RECI) FOA ON JULY 2023.  THE CURRENT FOA REPRESENTS THE SECOND INSTALLMENT IN THE RECI INITIATIVE, WHICH MAINTAINS THE SAME BROAD FORMAT, FLEXIBILITY, AND CROSSCUTTING AREAS OF INTEREST, WHILE EMPHASIZING AND PRIORITIZING SPECIFIC GAPS, NEEDS, AND OPPORTUNITIES TO SUPPORT BUILDING ENERGY CODES IDENTIFIED AS FOCAL POINTS THROUGH THE FIRST RECI FOA AND CONTINUED STAKEHOLDER ENGAGEMENT. THIS FOA WILL CONTINUE TO SUPPORT THE GOALS AND SPECIFICATION OF IIJA SECTION 40511, AS WELL AS A BROADER GOVERNMENT-WIDE APPROACH TO ADVANCING BUILDING CODES AND SUPPORTING THEIR SUCCESSFUL IMPLEMENTATION. THE FOA WILL CONTINUE TO SUPPORT STATES, AND TRIBAL AND LOCAL GOVERNMENTS PURSUING MORE EFFICIENT BUILDING ENERGY CODES THAT SAVE MONEY FOR AMERICAN HOMES AND BUSINESSES, WHILE MAXIMIZING THE BENEFITS OF THE CLEAN ENERGY TRANSITION, EMPOWERING WORKERS, SUPPORTING RESILIENCE, AND ADVANCING ENVIRONMENTAL JUSTICE. UPDATED ENERGY CODES, AS SUPPORTED BY THIS FOA, CAN HAVE AN EVEN LARGER IMPACT ON DISADVANTAGED COMMUNITIES BY REDUCING ENERGY BILLS AND ENERGY BURDEN ON HOUSEHOLDS, AS WELL AS IMPROVING CLIMATE RESILIENCE TO ALLOW OCCUPANTS TO MAINTAIN COMFORT AND SAFETY WHEN EXTREME TEMPERATURES COINCIDE WITH A LOSS OF ENERGY SYSTEMS. THIS FOA ALSO SUPPORTS THE BIDEN-HARRIS ADMINISTRATION’S NATIONAL INITIATIVE TO ADVANCE BUILDING CODES, LAUNCHED IN JUNE 2022 BY THE NATIONAL CLIMATE TASK FORCE, TO ACCELERATE ADOPTION OF MODERN BUILDING CODES TO IMPROVE RESILIENCY, CREATE GOOD-PAYING JOBS, AND LOWER ENERGY BILLS. 
SINCE INCEPTION OF THIS IIJA SECTION 40511 INITIATIVE, ADDITIONAL FEDERAL ASSISTANCE SUPPORTING BUILDING ENERGY CODES HAS ALSO BEEN MADE AVAILABLE VIA THE INFLATION REDUCTION ACT (IRA).   SECTION 50131 OF THE IRA, TITLED ASSISTANCE FOR LATEST AND ZERO BUILDING ENERGY CODE ADOPTION, PROVIDES AN ADDITIONAL $1 BILLION IN GRANTS SUPPORTING ADOPTION AND IMPLEMENTATION OF THE LATEST MODEL ENERGY CODES AND ZERO ENERGY CODES, OR CODES WITH EQUIVALENT OR GREATER ENERGY SAVINGS.   SEE SECTION I.A.III FOR MORE INFORMATION ON THE RELATIONSHIP BETWEEN THE BIL AND IRA INITIATIVES, AND HOW EACH CAN BE LEVERAGED TOWARD COMMON GOALS SUPPORTING ENERGY CODE ADOPTION AND IMPLEMENTATION.</t>
  </si>
  <si>
    <t>THE PROJECT TEAM WILL LEVERAGE THEIR DEEP EXPERTISE IN BUILDING SCIENCE AND POLICY, IMPACT ANALYSIS, AND EDUCATION AND RELATIONSHIPS WITH NATIVE NATIONS TO MEET THE FOLLOWING OBJECTIVES OVER TWO BUDGET PERIODS:  
BUDGET PERIOD 1) PROVIDE FOUNDATIONAL TECHNICAL SUPPORT AND OUTREACH TO INTERESTED INDIGENOUS PARTIES (WHICH INCLUDES NATIONS, INDIGENOUS BUSINESS ENTERPRISES, AND OTHER INDIGENOUS COMMUNITY GROUPS) TO WORK TOWARDS ESTABLISHING AN EFFECTIVE CODE ADOPTION PROCESS WITHIN EACH NATIVE NATION IN MICHIGAN.
BUDGET PERIOD 2) DEVELOP A HOLISTIC SUPPORT PROGRAM FOR NATIONS TO ASSIST WITH THE EDUCATION, TRAINING, ADOPTION, AND COMPLIANCE WITH CODES.</t>
  </si>
  <si>
    <t>https://www.usaspending.gov/award/ASST_NON_DEEE0011556_089/</t>
  </si>
  <si>
    <t>ASST_NON_DEEE0011570_089</t>
  </si>
  <si>
    <t>DEEE0011570</t>
  </si>
  <si>
    <t>HAMQLLJM7SM3</t>
  </si>
  <si>
    <t>ARUNDEL CENTER</t>
  </si>
  <si>
    <t>44 CALVERT ST</t>
  </si>
  <si>
    <t>ANNAPOLIS</t>
  </si>
  <si>
    <t>MD01600</t>
  </si>
  <si>
    <t>THE PRIMARY FOCUS OF THIS FOA CENTERS AROUND UPDATING TO MORE EFFICIENT BUILDING ENERGY CODES THAT SAVE MONEY FOR AMERICAN HOMES AND BUSINESSES, REDUCE GREENHOUSE GAS (GHG) EMISSIONS, AND ENCOURAGE MORE RESILIENT BUILDINGS.</t>
  </si>
  <si>
    <t>THE PROJECT IS BROKEN DOWN INTO FOUR (4) PARALLEL TRACKS EACH WITH A DESIGNATED LEAD: 
THE POLICY WORKING GROUP HAS A MISSION TO DRAFT A BUILDING ENERGY AND RESILIENCE PERFORMANCE STANDARD (BERPS) ORDINANCE FOR REVIEW, CONSIDERATION, AND UPTAKE BY THE RELEVANT CITY COUNCILS. THIS ORDINANCE WILL INCLUDE ELIGIBLE BUILDING MEASURES BY CATEGORY, POINTS BY MEASURE, AND OPTIONS ON TIMING OF IMPLEMENTATION.
THE INSURANCE WORKING GROUP WILL LEAD AN EFFORT TO CODIFY BUILDING RESILIENCE FROM A LIST OF INDIVIDUAL MEASURES INTO A FORM OF RESILIENCE CERTIFICATE THAT COULD BE USED BY INSURERS AND THEIR REGULATORS TO CREDIT BUILDINGS FOR RESILIENCE IMPROVEMENTS.
THE TECHNICAL AND OPERATIONAL WORKING GROUP WILL WORK THROUGH THE OPERATIONAL ELEMENTS, INCLUDING BUILDINGS AND GEOSPATIAL ELEMENTS (COVERED PROPERTIES LISTS, NEIGHBORHOOD OVERLAYS), DEPLOYMENT OF THE ORDINANCE, QUANTIFICATION OF ENERGY SAVINGS, AND TRANSMISSION OF THE RESILIENCE CERTIFICATE.
THE JURISDICTIONAL WORKING GROUP IS RESPONSIBLE FOR COMMUNICATING PROJECT PROGRESS, COORDINATING BETWEEN THE WORKING GROUPS, LOCAL STAKEHOLDERS, CITY COUNCILS AND EXECUTIVES</t>
  </si>
  <si>
    <t>https://www.usaspending.gov/award/ASST_NON_DEEE0011570_089/</t>
  </si>
  <si>
    <t>ASST_NON_DEEE0011764_089</t>
  </si>
  <si>
    <t>DEEE0011764</t>
  </si>
  <si>
    <t>20005-3815</t>
  </si>
  <si>
    <t>DETERMINATION OF NON-COMPETITIVE FINANCIAL ASSISTANCE</t>
  </si>
  <si>
    <t>THIS PROJECT WILL SUPPORT THE UNCOMMON DIALOGUE IN DEVELOPING CONSENSUS-BASED SOLUTIONS AROUND LSS SITING, EFFORTS THAT HAVE THE POTENTIAL TO SPEED UP LSS PROJECT PERMITTING, REDUCE THE SOFT COSTS ASSOCIATED WITH LSS SITING, AND IMPROVE OUTCOMES FOR HOST COMMUNITIES.</t>
  </si>
  <si>
    <t>https://www.usaspending.gov/award/ASST_NON_DEEE0011764_089/</t>
  </si>
  <si>
    <t>ASST_NON_DEEE0009065_089</t>
  </si>
  <si>
    <t>DEEE0009065</t>
  </si>
  <si>
    <t>2020-06-22</t>
  </si>
  <si>
    <t>THE MISSION OF BTO’S RESIDENTIAL BUILDINGS INTEGRATION (RBI) PROGRAM IS TO ACCELERATE WHOLE HOUSE ENERGY PERFORMANCE IMPROVEMENTS IN EXISTING AND NEW RESIDENTIAL BUILDINGS THROUGH RESEARCH AND INDUSTRY PARTNERSHIPS. RBI’S BUILDING AMERICA PROGRAM IS BTO’S PREMIER RESEARCH PROGRAM FOR THE RESIDENTIAL BUILDING SECTOR. SINCE 1994, THE ENERGY EFFICIENCY OF NEW HOMES HAS IMPROVED BY OVER 40% DUE LARGELY TO HIGH PERFORMANCE BUILDING ENVELOPE AND WHOLE HOUSE SYSTEM INTEGRATION SOLUTIONS PROVEN WITH BUILDING AMERICA INDUSTRY PARTNERSHIP RESEARCH AND VALIDATION. TO SUPPORT RBI’S CURRENT PROGRAM GOALS, BUILDING AMERICA IS FOCUSED ON THE FOLLOWING RBI PERFORMANCE GOAL: BY 2020, DEMONSTRATE COST EFFECTIVE TECHNOLOGIES AND PRACTICES THAT CAN REDUCE THE ENERGY USE INTENSITY (EUI) OF NEW HOMES BY AT LEAST 60% AND EXISTING HOMES BY AT LEAST 40%, RELATIVE TO THE AVERAGE HOMES IN EACH OF THE SEVEN CLIMATE ZONES IN 2010, WITH A FOCUS ON REDUCING HEATING, COOLING, AND WATER HEATING LOADS.
THROUGH THE FIRST TWO TOPIC AREAS OF THIS FOA, BTO WILL SELECT BUILDING SCIENCE PROJECT TEAMS FOR THE BUILDING AMERICA PROGRAM TO CONDUCT EARLY STAGE RESEARCH AND VALIDATION OF INTEGRATED BUILDING SYSTEMS IMPROVEMENTS IN EXISTING AND NEW RESIDENTIAL BUILDINGS TO ACHIEVE OPTIMAL HOME ENERGY PERFORMANCE. THESE BUILDING AMERICA TEAMS WILL WORK WITH INDUSTRY PARTNERS IN REAL WORLD HOMES TO HELP HOUSING INDUSTRY PARTICIPANTS ACHIEVE OPTIMAL ENERGY AND COST PERFORMANCE, WHILE EFFECTIVELY MANAGING RELATED RISKS (I.E., INDOOR AIR QUALITY AND MOISTURE DURABILITY). TOPIC AREAS 1 &amp; 2 BUILD ON WORK BEGUN IN THE 2015, 2016, AND 2017 BUILDING AMERICA FOAS, AND ARE FOCUSED PRIMARILY ON ADDRESSING REMAINING GAPS AND OBJECTIVES IN THE BUILDING AMERICA RESEARCH-TO-MARKET PLAN.</t>
  </si>
  <si>
    <t>PV-GEMS: PHOTOVOLTAIC POWERED, GRID ENHANCED MECHANICAL SOLUTION.  A PRE-PACKAGED APPROACH PROVIDING HIGH 
EFFICIENCY AND RESILIENT SPACE CONDITIONING, AND WATER HEATING</t>
  </si>
  <si>
    <t>https://www.usaspending.gov/award/ASST_NON_DEEE0009065_089/</t>
  </si>
  <si>
    <t>ASST_NON_DEEE0009177_089</t>
  </si>
  <si>
    <t>DEEE0009177</t>
  </si>
  <si>
    <t>2020-06-30</t>
  </si>
  <si>
    <t>0001: VEHICLE TECHNOLOGIES;0002: BIOENERGY TECHNOLOGIES;0003: HYDROGEN &amp; FUEL CELL TECHNOLOGIES;0101: SOLAR ENERGY;0102: WIND ENERGY;0103: WATER POWER;0104: GEOTHERMAL TECHNOLOGIES;0201: ADVANCED MANUFACTURING</t>
  </si>
  <si>
    <t>FN2YCS2YAUW3</t>
  </si>
  <si>
    <t>UNIVERSITY OF TENNESSEE</t>
  </si>
  <si>
    <t>LXG4F9K8YZK5</t>
  </si>
  <si>
    <t>1534 WHITE AVENUE</t>
  </si>
  <si>
    <t>BLOUNT HALL</t>
  </si>
  <si>
    <t>37916-3801</t>
  </si>
  <si>
    <t>DE-FOA-0002283</t>
  </si>
  <si>
    <t>THE PROJECT WAS SELECTED FOR NEGOTIATION OF AWARD UNDER DE-FOA-0002283, WORKFORCE DEVELOPMENT IN EMERGING FIELDS FUNDING OPPORTUNITY ANNOUNCEMENT (FOA) TOPIC AREA, WORKFORCE DEVELOPMENT IN EMERGING ENERGY-RELATED TECHNICAL FIELDS. THIS FOA WAS FOR THE SUPPORT OF A LAND-GRANT UNIVERSITY TO PURSUE LEADING-EDGE INTERDISCIPLINARY RESEARCH THAT PROMOTES WORKFORCE DEVELOPMENT IN EMERGING FIELDS WITHIN OFFICE OF ENERGY EFFICIENCY AND RENEWABLE ENERGY (EERE)-RELATED DISCIPLINES AND TECHNOLOGIES, BY SUPPORTING A COORDINATED EXPANSION OF EXISTING JOINT GRADUATE EDUCATION PROGRAMS WITH DEPARTMENT OF ENERGY NATIONAL LABORATORIES TO PREPARE THE NEXT GENERATION OF SCIENTISTS AND ENGINEERS.</t>
  </si>
  <si>
    <t>NEW AWARD TO THE UNIVERSITY OF TENNESSEE ENTITLED THE OAK RIDGE INSTITUTE: A PARTNERSHIP OF THE UNIVERSITY OF TENNESSEE AND OAK RIDGE NATIONAL LABORATORY FOR
INTERDISCIPLINARY WORKFORCE DEVELOPMENT IN EMERGING ENERGY SCIENCE AND TECHNOLOGY</t>
  </si>
  <si>
    <t>https://www.usaspending.gov/award/ASST_NON_DEEE0009177_089/</t>
  </si>
  <si>
    <t>ASST_NON_DEEE0009337_089</t>
  </si>
  <si>
    <t>DEEE0009337</t>
  </si>
  <si>
    <t>2021-05-21</t>
  </si>
  <si>
    <t>JB33DT84JNA5</t>
  </si>
  <si>
    <t>UNIVERSITY OF NORTH CAROLINA AT CHARLOTTE</t>
  </si>
  <si>
    <t>NEYCH3CVBTR6</t>
  </si>
  <si>
    <t>UNIVERSITY OF NORTH CAROLINA SYSTEM OFFICE</t>
  </si>
  <si>
    <t>FINANCIAL SERVICES - GRANT CASH MANAGEMENT</t>
  </si>
  <si>
    <t>9201 UNIVERSITY CITY BLVD</t>
  </si>
  <si>
    <t>28223-0001</t>
  </si>
  <si>
    <t>SUPPORT THE GROWTH OF SOLAR MANUFACTURING IN THE UNITED STATES.</t>
  </si>
  <si>
    <t>RESILIENT COMMUNITY MICROGRIDS WITH DYNAMIC RECONFIGURATION TO SERVE CRITICAL LOADS IN THE AFTERMATH OF SEVERE 
EVENTS</t>
  </si>
  <si>
    <t>https://www.usaspending.gov/award/ASST_NON_DEEE0009337_089/</t>
  </si>
  <si>
    <t>ASST_NON_DEEE0009421_089</t>
  </si>
  <si>
    <t>DEEE0009421</t>
  </si>
  <si>
    <t>2021-06-17</t>
  </si>
  <si>
    <t>2021-06-01</t>
  </si>
  <si>
    <t>C169K7T4QZ96</t>
  </si>
  <si>
    <t>P. O. BOX 41006</t>
  </si>
  <si>
    <t>LA</t>
  </si>
  <si>
    <t>LOUISIANA</t>
  </si>
  <si>
    <t>LA-03</t>
  </si>
  <si>
    <t>LA40735</t>
  </si>
  <si>
    <t>LA-90</t>
  </si>
  <si>
    <t>DE-FOA-0002252</t>
  </si>
  <si>
    <t>AMO SUPPORTS INNOVATIVE, ADVANCED-MANUFACTURING APPLIED RESEARCH AND DEVELOPMENT (R&amp;D) PROJECTS THAT FOCUS ON SPECIFIC, HIGH-IMPACT MANUFACTURING TECHNOLOGY AND PROCESS CHALLENGES. AMO INVESTS IN FOUNDATIONAL, ENERGY-RELATED, ADVANCED-MANUFACTURING PROCESSES (WHERE ENERGY COSTS ARE A DETERMINANT OF COMPETITIVE MANUFACTURING) AND BROADLY APPLICABLE PLATFORM TECHNOLOGIES (THE ENABLING BASE UPON WHICH OTHER SYSTEMS AND APPLICATIONS CAN BE DEVELOPED). THE COMPETITIVELY SELECTED PROJECTS FROM THIS FOA WILL FOCUS ON DEVELOPING NEXT-GENERATION MANUFACTURING MATERIAL, INFORMATION, AND PROCESS TECHNOLOGIES THAT IMPROVE ENERGY EFFICIENCY IN ENERGY-INTENSIVE AND ENERGY-DEPENDENT PROCESSES, AND FACILITATE THE TRANSITION OF EMERGING, COST-COMPETITIVE ENERGY TECHNOLOGIES TO DOMESTIC PRODUCTION.
AMO’S VISION AND MISSION, AS WELL AS THE STRATEGIC GOALS, TARGETS, AND METRICS FOR KEY TECHNOLOGY FOCUS AREAS, ARE DESCRIBED IN THE DRAFT AMO MULTI-YEAR PROGRAM PLAN (MYPP) AVAILABLE AT: HTTPS://WWW.ENERGY.GOV/EERE/AMO/DOWNLOADS/ADVANCED-MANUFACTURING-OFFICE-AMO-MULTI-YEAR-PROGRAM-PLAN-FISCAL-YEARS-2017. AMO’S STRATEGIC GOALS SUPPORTED BY THIS FOA ARE TO:
IMPROVE THE PRODUCTIVITY AND ENERGY EFFICIENCY OF U.S. MANUFACTURING
REDUCE LIFECYCLE ENERGY AND RESOURCE IMPACTS OF MANUFACTURED GOODS
LEVERAGE DIVERSE DOMESTIC ENERGY RESOURCES IN U.S. MANUFACTURING, WHILE STRENGTHENING ENVIRONMENTAL STEWARDSHIP
TRANSITION DOE SUPPORTED INNOVATIVE TECHNOLOGIES AND PRACTICES INTO U.S. MANUFACTURING CAPABILITIES
STRENGTHEN AND ADVANCE THE U.S. MANUFACTURING WORKFORCE
THIS FOA INTEGRATES IDENTIFIED RESEARCH OPPORTUNITIES ACROSS AMO INTO A SINGLE FUNDING OPPORTUNITY. AMO INTENDS TO FUND HIGH-IMPACT, EARLY- TO MID-STAGE APPLIED RESEARCH THROUGH THIS FOA.</t>
  </si>
  <si>
    <t>MODULAR REACTORS FOR THE CAPTURE AND ELECTRO-CONVERSION OF CO2 IN VARIOUS INDUSTRIAL PROCESSES TO VALUE-ADDED CHEMICALS</t>
  </si>
  <si>
    <t>https://www.usaspending.gov/award/ASST_NON_DEEE0009421_089/</t>
  </si>
  <si>
    <t>ASST_NON_DEEE0009424_089</t>
  </si>
  <si>
    <t>DEEE0009424</t>
  </si>
  <si>
    <t>2021-09-17</t>
  </si>
  <si>
    <t>2021-11-01</t>
  </si>
  <si>
    <t>GFKFBWG2TV98</t>
  </si>
  <si>
    <t>266 WOODS HOLE ROAD MS#14</t>
  </si>
  <si>
    <t>WOODS HOLE</t>
  </si>
  <si>
    <t>MA81245</t>
  </si>
  <si>
    <t>02543-1535</t>
  </si>
  <si>
    <t>THE U.S. DEPARTMENT OF ENERGY (DOE) ANNOUNCED NEARLY $20 MILLION IN FUNDING FOR TWO PROJECTS SUPPORTING OFFSHORE WIND ENERGY RESOURCE CHARACTERIZATION AND TECHNOLOGY DEMONSTRATION. THESE PROJECTS WILL SUPPORT OFFSHORE WIND DEVELOPMENT BY IMPROVING THE ABILITY TO FORECAST ENERGY PRODUCTION, AND BY DEMONSTRATING INNOVATIVE TECHNOLOGIES NOT PREVIOUSLY COMMERCIALLY USED IN THE UNITED STATES FOR OFFSHORE WIND.</t>
  </si>
  <si>
    <t>IMPROVING HIGH RESOLUTION OFFSHORE WIND RESOURCE ASSESSMENTS AND FORECASTS USING OBSERVATIONS IN THE MA/RI LEASE AREAS</t>
  </si>
  <si>
    <t>https://www.usaspending.gov/award/ASST_NON_DEEE0009424_089/</t>
  </si>
  <si>
    <t>ASST_NON_DEEE0009426_089</t>
  </si>
  <si>
    <t>DEEE0009426</t>
  </si>
  <si>
    <t>2021-05-19</t>
  </si>
  <si>
    <t>2021-02-01</t>
  </si>
  <si>
    <t>2024-02-29</t>
  </si>
  <si>
    <t>04469-5793</t>
  </si>
  <si>
    <t>DEMONSTRATING A REDUCED-FOOTPRINT SYNTHETIC ROPE MOORING SYSTEM THAT MINIMIZES FISHING IMPACTS AND COSTS FOR A 10MW+ FLOATING WIND TURBINE</t>
  </si>
  <si>
    <t>https://www.usaspending.gov/award/ASST_NON_DEEE0009426_089/</t>
  </si>
  <si>
    <t>ASST_NON_DEEE0009857_089</t>
  </si>
  <si>
    <t>DEEE0009857</t>
  </si>
  <si>
    <t>2024-08-30</t>
  </si>
  <si>
    <t>2022-08-26</t>
  </si>
  <si>
    <t>WANRR1KXNJ73</t>
  </si>
  <si>
    <t>VOLVO TECHNOLOGY OF AMERICA, LLC</t>
  </si>
  <si>
    <t>7900 NATIONAL SERVICE RD</t>
  </si>
  <si>
    <t>27409-9416</t>
  </si>
  <si>
    <t>THE PURPOSE OF THE ANNOUNCEMENT WAS TO SOLICIT APPLICATIONS FOR CO-FUNDED PROJECTS THAT WILL ENABLE CLASS 4 THROUGH 8 MEDIUM- AND HEAVY-DUTY ORIGINAL EQUIPMENT MANUFACTURERS (OEMS), SUPPLIERS, AND FLEET PARTNERS TO DEVELOP HIGHER EFFICIENCY TRUCKS AND FREIGHT SYSTEMS THAT SIGNIFICANTLY REDUCE CARBON DIOXIDE EMISSIONS WHILE MEETING FUTURE CRITERION EMISSION STANDARDS</t>
  </si>
  <si>
    <t>NEW AWARD DE-EE0009857 PROJECT TITLED ''VOLVO, A ZERO EMISSION FREIGHT FUTURE''</t>
  </si>
  <si>
    <t>https://www.usaspending.gov/award/ASST_NON_DEEE0009857_089/</t>
  </si>
  <si>
    <t>ASST_NON_DEEE0010203_089</t>
  </si>
  <si>
    <t>DEEE0010203</t>
  </si>
  <si>
    <t>2024-03-31</t>
  </si>
  <si>
    <t>T72NHKM259N3</t>
  </si>
  <si>
    <t>100 DISCOVERY BLVD., SUITE 1000</t>
  </si>
  <si>
    <t>NEWARK</t>
  </si>
  <si>
    <t>AMO’S STRATEGIC GOALS SUPPORTED BY THIS FOA ARE TO:
• IMPROVE THE PRODUCTIVITY AND ENERGY EFFICIENCY OF U.S. MANUFACTURING
• REDUCE LIFECYCLE ENERGY AND RESOURCE IMPACTS OF MANUFACTURED GOODS
• LEVERAGE DIVERSE DOMESTIC ENERGY RESOURCES IN U.S. MANUFACTURING, WHILE STRENGTHENING ENVIRONMENTAL STEWARDSHIP
• TRANSITION DOE SUPPORTED INNOVATIVE TECHNOLOGIES AND PRACTICES INTO U.S. MANUFACTURING CAPABILITIES
• STRENGTHEN AND ADVANCE THE U.S. MANUFACTURING WORKFORCE, PROVIDING THE OPPORTUNITY FOR GOOD-PAYING CAREERS IN THE MANUFACTURING SECTOR
• ACCELERATE THE DEPLOYMENT OF EMERGING AND TRANSFORMATIVE TECHNOLOGIES TO ACHIEVE NET-ZERO GREENHOUSE GAS EMISSIONS IN THE INDUSTRIAL SECTOR BY 2050</t>
  </si>
  <si>
    <t>AN INVERSE DESIGN METHODOLOGY TO FABRICATE LOW-COST AGILE TOOLS FOR MANUFACTURING LIGHTWEIGHT AUTOMOTIVE COMPONENTS</t>
  </si>
  <si>
    <t>https://www.usaspending.gov/award/ASST_NON_DEEE0010203_089/</t>
  </si>
  <si>
    <t>ASST_NON_DEEE0010308_089</t>
  </si>
  <si>
    <t>DEEE0010308</t>
  </si>
  <si>
    <t>SAI NOT AVALIABLE</t>
  </si>
  <si>
    <t>2025-06-09</t>
  </si>
  <si>
    <t>R4QNTG8NLLD3</t>
  </si>
  <si>
    <t>TOWN OF YARMOUTH</t>
  </si>
  <si>
    <t>1146 ROUTE 28</t>
  </si>
  <si>
    <t>SOUTH YARMOUTH</t>
  </si>
  <si>
    <t>MA66035</t>
  </si>
  <si>
    <t>DE-FOA-0002636</t>
  </si>
  <si>
    <t>THIS FOA SUPPORTS DEVELOPMENT OF HIGH-IMPACT TECHNOLOGY R&amp;D TO ACCELERATE THE GROWTH OF THE BIOECONOMY BY REQUESTING APPLICATIONS ACROSS BETO’S MISSION SPACE IN FEEDSTOCK TECHNOLOGIES AND CONVERSION R&amp;D.</t>
  </si>
  <si>
    <t>CAPE COD MUNICIPAL SOLID WASTE ORGANICS DIVERSION &amp; CONTAMINATION MITIGATION PROGRAM</t>
  </si>
  <si>
    <t>https://www.usaspending.gov/award/ASST_NON_DEEE0010308_089/</t>
  </si>
  <si>
    <t>ASST_NON_DEEE0010315_089</t>
  </si>
  <si>
    <t>DEEE0010315</t>
  </si>
  <si>
    <t>2023-06-07</t>
  </si>
  <si>
    <t>NNFQH1JAPEP3</t>
  </si>
  <si>
    <t>1523 UNION RD RM 207</t>
  </si>
  <si>
    <t>GAINESVILLE</t>
  </si>
  <si>
    <t>ALACHUA</t>
  </si>
  <si>
    <t>FL-03</t>
  </si>
  <si>
    <t>FL25175</t>
  </si>
  <si>
    <t>32611-5500</t>
  </si>
  <si>
    <t>ENERGY’S (DOE) OFFICE OF ENERGY EFFICIENCY AND RENEWABLE ENERGY (EERE) SOLAR ENERGY TECHNOLOGIES OFFICE (SETO) TO INVEST IN INNOVATIVE RESEARCH, DEVELOPMENT, AND DEMONSTRATION (RD&amp;D) THAT ACCELERATES THE LARGE-SCALE DEVELOPMENT AND DEPLOYMENT OF SOLAR TECHNOLOGY TO SUPPORT AN EQUITABLE TRANSITION TO A DECARBONIZED ELECTRICITY SYSTEM BY 2035 AND DECARBONIZED ENERGY SECTOR BY 2050. ACHIEVING THIS GOAL WILL SUPPORT THE NATIONWIDE EFFORT TO MEET THE THREAT OF CLIMATE CHANGE AND ENSURE THAT ALL AMERICANS BENEFIT FROM THE TRANSITION TO A CLEAN ENERGY ECONOMY.</t>
  </si>
  <si>
    <t>THIS PROJECT AIMS DEVELOP AND VALIDATE A HIGHLY EFFICIENT AND SCALABLE SOLAR THERMOCHEMICAL REACTOR TO PRODUCE H2 FROM H2O AND SUNLIGHT. OUR GOAL IS TO DEMONSTRATE STABILITY AND SCALABILITY OF THE TECHNOLOGY AND A VIABLE PATHWAY TO 20% SOLAR TO FUEL CONVERSION EFFICIENCY. THUS, THE EXPERIMENTAL RESULTS THAT ARE ACQUIRED IN THIS PROJECT AT THE 5 KWTH SCALE WILL BE USED TO DEVELOP PROCESS AND TECHNO-ECONOMIC MODELS (TEA) TO CALCULATE THE NET PRODUCTION COST OF H2 AT 20 MWTH SCALE AND TO USE THE REACTOR MODEL TO DESIGN A SCALED-UP PACKED BED REACTOR AT THE 1 MWTH PILOT.</t>
  </si>
  <si>
    <t>https://www.usaspending.gov/award/ASST_NON_DEEE0010315_089/</t>
  </si>
  <si>
    <t>ASST_NON_DEEE0010317_089</t>
  </si>
  <si>
    <t>DEEE0010317</t>
  </si>
  <si>
    <t>32816-8030</t>
  </si>
  <si>
    <t>SETO SUPPORTS SOLAR ENERGY RESEARCH, DEVELOPMENT, DEMONSTRATION, AND TECHNICAL ASSISTANCE IN FIVE AREAS—PHOTOVOLTAICS (PV), CONCENTRATING SOLAR-THERMAL POWER (CSP), SYSTEMS INTEGRATION, MANUFACTURING AND COMPETITIVENESS, AND SOFT COSTS—TO IMPROVE THE AFFORDABILITY, RELIABILITY, AND DOMESTIC BENEFIT OF SOLAR TECHNOLOGIES ON THE ELECTRIC GRID. IN MAY 2021, SETO RELEASED ITS MULTI-YEAR PROGRAM PLAN1, WHICH DESCRIBES THE ACTIVITIES AND SPECIFIC GOALS FOR 2025.</t>
  </si>
  <si>
    <t>REACTIVE PARTICLE BASED THERMOCHEMICAL ENERGY STORAGE SYSTEM FOR CONCENTRATING SOLAR-THERMAL POWER
(TCES-CSP)
A.	PROJECT OBJECTIVES
THE UNIVERSITY OF CENTRAL FLORIDA AND ITS PARTNERS WILL DESIGN, DEVELOP, AND DEMONSTRATE A REACTIVE PARTICLE BASED THERMOCHEMICAL ENERGY STORAGE SYSTEM FOR CONCENTRATING SOLAR-THERMAL POWER (TCES-CSP) THAT FEATURES HIGH-TEMPERATURE REDUCTION AND OXIDATION (REDOX) REACTIONS IN TWO REACTORS AND CYCLING OF SOLID PARTICLES FOR CONTINUOUS OPERATION.</t>
  </si>
  <si>
    <t>https://www.usaspending.gov/award/ASST_NON_DEEE0010317_089/</t>
  </si>
  <si>
    <t>ASST_NON_DEEE0010319_089</t>
  </si>
  <si>
    <t>DEEE0010319</t>
  </si>
  <si>
    <t>2023-05-12</t>
  </si>
  <si>
    <t>LCLSJAGTNZQ7</t>
  </si>
  <si>
    <t>UNIVERSITY OF WISCONSIN SYSTEM</t>
  </si>
  <si>
    <t>21 N PARK ST STE 6301</t>
  </si>
  <si>
    <t>53715-1218</t>
  </si>
  <si>
    <t>TOPOLOGY OPTIMIZATION, ADDITIVE MANUFACTURING AND EXPERIMENTAL TESTING OF PARTICLE HEAT EXCHANGERS
A.	PROJECT OBJECTIVES
THE PROPOSED PROJECT AIMS TO INTEGRATE TOPOLOGY OPTIMIZATION (TO) AND ADDITIVE MANUFACTURING (AM) TO DEVELOP AND TEST A 100KW MODULAR PARTICLE HEAT EXCHANGER (PHX) FOR DRASTICALLY IMPROVING PERFORMANCE, MANUFACTURABILITY, COST EFFECTIVENESS, AND THERMO-MECHANICAL RELIABILITY. THE DRAMATIC IMPROVEMENT IN THE PERFORMANCE METRICS IS DUE TO THE USE OF NOVEL HEAT TRANSFER GEOMETRIES THAT ARE TOPOLOGICALLY OPTIMIZED BASED ON PARTICLE FLOW PHYSICS AND THE USE OF HIGHER-TEMPERATURE SIC MATERIALS THAT ALLOWS HIGHER TEMPERATURE OPERATIONS TO INCREASE THE CONVERSION EFFICIENCY. THE BINDER JET ADDITIVE MANUFACTURING (BJAM) BASED SIC FABRICATION NOT ONLY ENABLES THE OPTIMIZED PHX DESIGN, BUT ALSO IS EXPECTED TO HELP MEET DOE’S COST OBJECTIVE.</t>
  </si>
  <si>
    <t>https://www.usaspending.gov/award/ASST_NON_DEEE0010319_089/</t>
  </si>
  <si>
    <t>ASST_NON_DEEE0010407_089</t>
  </si>
  <si>
    <t>DEEE0010407</t>
  </si>
  <si>
    <t>2025-02-26</t>
  </si>
  <si>
    <t>2023-04-20</t>
  </si>
  <si>
    <t>0101: SOLAR ENERGY;0104: GEOTHERMAL TECHNOLOGIES</t>
  </si>
  <si>
    <t>Z94KLERAG5V9</t>
  </si>
  <si>
    <t>UNIVERSITY OF VERMONT &amp; STATE AGRICULTURAL COLLEGE</t>
  </si>
  <si>
    <t>SPONSORED PROJECT ADMINISTRATION, UNIVERSITY</t>
  </si>
  <si>
    <t>85 SOUTH PROSPECT ST</t>
  </si>
  <si>
    <t>VT10675</t>
  </si>
  <si>
    <t>DE-FOA-0002565</t>
  </si>
  <si>
    <t>THE GOAL OF THIS FUNDING OPPORTUNITY IS TO DEVELOP THE TOOLS AND PROCESSES TO HELP A BROAD SET OF STAKEHOLDERS INCLUDING UTILITIES, LOCAL GOVERNMENTS, AND COMMUNITY-BASED ORGANIZATIONS; UNDERSTAND THE IMPLICATIONS AND PARTICIPATE IN THE DEVELOPMENT OF LOCALLY-BASED ENERGY GENERATION IN THEIR COMMUNITY. TO ACHIEVE THIS GOAL, APPLICANTS WILL ASSIMILATE DATA FROM A VARIETY OF SOURCES INTO NOVEL TOOLS, “DASHBOARDS,” OR OTHER APPLICATIONS THAT WILL ASSESS THE IMPACTS AND TRADEOFFS, INCLUDING POTENTIAL BENEFITS AND CHALLENGES OF LOCALLY-BASED ENERGY GENERATION. THESE TOOLS SHOULD BE ACCESSIBLE AND EASY-TO-USE TO A WIDE ARRAY OF STAKEHOLDERS THAT ARE NOT NECESSARILY ELECTRIC POWER SYSTEM EXPERTS. ACHIEVEMENT OF THIS GOAL SHOULD ACCELERATE DEPLOYMENT OF RENEWABLE ENERGY TOWARDS AN EQUITABLE DE-CARBONIZED GRID, AND IT WILL COME THROUGH PURSUIT OF SEVERAL CONCURRENT OBJECTIVES IN SUCCESSFUL SYSTEM DESIGN.</t>
  </si>
  <si>
    <t>THE PROJECT WILL EXAMINE PLACE-BASED RENEWABLE POWER GENERATION AND ITS IMPACTS USING THE CONCEPT OF AN ENERGYSHED. ANALOGOUS TO THE MORE STANDARD CONCEPTS OF WATERSHEDS OR FOODSHEDS, UVM DEFINES AN ENERGYSHED AS THE GEOGRAPHIC REGION THAT GENERATES THE ENERGY USED FOR A SPECIFIC ZONE OF CONSUMPTION. THE PROJECT GOAL IS TO DEVELOP THE TOOLS AND PROCESSES TO HELP COMMUNITY STAKEHOLDERS EVALUATE THE ECONOMIC, ENVIRONMENTAL, SOCIAL, AND PERFORMANCE TRADE-OFFS OF ENERGYSHED CHARACTERISTICS TO ENABLE A MORE JUST AND RESILIENT TRANSITION TO DISTRIBUTED RENEWABLE ENERGY GENERATION. 
EXPECTED OUTCOMES OF THE PROJECT INCLUDE DEVELOPMENT AND ASSESSMENT OF TOOLS TO BETTER UNDERSTAND THE IMPLICATIONS OF DER DEVELOPMENT DECISIONS WITHIN DISCRETE ENERGYSHEDS AND PROVIDE LOCAL ENERGY STAKEHOLDERS WITH ACCESSIBLE TOOLS AND INFORMATION TO GUIDE LOCAL DECISION MAKING. THIS OUTCOME WILL HAVE IMMEDIATE IMPACT IN HELPING VERMONT ACHIEVE ITS GOAL OF SUPPLYING 90% OF ITS TOTAL ENERGY SUPPLY FROM RENEWABLE SOURCES BY 2050. IT WILL ALSO PROVIDE A MODEL TO THE NATION DEMONSTRATING EFFECTIVE COMMUNITY DECISION SUPPORT TOOLS AND APPROACHES FOR BROADENING THE PARTICIPATION OF LOCAL STAKEHOLDERS IN THE PRODUCTION AND MANAGEMENT OF RENEWABLE LOCAL ENERGY GENERATION SYSTEMS.</t>
  </si>
  <si>
    <t>https://www.usaspending.gov/award/ASST_NON_DEEE0010407_089/</t>
  </si>
  <si>
    <t>2025-03-03</t>
  </si>
  <si>
    <t>ASST_NON_DEEE0010422_089</t>
  </si>
  <si>
    <t>DEEE0010422</t>
  </si>
  <si>
    <t>WNTPS995QBM7</t>
  </si>
  <si>
    <t>438 WHITNEY RD EXTENSION UNIT 1133</t>
  </si>
  <si>
    <t>STORRS MANSFIELD</t>
  </si>
  <si>
    <t>CT73980</t>
  </si>
  <si>
    <t>06269-1133</t>
  </si>
  <si>
    <t>THIS PROJECT WILL DEVELOP AND DEMONSTRATE A PREDICTIVE COMMUNITY OUTAGE PREPAREDNESS AND ACTIVE LAST MILE VISIBILITY FEEDBACK AUTONOMOUS RESTORATION SOLUTION, NAMELY PROACTIVE TO ACHIEVE COMMUNITY RESILIENCY WITH PVS AND OTHER DISTRIBUTED ENERGY RESOURCES (DERS). 
THIS PROJECT WILL DEVELOP AND DEMONSTRATE A TWO-LAYER RISK-AWARE PREPAREDNESS AND GRID VISIBILITY INFORMED SAFE, EQUITABLE, COORDINATED, AND AUTOMATED RESTORATION TOOLS FOR COMMUNITY ENERGY RESILIENCE. THE PROPOSED PROACTIVE SOLUTION IS POWERED BY FOUR NOVEL APPROACHES, INCLUDING GRANULAR CIRCUIT LEVEL OPM TO REVEAL COMMUNITY INFRASTRUCTURE DAMAGES AND INFORM PRE-EVENT PREPAREDNESS, REAL-TIME ROBUST SENSING AND COMMUNICATION NETWORKS, DATA ANALYTICS FOR UNPRECEDENTED GRID VISIBILITY DURING AND AFTER EXTREME EVENTS, AND RISK-AWARE AND VISIBILITY FEEDBACK OPTIMAL SERVICE RESTORATION MODEL. COMMUNITY ENGAGEMENT ACTIVITIES WILL BE CARRIED OUT THROUGHOUT THE PROJECT.</t>
  </si>
  <si>
    <t>https://www.usaspending.gov/award/ASST_NON_DEEE0010422_089/</t>
  </si>
  <si>
    <t>ASST_NON_DEEE0010424_089</t>
  </si>
  <si>
    <t>DEEE0010424</t>
  </si>
  <si>
    <t>2023-08-22</t>
  </si>
  <si>
    <t>XRJSGX384TD6</t>
  </si>
  <si>
    <t>ATTN BETSY JINKS</t>
  </si>
  <si>
    <t>PO BOX 641025</t>
  </si>
  <si>
    <t>PULLMAN</t>
  </si>
  <si>
    <t>WHITMAN</t>
  </si>
  <si>
    <t>WA56625</t>
  </si>
  <si>
    <t>THIS FUNDING OPPORTUNITY ANNOUNCEMENT (FOA) IS BEING ISSUED BY THE U.S. DEPARTMENT OF ENERGY’S (DOE) OFFICE OF ENERGY EFFICIENCY AND RENEWABLE ENERGY (EERE) SOLAR ENERGY TECHNOLOGIES OFFICE (SETO) TO INVEST IN INNOVATIVE RESEARCH, DEVELOPMENT, AND DEMONSTRATION (RD&amp;D) THAT ACCELERATES THE LARGE-SCALE DEVELOPMENT AND DEPLOYMENT OF SOLAR TECHNOLOGY TO SUPPORT AN EQUITABLE TRANSITION TO A DECARBONIZED ELECTRICITY SYSTEM BY 2035 AND DECARBONIZED ENERGY SECTOR BY 2050. ACHIEVING THIS GOAL WILL SUPPORT THE NATIONWIDE EFFORT TO MEET THE THREAT OF CLIMATE CHANGE AND ENSURE THAT ALL AMERICANS BENEFIT FROM THE TRANSITION TO A CLEAN ENERGY ECONOMY.
THE OFFICE SUPPORTS SOLAR ENERGY RESEARCH, DEVELOPMENT, DEMONSTRATION, AND TECHNICAL ASSISTANCE IN FIVE AREAS—PHOTOVOLTAICS (PV), CONCENTRATING SOLAR-THERMAL POWER (CSP), SYSTEMS INTEGRATION, MANUFACTURING AND COMPETITIVENESS, AND SOFT COSTS—TO IMPROVE THE AFFORDABILITY, RELIABILITY, AND DOMESTIC BENEFIT OF SOLAR TECHNOLOGIES ON THE ELECTRIC GRID. IN MAY 2021, SETO RELEASED ITS MULTI-YEAR PROGRAM PLAN,1 WHICH DESCRIBES THE OFFICE’S ACTIVITIES AND SPECIFIC GOALS FOR 2025. IN SEPTEMBER 2021, DOE RELEASED THE SOLAR FUTURES STUDY,2 WHICH EXAMINED SOLAR POWER’S ROLE IN ACHIEVING THE DECARBONIZATION OF THE GRID BY 2035 AND 2050. THESE DOCUMENTS GUIDE THE OFFICE’S NEAR- AND LONG-TERM RESEARCH AND DEVELOPMENT EFFORTS.</t>
  </si>
  <si>
    <t>RESILIENT COMMUNITIES VIA RISK-DRIVEN INFRASTRUCTURE PLANNING AND AUTOMATED RESTORATION
(RECUPERAT)
A.	PROJECT OBJECTIVES
THE OVERARCHING GOAL OF THIS PROJECT IS TO IMPROVE THE GRID RESILIENCE FOR UNDERSERVED COMMUNITIES PRIMARILY AFFECTED BY HIGH-SPEED WIND HAZARDS USING RISK-BASED COMMUNITY RESILIENCE PLANNING AND DISTRIBUTED ENERGY RESOURCE (DER)-ASSISTED AUTOMATED RESTORATION. THROUGH CLOSE COLLABORATION WITH UTILITY AND INDUSTRY PARTNERS AND COMMUNITY STAKEHOLDERS, THE PROJECT TEAM WILL DEVELOP, DEPLOY AND FIELD DEMONSTRATE THE FOLLOWING THREE CORE TECHNOLOGIES:</t>
  </si>
  <si>
    <t>https://www.usaspending.gov/award/ASST_NON_DEEE0010424_089/</t>
  </si>
  <si>
    <t>ASST_NON_DEEE0010615_089</t>
  </si>
  <si>
    <t>DEEE0010615</t>
  </si>
  <si>
    <t>240 FRENCH ADMINISTRATION BUILDING</t>
  </si>
  <si>
    <t>99164-1025</t>
  </si>
  <si>
    <t>ASSURING EQUITABLE ACCESS AND BUILDING TECHNICAL CAPACITY FOR TRANSPORTATION DECARBONIZATION AMONG NATIVE NATIONS IN WASHINGTON, OREGON, IDAHO, AND MONTANA
THIS PROJECT HAS MULTIPLE OBJECTIVES TO ELIMINATE BARRIERS TO TRIBAL ZERO EMISSION VEHICLE ACCESS, GENERATE GREATER ZERO EMISSION VEHICLE AWARENESS, SUPPORT PLANS TO BUILD ZERO EMISSION VEHICLE CAPACITY, AND SUPPORT LONG-TERM POLLUTION REDUCTION BY ZERO EMISSION VEHICLE MARKET EXPANSION.</t>
  </si>
  <si>
    <t>https://www.usaspending.gov/award/ASST_NON_DEEE0010615_089/</t>
  </si>
  <si>
    <t>ASST_NON_DEEE0010628_089</t>
  </si>
  <si>
    <t>DEEE0010628</t>
  </si>
  <si>
    <t>M7PNRH24BBM8</t>
  </si>
  <si>
    <t>886 CHESTNUT RIDGE ROAD</t>
  </si>
  <si>
    <t>PO BOX 6845</t>
  </si>
  <si>
    <t>MORGANTOWN</t>
  </si>
  <si>
    <t>MONONGALIA</t>
  </si>
  <si>
    <t>WV</t>
  </si>
  <si>
    <t>WV55756</t>
  </si>
  <si>
    <t>26506-6845</t>
  </si>
  <si>
    <t>THE ACTIVITIES BEING FUNDED FOA WILL SUPPORT THE GOVERNMENT-WIDE APPROACH TO THE CLIMATE CRISIS BY DRIVING THE INNOVATION IN THE TRANSPORTATION SECTOR THAT CAN LEAD TO THE DEPLOYMENT OF CLEAN ENERGY TECHNOLOGIES, WHICH ARE CRITICAL FOR CLIMATE PROTECTION.</t>
  </si>
  <si>
    <t>INTERNAL COMBUSTION ENGINE (ICE) MECHANICS’ INTRODUCTION TO ELECTRIC VEHICLE (EV) REPAIR: A NATIONAL FRANCHISE TRAINING MODEL FOR DIVERSIFYING THE EXPERTISE OF TODAY’S AUTO TECHNICIAN
THIS PROJECT WILL DEVELOP AND CONDUCT A PILOT LAUNCH OF A NATIONWIDE NETWORK OF PUBLIC INSTITUTIONS FOR HIGHER EDUCATION (IHES) AND CAREER AND TECHNICAL EDUCATION INSTITUTIONS (CTES) THAT WILL PROVIDE A SUSTAINABLE, STANDARDIZED, HYBRID ONLINE/IN-PERSON TRAINING. THE TRAINING WILL FOCUS ON EV MAINTENANCE FOR THE CURRENT AUTOMOTIVE TECHNICIAN WORKFORCE THAT WORK OUTSIDE ORIGINAL EQUIPMENT MANUFACTURER (OEM) DEALERSHIP NETWORKS AND/OR THOSE WORKERS SEEKING TO TRANSITION FROM LEGACY ENERGY AND TRANSPORTATION JOBS TO NEW GREEN ENERGY JOBS.</t>
  </si>
  <si>
    <t>https://www.usaspending.gov/award/ASST_NON_DEEE0010628_089/</t>
  </si>
  <si>
    <t>ASST_NON_DEEE0010656_089</t>
  </si>
  <si>
    <t>DEEE0010656</t>
  </si>
  <si>
    <t>W8XEAJDKMXH3</t>
  </si>
  <si>
    <t>OFFICE OF SPONSORED PROGRAMS MC551</t>
  </si>
  <si>
    <t>809 S MARSHFIELD</t>
  </si>
  <si>
    <t>THIS FOA IS BEING ISSUED BY EERE ON BEHALF OF SETO AND WETO TO INVEST IN INNOVATIVE RESEARCH AND DEVELOPMENT (R&amp;D) THAT ACCELERATES THE LARGE-SCALE DEVELOPMENT AND DEPLOYMENT OF SOLAR AND WIND TECHNOLOGIES TO SUPPORT AN EQUITABLE TRANSITION TO A DECARBONIZED ELECTRICITY SYSTEM BY 2035, AND A DECARBONIZED ENERGY SECTOR BY 2050. ACHIEVING THIS GOAL WILL SUPPORT THE NATIONWIDE EFFORT TO MEET THE THREAT OF CLIMATE CHANGE AND ENSURE THAT WORKERS AND COMMUNITIES ALL ACROSS AMERICA BENEFIT FROM THE TRANSITION TO A CLEAN ENERGY ECONOMY. THIS FOA WILL ADVANCE THE BIDEN ADMINISTRATION’S GOALS TO ACHIEVE CARBON POLLUTION-FREE ELECTRICITY BY 2035 AND TO “DELIVER AN EQUITABLE, CLEAN ENERGY FUTURE, AND PUT THE UNITED STATES ON A PATH TO ACHIEVE NET-ZERO EMISSIONS, ECONOMY-WIDE, BY NO LATER THAN 2050“ TO THE BENEFIT OF ALL AMERICANS.</t>
  </si>
  <si>
    <t>THIS PROJECT PROPOSES CREATIVITY-BASED CO-DESIGN AND DEMONSTRATION OF INTELLIGENT MODELING, PROTECTION, AND GRID EDGE CONTROL TO PROVIDE A COMPREHENSIVE PROTECTION COORDINATION SOLUTION FOR THE BULK POWER SYSTEM (BPS) WITH HIGH PENETRATION (UP TO 100%) OF INVERTER-BASED RESOURCES (IBRS) TO ENSURE POWER GRID’S RELIABLE OPERATION. SPECIFICALLY, THE PROJECT OBJECTIVES INCLUDE: (1) OPEN-SOURCE HIGH FIDELITY IBR ELECTROMAGNETIC TRANSIENT (EMT) MODELS WITH ADVANCED IEEE 2800 STANDARD-COMPLIANT CONTROL STRATEGIES; (2) AN INNOVATIVE IBR EQUIVALENT PHASOR DOMAIN MODELING METHODOLOGY; (3) A NEW LINE PROTECTION COORDINATION ALGORITHM; (4) A NOVEL INTELLIGENT TRANSFORMER DIFFERENTIAL PROTECTION ALGORITHM TO AVOID MISOPERATION OF TRANSFORMERS CAUSED BY THE COMPLEX IBR DYNAMICS DURING DISTURBANCES; AND (5) DEVELOPING USE CASES, PERFORMING LAB DEMONSTRATION AND FIELD TESTS IN REALISTIC POWER GRIDS.  AFTER A SUCCESSFUL DEMONSTRATION, THE PROPOSED TECHNOLOGY WILL BE TRANSFERRED INTO A SERIES OF SOFTWARE AND HARDWARE PROTOTYPES BASED ON EXISTING COMMERCIAL PLATFORMS. THE VENDORS CAN PROVIDE A COMPREHENSIVE COMMERCIALIZATION PATH FOR THE PROPOSED TECHNOLOGY BASED ON THEIR EXTENSIVE EXPERIENCE AND EXISTING MATURE PLATFORMS OF MANUFACTURING AND SALES.</t>
  </si>
  <si>
    <t>https://www.usaspending.gov/award/ASST_NON_DEEE0010656_089/</t>
  </si>
  <si>
    <t>ASST_NON_DEEE0010829_089</t>
  </si>
  <si>
    <t>DEEE0010829</t>
  </si>
  <si>
    <t>70503-2014</t>
  </si>
  <si>
    <t>BIL - THIS FOA SUPPORTS THE ADMINISTRATION GOALS BY SUPPORTING THE DEVELOPMENT OF WORKFORCE PROGRAMS AND PARTNERSHIPS THAT WILL FACILITATE THE CONTINUED DEPLOYMENT OF SOLAR ENERGY TECHNOLOGIES, WHILE SUPPORTING AN INCLUSIVE WORKFORCE WITH OPPORTUNITIES FOR CAREER ADVANCEMENT, INCLUDING THROUGH UNION MEMBERSHIP.</t>
  </si>
  <si>
    <t>BIL - THE ACTIVITIES TO BE FUNDED UNDER THIS FOA SUPPORT THE BROADER GOVERNMENT-WIDE APPROACH TO ADDRESSING THE CLIMATE CRISIS AND MAXIMIZING THE BENEFITS OF THE CLEAN ENERGY TRANSITION AS THE NATION WORKS TO CURB THE CLIMATE CRISIS, EMPOWER WORKERS, AND ADVANCE ENVIRONMENTAL JUSTICE. AS PART OF THE WHOLE-OF-GOVERNMENT APPROACH TO ADVANCE EQUITY AND ENCOURAGE WORKER ORGANIZING AND COLLECTIVE BARGAINING THIS FOA AND ANY RELATED ACTIVITIES WILL SEEK TO ENCOURAGE MEANINGFUL ENGAGEMENT AND PARTICIPATION OF LABOR UNIONS AND UNDERSERVED COMMUNITIES AND UNDERREPRESENTED GROUPS, INCLUDING CONSULTATION WITH TRIBAL NATIONS.</t>
  </si>
  <si>
    <t>https://www.usaspending.gov/award/ASST_NON_DEEE0010829_089/</t>
  </si>
  <si>
    <t>ASST_NON_DEEE0010836_089</t>
  </si>
  <si>
    <t>DEEE0010836</t>
  </si>
  <si>
    <t>DZ4YCZ3QSPR5</t>
  </si>
  <si>
    <t>CINCINNATI UNIV OF</t>
  </si>
  <si>
    <t>UNIVERSITY HALL  GOODMAN AVENUE SUITE 530</t>
  </si>
  <si>
    <t>PO BOX 210222</t>
  </si>
  <si>
    <t>CINCINNATI</t>
  </si>
  <si>
    <t>OH-01</t>
  </si>
  <si>
    <t>OH15000</t>
  </si>
  <si>
    <t>BUILDING A CLEAN AND EQUITABLE ENERGY ECONOMY AND ADDRESSING THE CLIMATE CRISIS IS A TOP PRIORITY OF THE BIDEN ADMINISTRATION. THIS FOA WILL ADVANCE THE BIDEN ADMINISTRATION’S GOALS TO ACHIEVE CARBON POLLUTION-FREE ELECTRICITY BY 2035 AND TO “DELIVER AN EQUITABLE, CLEAN ENERGY FUTURE, AND PUT THE UNITED STATES ON A PATH TO ACHIEVE NET-ZERO EMISSIONS, ECONOMY-WIDE, BY NO LATER THAN 2050“1 TO THE BENEFIT OF ALL AMERICANS. THE DEPARTMENT OF ENERGY IS COMMITTED TO PUSHING THE FRONTIERS OF SCIENCE AND ENGINEERING, CATALYZING CLEAN ENERGY JOBS THROUGH RESEARCH, DEVELOPMENT, DEMONSTRATION, AND DEPLOYMENT (RDD&amp;D), AND ENSURING ENVIRONMENTAL JUSTICE AND INCLUSION OF UNDERSERVED COMMUNITIES. THE PROJECTS SELECTED UNDER THIS FOA ARE EXPECTED TO CONTRIBUTE TO THE JUSTICE40 INITIATIVE2, WHICH SET A GOAL THAT 40% OF THE OVERALL BENEFITS OF GOVERNMENT’S CLIMATE AND CLEAN ENERGY INVESTMENTS WILL FLOW TO DISADVANTAGED COMMUNITIES.</t>
  </si>
  <si>
    <t>SELECTIVE, DURABLE, AND ENERGY-EFFICIENT ELECTROLYZER FOR CARBON DIOXIDE TO ETHYLENE CONVERSION</t>
  </si>
  <si>
    <t>https://www.usaspending.gov/award/ASST_NON_DEEE0010836_089/</t>
  </si>
  <si>
    <t>ASST_NON_DEEE0010855_089</t>
  </si>
  <si>
    <t>DEEE0010855</t>
  </si>
  <si>
    <t>TOWARDS DURABLE CARBON-NEGATIVE CONCRETE: USING BIOCHAR TO REPLACE PART OF THE CLINKER AND FINE AGGREGATE</t>
  </si>
  <si>
    <t>https://www.usaspending.gov/award/ASST_NON_DEEE0010855_089/</t>
  </si>
  <si>
    <t>ASST_NON_DEEE0010953_089</t>
  </si>
  <si>
    <t>DEEE0010953</t>
  </si>
  <si>
    <t>DEVELOPING A COST-OPTIMAL, EQUITABLE APPROACH TO BUILDING PERFORMANCE STANDARDS IN OHIO’S LARGE CITIES</t>
  </si>
  <si>
    <t>https://www.usaspending.gov/award/ASST_NON_DEEE0010953_089/</t>
  </si>
  <si>
    <t>ASST_NON_DEEE0011007_089</t>
  </si>
  <si>
    <t>DEEE0011007</t>
  </si>
  <si>
    <t>QDE5UHE5XD16</t>
  </si>
  <si>
    <t>X6KEFGLHSJX7</t>
  </si>
  <si>
    <t>VIRGINIA STATE UNIVERSITY</t>
  </si>
  <si>
    <t>SPONSORED PROGRAMS 0170</t>
  </si>
  <si>
    <t>300 TURNER ST NW, SUITE 4200</t>
  </si>
  <si>
    <t>BLACKSBURG</t>
  </si>
  <si>
    <t>VA-09</t>
  </si>
  <si>
    <t>VA07784</t>
  </si>
  <si>
    <t>THIS FUNDING OPPORTUNITY ANNOUNCEMENT (FOA) IS BEING ISSUED BY THE OFFICE OF ENERGY EFFICIENCY AND RENEWABLE ENERGY (EERE) ON BEHALF OF THE ADVANCED MATERIALS AND MANUFACTURING TECHNOLOGIES OFFICE (AMMTO). THE GOALS OF THIS FOA ARE TO:
•	FURTHER DEVELOP BROAD, FOUNDATIONAL, MANUFACTURING PLATFORM TECHNOLOGIES AND ADDRESS GAPS AND BARRIERS THAT ARE CURRENTLY LIMITING USE OF COMPOSITE MATERIALS IN CLEAN ENERGY AND DECARBONIZATION-RELATED APPLICATIONS WITH WIND ENERGY APPLICATIONS AS THE PRIMARY FOA FOCUS;
•	ENABLE ADDITIVE MANUFACTURING PROCESSES FOR RAPID PROTOTYPING, TOOLING, FABRICATION, AND TESTING OF LARGE WIND BLADES;
•	APPLY ADDITIVE MANUFACTURING TO NON-BLADE WIND TURBINE COMPONENTS; AND 
•	MATURE NASCENT TECHNOLOGIES, PROCESSES, AND METHODS THAT IMPROVE ONE OR MORE ASPECTS OF ADVANCED COMPOSITES MANUFACTURING, INCLUDING AUTOMATION, AND SUSTAINABILITY (INCLUDING RECYCLING) OF THESE MATERIALS.</t>
  </si>
  <si>
    <t>FABRICATION OF FULLY RECYCLABLE WIND TURBINE BLADES VIA MULTI-AXIS ADDITIVE MANUFACTURING</t>
  </si>
  <si>
    <t>https://www.usaspending.gov/award/ASST_NON_DEEE0011007_089/</t>
  </si>
  <si>
    <t>ASST_NON_DEEE0011012_089</t>
  </si>
  <si>
    <t>DEEE0011012</t>
  </si>
  <si>
    <t>210 HULLIHEN HALL</t>
  </si>
  <si>
    <t>DE50670</t>
  </si>
  <si>
    <t>THE FOCUS ON WIND ENERGY TECHNOLOGIES OF THIS FOA IS MOTIVATED IN PART BY THE PROJECTED GROWTH IN LAND-
BASED AND OFFSHORE WIND ENERGY DEPLOYMENTS SHOWN IN FIG. 1. THE SIGNIFICANT GROWTH NEEDED TO MEET CLIMATE 
MITIGATION STRATEGIES REQUIRE A FOCUS ON RELATIVELY NEAR-TERM COMMERCIAL UPTAKE AND DEPLOYMENT. THIS FOA 
SEEKS R&amp;D PROJECTS THAT HAVE A CLEAR PATH TO DEPLOYMENT BY 2030. THIS IMPLIES R&amp;D CORRESPONDING TO 
TECHNOLOGY READINESS LEVELS 3 TO 7 AS DEFINED IN APPENDIX E.</t>
  </si>
  <si>
    <t>SUSTAINABLE MATERIAL AND PROCESS DEVELOPMENT FOR LARGE OFF-SHORE WIND BLADE SPAR CAPS</t>
  </si>
  <si>
    <t>https://www.usaspending.gov/award/ASST_NON_DEEE0011012_089/</t>
  </si>
  <si>
    <t>ASST_NON_DEEE0011014_089</t>
  </si>
  <si>
    <t>DEEE0011014</t>
  </si>
  <si>
    <t>2024-04-22</t>
  </si>
  <si>
    <t>RSWNKK6J8CF3</t>
  </si>
  <si>
    <t>L4NWBKHV1J23</t>
  </si>
  <si>
    <t>NORTH DAKOTA UNIVERSITY SYSTEM</t>
  </si>
  <si>
    <t>4201 JAMES RAY DRIVE, STOP 8367</t>
  </si>
  <si>
    <t>GRAND FORKS</t>
  </si>
  <si>
    <t>ND</t>
  </si>
  <si>
    <t>ND32060</t>
  </si>
  <si>
    <t>THE FOCUS ON WIND ENERGY TECHNOLOGIES OF THIS FOA IS MOTIVATED IN PART BY THE PROJECTED GROWTH IN 
LAND-BASED AND OFFSHORE WIND ENERGY DEPLOYMENTS SHOWN IN FIG. 1. THE SIGNIFICANT GROWTH NEEDED TO 
MEET CLIMATE MITIGATION STRATEGIES REQUIRE A FOCUS ON RELATIVELY NEAR-TERM COMMERCIAL UPTAKE AND 
DEPLOYMENT. THIS FOA SEEKS R&amp;D PROJECTS THAT HAVE A CLEAR PATH TO DEPLOYMENT BY 2030. THIS IMPLIES 
R&amp;D CORRESPONDING TO TECHNOLOGY READINESS LEVELS 3 TO 7 AS DEFINED IN APPENDIX E.</t>
  </si>
  <si>
    <t>SMART HOLISTIC ZERO WASTE UTILIZATION PARADIGM (SH0WUP) FOR REUSING THERMOSETS AND EFFECTIVELY 
RECOVERING 
FIBERS VIA MECHANICAL, THERMAL, BIOLOGICAL, AND CHEMICAL PATHWAYS</t>
  </si>
  <si>
    <t>https://www.usaspending.gov/award/ASST_NON_DEEE0011014_089/</t>
  </si>
  <si>
    <t>ASST_NON_DEEE0011015_089</t>
  </si>
  <si>
    <t>DEEE0011015</t>
  </si>
  <si>
    <t>2025-03-17</t>
  </si>
  <si>
    <t>LTNVSTJ3R6D5</t>
  </si>
  <si>
    <t>UNIVERSITY OF MASSACHUSETTS LOWELL</t>
  </si>
  <si>
    <t>600 SUFFOLK STREET</t>
  </si>
  <si>
    <t>STE 415</t>
  </si>
  <si>
    <t>THE GOALS OF THIS FOA ARE TO:
• FURTHER DEVELOP BROAD, FOUNDATIONAL, MANUFACTURING PLATFORM TECHNOLOGIES AND ADDRESS GAPS AND BARRIERS THAT ARE CURRENTLY LIMITING USE OF COMPOSITE MATERIALS IN CLEAN ENERGY AND DECARBONIZATION-RELATED APPLICATIONS WITHWIND ENERGY APPLICATIONS AS THE PRIMARY FOA FOCUS;
• ENABLE ADDITIVE MANUFACTURING PROCESSES FOR RAPID PROTOTYPING, TOOLING, FABRICATION, AND TESTING OF LARGE WIND BLADES;
• APPLY ADDITIVE MANUFACTURING TO NON-BLADE WIND TURBINE COMPONENTS; AND 
• MATURE NASCENT TECHNOLOGIES, PROCESSES, AND METHODS THAT IMPROVE ONE OR MORE ASPECTS OF ADVANCED COMPOSITES MANUFACTURING, INCLUDING AUTOMATION, AND SUSTAINABILITY (INCLUDING RECYCLING) OF THESE MATERIALS.</t>
  </si>
  <si>
    <t>ADVANCED MANUFACTURING, MATERIALS, AND SUSTAINABILITY OF MODULAR WIND BLADES</t>
  </si>
  <si>
    <t>https://www.usaspending.gov/award/ASST_NON_DEEE0011015_089/</t>
  </si>
  <si>
    <t>ASST_NON_DEEE0011016_089</t>
  </si>
  <si>
    <t>DEEE0011016</t>
  </si>
  <si>
    <t>AMMTO SUPPORTS INNOVATIVE, ADVANCED-MANUFACTURING APPLIED R&amp;D PROJECTS THAT FOCUS ON SPECIFIC, HIGH-IMPACT MANUFACTURING TECHNOLOGY AND PROCESS CHALLENGES. AMMTO INVESTS IN FOUNDATIONAL, ENERGY-RELATED, ADVANCED MANUFACTURING PROCESSES WHERE ENERGY COSTS ARE A DETERMINANT OF COMPETITIVE MANUFACTURING AND BROADLY APPLICABLE PLATFORM TECHNOLOGIES THAT ENABLE OTHER SYSTEMS AND APPLICATIONS TO BE DEVELOPED. THE COMPETITIVELY SELECTED PROJECTS FROM THIS FOA WILL FOCUS ON DEVELOPING NEXT-GENERATION COMPOSITES AND ADDITIVE MANUFACTURING PROCESSES, MATERIALS, INFORMATION, AND SUSTAINABILITY TECHNOLOGIES THAT REDUCE THE LEVELIZED COST OF WIND ENERGY (LCOE), AND FACILITATE THE TRANSITION OF THESE EMERGING, COST-COMPETITIVE ENERGY TECHNOLOGIES TO DOMESTIC PRODUCTION.</t>
  </si>
  <si>
    <t>RAPID OPTIMIZATION OF CURING CYCLE IN LARGE-SCALE COMPOSITE BLADE MANUFACTURING ENABLED BY A SMART DIGITAL TWIN</t>
  </si>
  <si>
    <t>https://www.usaspending.gov/award/ASST_NON_DEEE0011016_089/</t>
  </si>
  <si>
    <t>ASST_NON_DEEE0011017_089</t>
  </si>
  <si>
    <t>DEEE0011017</t>
  </si>
  <si>
    <t>2025-03-27</t>
  </si>
  <si>
    <t>ZA8CNNYJZ4N7</t>
  </si>
  <si>
    <t>WEI7 LLC</t>
  </si>
  <si>
    <t>647 S FM 356</t>
  </si>
  <si>
    <t>ONALASKA</t>
  </si>
  <si>
    <t>POLK</t>
  </si>
  <si>
    <t>TX54048</t>
  </si>
  <si>
    <t>IN FEBRUARY 2022, DOE PUBLISHED “AMERICA’S STRATEGY TO SECURE THE SUPPLY CHAIN FOR A ROBUST CLEAN ENERGY TRANSITION”  — THE FIRST COMPREHENSIVE U.S. GOVERNMENT PLAN TO BUILD AN ENERGY SECTOR INDUSTRIAL BASE.  IN ADDITION TO THE STRATEGY REPORT, DOE DEVELOPED 13 DEEP-DIVE ASSESSMENTS ON SPECIFIC TECHNOLOGIES AND CROSSCUTTING TOPICS – INCLUDING A DEEP-DIVE REPORT ON WIND ENERGY  . HIGHLIGHTS ADDRESSED BY THIS FOA INCLUDE:
•	OPPORTUNITIES TO STRENGTHEN U.S. MANUFACTURING CAPABILITIES, INCLUDING ADVANCED MANUFACTURING TECHNOLOGIES, SUCH AS ADDITIVE MANUFACTURING; 
•	INNOVATIVE MATERIALS THAT ENABLE DESIGN-FOR-REUSE/RECYCLING STRUCTURES; 
•	NEXT GENERATION MATERIALS SUCH AS NEW, FULLY-RECYCLABLE, NON-HAZARDOUS POLYMERS AND RESINS, AND RELATED DEMONSTRATIONS (E.G., FOR WIND TURBINE BLADES, FUEL CELLS AND ELECTROLYZERS);
•	AUTOMATION AND OTHER ADVANCEMENTS IN BLADE MANUFACTURING TO REDUCE THE QUANTITY AND INCREASE THE PRODUCTIVITY OF LABOR CONTENT; AND
•	MODULARIZATION, CUSTOMIZATION, AND</t>
  </si>
  <si>
    <t>RAPID X-RAY FOR BLADE MANUFACTURING QUALITY CONTROL AND IN-SERVICE MAINTENANCE</t>
  </si>
  <si>
    <t>https://www.usaspending.gov/award/ASST_NON_DEEE0011017_089/</t>
  </si>
  <si>
    <t>ASST_NON_DEEE0011055_089</t>
  </si>
  <si>
    <t>DEEE0011055</t>
  </si>
  <si>
    <t>THE BIOENERGY TECHNOLOGIES OFFICE’S (BETO’S) RENEWABLE CARBON RESOURCES (RCR) PROGRAM DEVELOPS SCIENCE-BASED STRATEGIES AND TECHNOLOGIES TO COST-EFFECTIVELY TRANSFORM RENEWABLE CARBON RESOURCES SUCH AS AGRICULTURAL WASTE AND ALGAE INTO HIGH-QUALITY, ENVIRONMENTALLY SUSTAINABLE, CONVERSION-READY FEEDSTOCKS FOR BIOFUELS AND BIOPRODUCTS. THIS FUNDING OPPORTUNITY ANNOUNCEMENT (FOA), THROUGH TWO DISTINCT TOPIC AREAS – THE FIRST FOCUSED ON CLIMATE-SMART AGRICULTURAL PRACTICES AND THE SECOND ON ALGAE CROP PROTECTION.</t>
  </si>
  <si>
    <t>YARDSTICKING THE IMPACT OF BIOCHAR FORMULATIONS ON SOIL CARBON DURABILITY AND AGRONOMIC PERFORMANCE IN HEMP-BASED CROP ROTATION SYSTEMS</t>
  </si>
  <si>
    <t>https://www.usaspending.gov/award/ASST_NON_DEEE0011055_089/</t>
  </si>
  <si>
    <t>ASST_NON_DEEE0011077_089</t>
  </si>
  <si>
    <t>DEEE0011077</t>
  </si>
  <si>
    <t>2024-05-07</t>
  </si>
  <si>
    <t>CJDNG9D14MW7</t>
  </si>
  <si>
    <t>UNIVERSITY OF RHODE ISLAND</t>
  </si>
  <si>
    <t>RESEARCH OFFICE</t>
  </si>
  <si>
    <t>70 LOWER COLLEGE ROAD</t>
  </si>
  <si>
    <t>KINGSTON</t>
  </si>
  <si>
    <t>RI38980</t>
  </si>
  <si>
    <t>02881-1967</t>
  </si>
  <si>
    <t>ENERGY JUSTICE INDICATORS: MEASURING COMMUNITY EFFECTS OF OFFSHORE WIND ENERGY DEVELOPMENT
UNIVERSITY OF RHODE ISLAND (BIDWELL, PI; SMYTHE, TRANDAFIR); BOSTON UNIVERSITY (PEARL-MARTINEZ; SOVACOOL); UNIVERSITY OF DELAWARE (DAVID; FIRESTONE)
THIS PROJECT COLLABORATES WITH FRONTLINE COMMUNITIES TO CO-PRODUCE KEY SOCIAL INDICATORS OF ENERGY JUSTICE IN THE DEVELOPMENT OF OFFSHORE WIND ENERGY ALONG THE EAST COAST OF THE U.S. AND TO TRACK THOSE INDICATORS OVER TIME. ENERGY JUSTICE HAS EMERGED AS A PRIORITY IN ACADEMIC, NON-GOVERNMENTAL, AND GOVERNMENTAL COMMUNITIES. IN OFFSHORE WIND DEVELOPMENT, ENERGY JUSTICE CONCERNS INCLUDE WHOSE INTERESTS AND VALUES ARE CONSIDERED LEGITIMATE, HOW DECISIONS ARE MADE DURING PLANNING AND OPERATION, AND HOW VARIOUS IMPACTS AND BENEFITS ARE DISTRIBUTED. 
BECAUSE THE CONCEPT OF ENERGY JUSTICE IS DIFFICULT TO MEASURE, WE PROPOSE A MULTI-DIMENSIONAL INDICATOR APPROACH TO OPERATIONALIZE ENERGY JUSTICE AT THE COMMUNITY LEVEL AND TRACK ITS ACHIEVEMENT OVER TIME. INDICATORS—QUANTITATIVE OR QUALITATIVE PARAMETERS THAT CAN MEASURE A SPECIFIC PHENOMENON—CAN BE USED TO ASSESS OR TRACK THE SUCCESS OF REACHING SOCIAL GOALS. INDICATORS ARE ESPECIALLY HELPFUL WHERE GOALS ARE ABSTRACT (SUCH AS ENERGY JUSTICE), AS THEY PROVIDE AGREED-UPON AND MEASURABLE CONCEPTS. THIS PROJECT WILL DEVELOP AND TRACK INDICATORS IN THREE COMMUNITIES ADJACENT TO PORTS SLATED FOR DEPLOYMENT OF TURBINES AND OTHER PROJECT COMPONENTS (NEW BEDFORD, MA; NEW LONDON, CT; AND A THIRD COMMUNITY TO BE DETERMINED).
THE INITIAL PHASE OF THE PROJECT WILL ENCOMPASS THE PARTICIPATORY DEVELOPMENT OF JUSTICE INDICATORS FOR OFFSHORE WIND ENERGY DEVELOPMENT. AS A FIRST STEP, THE PROJECT TEAM WILL REVIEW RELEVANT LITERATURE AND ASSEMBLE PROFILES ON THE THREE COMMUNITIES. THEN, WITH INPUT FROM A TECHNICAL ADVISORY COMMITTEE (TAC), COMPRISING ACADEMIC, INDUSTRY, AND GOVERNMENT EXPERTS, THE TEAM WILL EMBARK ON THE DEVELOPMENT OF JUSTICE INDICATORS. THE DEVELOPMENT OF INDICATORS WILL BE A PARTICIPATORY PROCESS, INVOLVING MEMBERS OF EACH COMMUNITY. WORKING WITH A COMMUNITY PARTNER ORGANIZATION IN EACH COMMUNITY, THE TEAM WILL CONVENE WORKSHOPS TO DISCUSS KEY CONCEPTS AND BUILD THE CAPACITY FOR COMMUNITY PARTICIPATION. THEN, QUANTITATIVE AND QUALITATIVE RESEARCH METHODS WILL BE USED TO GLEAN KEY ISSUES AND POTENTIAL JUSTICE INDICATORS. THE TEAM WILL USE THIS INPUT TO CREATE A SET OF DRAFT INDICATORS, WHICH WILL THEN BE EVALUATED AND REFINED IN COOPERATION WITH THE TAC AND COMMUNITIES. THIS PROCESS WILL RESULT IN A FINAL SET OF JUSTICE INDICATORS FOR OFFSHORE WIND ENERGY DEVELOPMENT. 
THE SECOND PHASE IS FOCUSED ON THE IMPLEMENTATION OF THE FINAL JUSTICE INDICATORS. THIS MEANS THE COLLECTION AND ANALYSIS OF LONGITUDINAL QUANTITATIVE AND QUALITATIVE DATA. RESULTS OF DATA ANALYSIS (E.G., SUMMARY STATISTICS) WILL BE POSTED ON AN ONLINE DASHBOARD, AVAILABLE TO THE PUBLIC. THROUGHOUT THIS MULTI-YEAR PROCESS, COMMUNICATIONS WITH THE COMMUNITIES AND TO PROFESSIONAL AND ACADEMIC ORGANIZATIONS WILL BE CENTRAL.</t>
  </si>
  <si>
    <t>https://www.usaspending.gov/award/ASST_NON_DEEE0011077_089/</t>
  </si>
  <si>
    <t>2024-05-13</t>
  </si>
  <si>
    <t>ASST_NON_DEEE0011108_089</t>
  </si>
  <si>
    <t>DEEE0011108</t>
  </si>
  <si>
    <t>2025-07-16</t>
  </si>
  <si>
    <t>2024-03-28</t>
  </si>
  <si>
    <t>NSCKLFSSABF2</t>
  </si>
  <si>
    <t>UNIVERSITY OF HAWAII</t>
  </si>
  <si>
    <t>2440 CAMPUS ROAD BOX 368</t>
  </si>
  <si>
    <t>OFFICE OF RESEARCH SERVICES</t>
  </si>
  <si>
    <t>HIGH PERFORMING AND DURABLE MEAS WITH NOVEL ELECTRODE STRUCTURES AND HYDROCARBON PROTON EXCHANGE MEMBRANES
THE CENTRAL GOAL OF THIS PROJECT IS TO DEVELOP A NON-CONVENTIONAL HIGH PERFORMING, DURABLE AND LOW COST MEA TO EXCEED THE DOE TARGETS ON THE PERFORMANCE AND DURABILITY OF PEMFC FOR MEDIUM- AND HEAVY-DUTY VEHICLES APPLICATIONS: DEMONSTRATE 2.5 KW G 1PGM POWER OUTPUT (1.07 A CM-2 AND 0.75 W CM-2 AT 0.7 V) AFTER 25,000HR EQUIVALENT HEAVY-DUTY AST. THE SPECIFIC OBJECTIVES ARE TO DEVELOP: 1) A HIGHLY ACTIVE AND PROTON CONDUCTING PTM (M: CO, NI) CATALYST, 2) AN EFFECTIVE IMPURITIES CONVERSION LAYER, 3) A HIGH PERFORMING DURABLE HYDROCARBON MEMBRANE, AS WELL AS 4) A NOVEL ELECTRODE STRUCTURE WITH EFFICIENT DESIGN AND INTEGRATION, WHICH CAN ENHANCE OXYGEN AND PROTON TRANSPORT, IMPROVE CATALYSTS STABILITY, AND ALLOW THE SYSTEMS TO BE OPERATED EFFICIENTLY AND DURABLY UNDER ELEVATED TEMPERATURE AND HARSH ENVIRONMENTS.</t>
  </si>
  <si>
    <t>https://www.usaspending.gov/award/ASST_NON_DEEE0011108_089/</t>
  </si>
  <si>
    <t>ASST_NON_DEEE0011171_089</t>
  </si>
  <si>
    <t>DEEE0011171</t>
  </si>
  <si>
    <t>2024-09-04</t>
  </si>
  <si>
    <t>J7WULLYGFRH1</t>
  </si>
  <si>
    <t>1903 WEST MICHIGAN AVENUE</t>
  </si>
  <si>
    <t>210 W WALWOOD HALL - MS 5456</t>
  </si>
  <si>
    <t>KALAMAZOO</t>
  </si>
  <si>
    <t>MI-04</t>
  </si>
  <si>
    <t>MI42160</t>
  </si>
  <si>
    <t>49008-5200</t>
  </si>
  <si>
    <t>MULTI-INPUT INTEGRATED SMART CHARGER-INVERTER SYSTEM WITH GALVANIC ISOLATION
THE OBJECTIVE OF THE WESTERN MICHIGAN UNIVERSITY MULTI-INPUT INTEGRATED SMART CHARGER-INVERTER SYSTEM WITH GALVANIC ISOLATION PROJECT IS TO DEVELOP A CHARGER-INVERTER SYSTEM CAPABLE OF DELIVERING APPROXIMATELY 150 KILOWATT (KW) TRACTION POWER WHILE SERVING AS BATTERY CHARGER.</t>
  </si>
  <si>
    <t>https://www.usaspending.gov/award/ASST_NON_DEEE0011171_089/</t>
  </si>
  <si>
    <t>2024-09-09</t>
  </si>
  <si>
    <t>ASST_NON_DEEE0011189_089</t>
  </si>
  <si>
    <t>DEEE0011189</t>
  </si>
  <si>
    <t>EVTSTTLCEWS5</t>
  </si>
  <si>
    <t>201 STEPHENSON PARKWAY</t>
  </si>
  <si>
    <t>5PP SUITE 3100</t>
  </si>
  <si>
    <t>NORMAN</t>
  </si>
  <si>
    <t>CLEVELAND</t>
  </si>
  <si>
    <t>OK</t>
  </si>
  <si>
    <t>OKLAHOMA</t>
  </si>
  <si>
    <t>OK-04</t>
  </si>
  <si>
    <t>OK52500</t>
  </si>
  <si>
    <t>73019-3003</t>
  </si>
  <si>
    <t>THIS FUNDING OPPORTUNITY ANNOUNCEMENT WILL ADVANCE RESEARCH, DEVELOPMENT, DEMONSTRATION, AND DEPLOYMENT IN SEVERAL AREAS CRITICAL TO ACHIEVING NET-ZERO GREENHOUSE GAS EMISSIONS BY 2050, INCLUDING: REDUCTION OF WEIGHT AND COST OF BATTERIES, REDUCTION IN LIFE CYCLE EMISSIONS OF ADVANCED LIGHTWEIGHT MATERIALS, REDUCED COSTS AND ADVANCED TECHNOLOGIES FOR BOTH ON-ROAD AND OFF-ROAD VEHICLE CHARGING AND INFRASTRUCTURE, INNOVATIVE PUBLIC TRANSIT SOLUTIONS, AND TRAINING TO INCREASE DEPLOYMENT OF THESE TECHNOLOGIES AMONG DIVERSE COMMUNITIES.</t>
  </si>
  <si>
    <t>IMPROVING ACCESSIBILITY AND EFFICIENCY OF PUBLIC TRANSPORTATION VIA OPTIMAL INTEGRATION WITH SHARED AUTONOMOUS ELECTRIC VEHICLES IN TRIBAL COMMUNITIES.
THE OBJECTIVE OF THE PROJECT IS TO DEVELOP A SYSTEMATIC AND SCALABLE APPROACH TO AN OPTIMAL INTEGRATION OF SHARED AUTONOMOUS ELECTRIC VEHICLE (SAEV) INTO THE NATION’S PUBLIC TRANSPORTATION SYSTEM, PARTICULARLY IN THE UNITED STATES RURAL TRIBAL COMMUNITIES. THROUGH FIELD EXPERIMENTS AND DEMONSTRATION CONDUCTED IN A RESIDENTIAL TRIBAL COMMUNITY IN OKLAHOMA, THE TEAM EXPECTS TO GAIN A BETTER UNDERSTANDING OF THE IMPACTS OF THE EMERGING AUTONOMOUS AND ELECTRIC VEHICLE TECHNOLOGY ON BOTH THE INDIVIDUAL AND COMMUNITY-LEVEL BENEFITS IN TERMS OF ENSURING ACCESS, EFFICIENCY, EQUITY, AND SAFETY OF PUBLIC TRANSPORTATION. DOCUMENTATION OF THE SYSTEM DESIGN, DEPLOYMENT, OPERATIONAL PERFORMANCES, AND THE BUSINESS MODELS WILL PROVIDE A ROADMAP FOR FUTURE IMPLEMENTATIONS OF PUBLIC TRANSPORTATION SOLUTIONS IN UNDERREPRESENTED RESIDENTIAL COMMUNITIES OF VARIOUS (LARGER AND SMALLER) SCALES THROUGHOUT THE MIDWEST AND ACROSS THE UNITED STATES. THE OVERALL PROJECT OBJECTIVES ARE: 
1) TO DEVELOP A PUBLIC TRANSIT FLEET THAT INCORPORATES SAE AUTONOMOUS ELECTRIC VEHICLES INTO PUBLIC TRANSPORTATION SYSTEMS TO ACHIEVE THE FOLLOWING PERFORMANCE TARGETS: A) PUBLIC TRANSIT ACCESSIBILITY: IMPROVE PUBLIC TRANSIT RIDERSHIP BY AT LEAST 20%; B) TRAVEL EFFICIENCY: REDUCE TOTAL PASSENGER TRAVEL TIME PER PASSENGER MILES BY AT LEAST 25%; C) PUBLIC TRANSIT EQUITY: INCREASE THE TRANSPORTATION SECURITY INDEX (TSI) BY AT LEAST 60%; AND D) TRANSPORTATION GREENHOUSE GAS (GHG) EMISSION: REDUCE THE PUBLIC TRANSPORTATION RELATED GHG EMISSIONS PER PASSENGER MILES BY 40%.
2) CREATE PLANS FOR COMMUNITY ENGAGEMENT, WORKFORCE DEVELOPMENT, AND USER EDUCATION.
3) DEMONSTRATE COMMUNITY BENEFITS THROUGH PILOT TESTS IN THE CHOCTAW NATION OF OKLAHOMA.
4) DISSEMINATE TECHNO-ECONOMIC FINDINGS TO EXPAND THE SOLUTION TO COMPARABLE COMMUNITIES NATIONWIDE.</t>
  </si>
  <si>
    <t>https://www.usaspending.gov/award/ASST_NON_DEEE0011189_089/</t>
  </si>
  <si>
    <t>ASST_NON_DEEE0011231_089</t>
  </si>
  <si>
    <t>DEEE0011231</t>
  </si>
  <si>
    <t>THE PROPOSED DESIGN AND DEMONSTRATION PROJECT WILL EXPLOIT THE ENGINEERING CAPABILITIES, TECHNICAL AND MARKET KNOWLEDGE OF THE TEAM TO ADVANCE THE HDR AND HYBRID-HDR SYSTEMS, DEVELOPED DURING THE U.S. DOE EERE HYSTEEL PROJECT (DE-EE0009249), FROM TECHNOLOGY READINESS LEVEL (TRL) 4 (I.E., COMPONENT AND/OR BREADBOARD VALIDATION IN A LABORATORY ENVIRONMENT) TO TRL 6 (SYSTEM/SUBSYSTEM MODEL OR PROTOTYPE DEMONSTRATION IN A RELEVANT ENVIRONMENT). THE GOAL IS TO INSTALL AND DEMONSTRATE THE OPERATION FOR AT LEAST 3600 HR OF A 250 KWELSOLID OXIDE ELECTROLYZER CELL (SOEC) SYSTEM ABLE TO PERFORM STEAM AND CO-ELECTROLYSIS OPERATION BY EXPLOITING THE THERMAL AND CHEMICAL INTEGRATION WITH THE TOP GAS STREAM OF AN EXISTING 1.6 MILLION TONS PER YEAR DIRECT REDUCTION OF IRON (DRI) FACILITY IN TOLEDO, OH. WE PLAN TO DEMONSTRATE THE PERFORMANCE METRICS THAT WE SUCCESSFULLY ACHIEVED IN THERMODYNAMIC ANALYSES AND IN SOEC CELL AND STACK MEASUREMENT CAMPAIGNS IN A RELEVANT ENVIRONMENT. MOREOVER, WE WILL TACKLE THE MAIN CHALLENGES THAT OUR CURRENT INDUSTRIAL ADVISORY BOARD CONSIDERS AS THE BIGGEST HURDLES FOR THE IMPLEMENTATION OF THIS TECHNOLOGY AT A COMMERCIAL SCALE, NAMELY THE HOT GAS CLEANUP SYSTEM, AND THE CONTROL OF THE SYNGAS PRODUCT QUALITY IN THE REDUCING GAS STREAM. THIS PROJECT AIMS AT ELIMINATING THE BIGGEST BARRIERS FOR THE SCALEUP OF SOEC STEAM AND CO-ELECTROLYSIS APPLIED TO DRI PLANTS.</t>
  </si>
  <si>
    <t>https://www.usaspending.gov/award/ASST_NON_DEEE0011231_089/</t>
  </si>
  <si>
    <t>ASST_NON_DEEE0011237_089</t>
  </si>
  <si>
    <t>DEEE0011237</t>
  </si>
  <si>
    <t>58202-9018</t>
  </si>
  <si>
    <t>THE OBJECTIVE OF THE PROJECT IS TO DEVELOP A REGIONAL ELECTRIC VEHICLE INFRASTRUCTURE RESILIENCE (REVIR) PLAN THAT HAS SUFFICIENTLY BROAD AND DEEP STAKEHOLDER SUPPORT TO SERVE AS AN ACTIONABLE, ADAPTABLE, AND CONTINUALLY EVOLVING ROADMAP FOR STRENGTHENING AND MAINTAINING A SECURE, RELIABLE, AND RESILIENT ELECTRIC VEHICLE (EV) INFRASTRUCTURE IN THE FOUR-STATE REGION OF MINNESOTA, MONTANA, NORTH DAKOTA, AND SOUTH DAKOTA.</t>
  </si>
  <si>
    <t>https://www.usaspending.gov/award/ASST_NON_DEEE0011237_089/</t>
  </si>
  <si>
    <t>ASST_NON_DEEE0011244_089</t>
  </si>
  <si>
    <t>DEEE0011244</t>
  </si>
  <si>
    <t>SZ2DG8WLKRG3</t>
  </si>
  <si>
    <t>VIRGINIA ELECTRIC &amp; POWER CO</t>
  </si>
  <si>
    <t>QLERPBSKSEZ7</t>
  </si>
  <si>
    <t>DOMINION ENERGY, INC.</t>
  </si>
  <si>
    <t>PO BOX 26666</t>
  </si>
  <si>
    <t>23219</t>
  </si>
  <si>
    <t>TO CREATE, EVALUATE, AND TEST A BUSINESS MODEL FOR INSTALLING ENROUTE ELECTRIC VEHICLE (EV) CHARGERS DEDICATED TO TRANSIT AGENCY (TA) VEHICLES WHILE ALSO MAKING THEM AVAILABLE TO THE PUBLIC.</t>
  </si>
  <si>
    <t>BIPARTISAN INFRASTRUCTURE LEGISLATION (BIL) PROJECT SYNC (SHARE YOUR ENROUTE CHARGE)</t>
  </si>
  <si>
    <t>https://www.usaspending.gov/award/ASST_NON_DEEE0011244_089/</t>
  </si>
  <si>
    <t>ASST_NON_DEEE0011256_089</t>
  </si>
  <si>
    <t>DEEE0011256</t>
  </si>
  <si>
    <t>XL27LBLZTKF1</t>
  </si>
  <si>
    <t>3841 W WISCONSIN AVENUE</t>
  </si>
  <si>
    <t>MILWAUKEE</t>
  </si>
  <si>
    <t>WI-04</t>
  </si>
  <si>
    <t>WI53000</t>
  </si>
  <si>
    <t>53208-3155</t>
  </si>
  <si>
    <t>ELECTRONIC VEHICLE SKILL TRADES EMPLOYMENT PROGRAM (EVSTEP)
THE OBJECTIVE OF EVSTEP IS TO CREATE STRATEGIES TO INTEGRATE WORKFORCE SYSTEMS IN CREATING AND DEVELOPING THE SKILLS NECESSARY TO PROVIDE GOOD PAYING JOBS, BENEFIT TO THE INDUSTRY, AND RETURN ON INVESTMENT BY IMPLEMENTING PRE-APPRENTICESHIP PROGRAMS THAT ALIGN WITH REGISTERED APPRENTICESHIP OPPORTUNITIES. ENCOURAGEMENT OF SERVICES WITH PARTNERS TO PROVIDE WRAP-AROUND SUPPORTIVE SERVICE FOR WORKERS FACING BARRIERS IN CAREER-TRACK TRAINING AND EMPLOYMENT RETENTION. PROVIDE EDUCATIONAL PROGRAMS WITH PARTNERS INTRODUCING STUDENTS TO TRANSPORTATION ELECTRIFICATION CAREERS DURING EMPLOYMENT THAT INCLUDES SIMULATED OR HANDS-ON TRAINING.</t>
  </si>
  <si>
    <t>https://www.usaspending.gov/award/ASST_NON_DEEE0011256_089/</t>
  </si>
  <si>
    <t>ASST_NON_DEEE0011269_089</t>
  </si>
  <si>
    <t>DEEE0011269</t>
  </si>
  <si>
    <t>VGJHK59NMPK9</t>
  </si>
  <si>
    <t>OFFICE OF POST AWARD MANAGEMENT</t>
  </si>
  <si>
    <t>100 VENTURE WAY, SUITE 201</t>
  </si>
  <si>
    <t>HADLEY</t>
  </si>
  <si>
    <t>HAMPSHIRE</t>
  </si>
  <si>
    <t>MA27655</t>
  </si>
  <si>
    <t>01035-9462</t>
  </si>
  <si>
    <t>DE-FOA-0002954</t>
  </si>
  <si>
    <t>THE ACTIVITIES TO BE FUNDED UNDER THIS FOA SUPPORT THE GOVERNMENT-WIDE APPROACH TO THE CLIMATE CRISIS BY COLLABORATIVELY ADDRESSING OFFSHORE WIND ENERGY DEVELOPMENT AND DEPLOYMENT CHALLENGES, SUPPORTING THE ENERGY TRANSITIONS THAT ARE CRITICAL FOR CLIMATE PROTECTION. THE FOA CONSISTS OF ONE TOPIC AREA, FOCUSING ON OFFSHORE WIND ENERGY CENTERS OF EXCELLENCE.</t>
  </si>
  <si>
    <t>THE ACADEMIC CENTER FOR RELIABILITY AND RESILIENCE OF OFFSHORE WIND (ARROW) IS A DEPT. OF ENERGY (DOE) CENTER OF EXCELLENCE IN OFFSHORE WIND (OSW) FORMED TO (A) CREATE A DIVERSE, ENDURING AND DOMESTICALLY EDUCATED PROFESSIONAL OSW WORKFORCE, (B) ENSURE RELIABILITY, RESILIENCE, LOW COST AND RAPID DEPLOYMENT OF OSW TO MOST EFFECTIVELY MEET THE NEEDS OF SOCIETY AND (C) ACHIEVE DIVERSITY IN THE OSW WORKFORCE AND EQUITY IN THE DEPLOYMENT OF OSW. THE CENTER EMBARKS UPON DEVELOPMENT OF A BROAD EDUCATIONAL PROGRAM (ARROW-EMPOWER) THAT WILL EMPOWER THE NEXT GENERATION OF US OSW PROFESSIONALS, ADVANCING THE EDUCATIONS OF MORE THAN 1,000 STUDENTS OVER THE 5-YEAR LIFE OF THE CENTER. ADDITIONALLY, TARGETED RESEARCH ACTIVITIES (ARROW-INNOVATE) WILL REDUCE UNCERTAINTY ASSOCIATED WITH OSW DEPLOYMENT BY MORE THAN 15% AND CONTRIBUTE DIRECTLY TO LOWER COSTS TO RATEPAYERS AND ACCELERATED OSW DEPLOYMENT. FINALLY, ROBUST COMMUNITY OUTREACH AND DIVERSITY EFFORTS (ARROW-ENGAGE) ENSURE DIVERSITY OF THE FUTURE US OSW WORKFORCE, EXCEEDING DIVERSITY TARGETS BY 25% OR MORE, AND AN EQUITABLE DISTRIBUTION OF OSW BENEFITS. ARROW-ENGAGE ACTIVITIES WILL DELIVER BROAD COMMUNITY BENEFITS ACROSS THREE CATEGORIES, DIVERSITY, ENERGY EQUITY AND AMERICA’S WORKFORCE. COMMUNITY BASED PARTICIPATORY RESEARCH WILL ENSURE THAT ALL STAKEHOLDERS HAVE A SEAT-AT-THE-TABLE AS ARROW PROGRESSES, TARGETED RECRUITMENT AND SUPPORT MECHANISMS WILL ENSURE ARROW DIVERSITY, AND INDUSTRIAL OUTREACH WILL GUARANTEE RELEVANT EDUCATIONAL EXPERIENCES FOR THE FUTURE WORKFORCE.</t>
  </si>
  <si>
    <t>https://www.usaspending.gov/award/ASST_NON_DEEE0011269_089/</t>
  </si>
  <si>
    <t>ASST_NON_DEEE0011304_089</t>
  </si>
  <si>
    <t>DEEE0011304</t>
  </si>
  <si>
    <t>KLYTFWFL9F18</t>
  </si>
  <si>
    <t>VERDAGY INC</t>
  </si>
  <si>
    <t>11500 DOLAN RD</t>
  </si>
  <si>
    <t>BLDG 32</t>
  </si>
  <si>
    <t>MOSS LANDING</t>
  </si>
  <si>
    <t>CA50916</t>
  </si>
  <si>
    <t>BIL - COILS-TO-CELLS LOW-COST ELECTROLYZER CELL MANUFACTURING &amp; DOMESTIC SUPPLY CHAIN
MANUFACTURED STACK COST TO $91/KW
THIS PROJECT’S OBJECTIVE IS TO REDUCE MANUFACTURED STACK COSTS TO $91/KW BY ADVANCING THE STATE-OF-THE-ART THROUGH IMPROVED: 1) MANUFACTURING AUTOMATION, 2) PRODUCT DESIGN IMPROVEMENTS FOR COST &amp; PERFORMANCE, AND 3) INTEGRATING A DOMESTIC NICKEL SUPPLY TO A HIGH-VOLUME, AUTOMATED COILS-TO-CELLS MANUFACTURING LINE.
STACK ASSEMBLY DESIGN DEMONSTRATING $50/KW
THIS PROJECT’S OBJECTIVE IS TO DEVELOP AN ADVANCED CELL DESIGN TO REDUCE MANUFACTURED STACK COSTS TO $50/KW THROUGH: 1) ADVANCED CELL ASSEMBLY DESIGN 2) MANUFACTURING ASSEMBLY OPTIMIZATIONS, AND 3) INTEGRATION OF NOVEL NICKEL ALLOY.
COMMUNITY ENGAGEMENT, WORKFORCE DEVELOPMENT, AND ENVIRONMENTAL EQUITY
THIS PROJECT’S OBJECTIVE IS TO ESTABLISH WORKFORCE DEVELOPMENT PROGRAMS AND COMMUNITY ENGAGEMENT TO ADVANCE DEIA THROUGH 1) ENGAGEMENT WITH COMMUNITY COLLEGES AND COMMUNITY STAKEHOLDERS, 2) REDUCING WORKPLACE BARRIERS, AND 3) CRADLE-TO-GRAVE IMPACT ASSESSMENT TO REDUCE ENVIRONMENTAL BURDEN.</t>
  </si>
  <si>
    <t>https://www.usaspending.gov/award/ASST_NON_DEEE0011304_089/</t>
  </si>
  <si>
    <t>ASST_NON_DEEE0011324_089</t>
  </si>
  <si>
    <t>DEEE0011324</t>
  </si>
  <si>
    <t>2025-06-04</t>
  </si>
  <si>
    <t>G7JAU972DWD2</t>
  </si>
  <si>
    <t>WL GORE &amp; ASSOCIATES INC</t>
  </si>
  <si>
    <t>CKVGW3T9KB85</t>
  </si>
  <si>
    <t>201 AIRPORT ROAD</t>
  </si>
  <si>
    <t>P. O. BOX 1488</t>
  </si>
  <si>
    <t>ELKTON</t>
  </si>
  <si>
    <t>CECIL</t>
  </si>
  <si>
    <t>MD-01</t>
  </si>
  <si>
    <t>MD25800</t>
  </si>
  <si>
    <t>21921-4135</t>
  </si>
  <si>
    <t>THE OVERALL PROJECT GOAL IS TO ADVANCE GORE’S ULTRA-THIN DIAPHRAGMS FROM TECHNOLOGY READINESS LEVEL (TRL) 3 TO TRL 5 IN SERVICE OF TWO PRIMARY OBJECTIVES: 1) TO MEET OR EXCEED DOE’S NEXT-GENERATION LIQUID ALKALINE WATER ELECTROLYZER (LAWE) PERFORMANCE TARGETS (2 A/CM2 AT = 1.7 V WITH = 2.1 MV/KH DEGRADATION) BY OPTIMIZING ULTRA-THIN DIAPHRAGMS AND PAIRING THEM WITH STATE-OF-THE-ART ELECTRODES, AND 2) TO DE-RISK THE ULTRA-THIN DIAPHRAGMS FOR SCALE-UP AT GORE TO ESTABLISH A DOMESTIC SUPPLY CHAIN OF ADVANCED LAWE SEPARATORS. EXPECTED OUTCOMES ARE: 
• PILOT-SCALE ROLLS OF ULTRA-THIN DIAPHRAGMS WITH OPTIMIZED STRUCTURE AND COMPOSITION,
• DEEPER UNDERSTANDING OF DIAPHRAGM PROPERTY-STRUCTURE-PROPERTY-PERFORMANCE RELATIONSHIPS, 
• DATA FROM SINGLE CELLS AND A SMALL STACK DEMONSTRATING THAT DOE TARGETS HAVE BEEN MET, 
• A TECHNOECONOMIC ANALYSIS OF NEW DIAPHRAGMS ON LAWE STACK CAPITAL AND OPERATING COSTS, 
• COLLABORATIVE RELATIONSHIPS AMONG INDUSTRY LEADERS TO COMMERCIALIZE NEW LAWE TECHNOLOGY, AND 
• A MORE DIVERSE AND WELL-TRAINED WORKFORCE, MORE CAPABLE FACILITIES, AND MORE INVOLVED COMMUNITY</t>
  </si>
  <si>
    <t>https://www.usaspending.gov/award/ASST_NON_DEEE0011324_089/</t>
  </si>
  <si>
    <t>ASST_NON_DEEE0011377_089</t>
  </si>
  <si>
    <t>DEEE0011377</t>
  </si>
  <si>
    <t>99164-1925</t>
  </si>
  <si>
    <t>PLANNING TOOLS FOR MANAGING UNCERTAINTIES IN FUTURE POWER GRIDS</t>
  </si>
  <si>
    <t>https://www.usaspending.gov/award/ASST_NON_DEEE0011377_089/</t>
  </si>
  <si>
    <t>ASST_NON_DEEE0011410_089</t>
  </si>
  <si>
    <t>DEEE0011410</t>
  </si>
  <si>
    <t>CZKZBJR6P991</t>
  </si>
  <si>
    <t>1000 SAGAMORE PKWY S.</t>
  </si>
  <si>
    <t>47905-4727</t>
  </si>
  <si>
    <t>DESIGN, FABRICATION, AND DURABILITY ASSESSMENT OF A SUSTAINABLE COMPOSITE REFRIGERATED TRAILER INTEGRATED WITH PHOTOVOLTAIC
A.	PROJECT OBJECTIVES
THE PROPOSED RESEARCH AND DEVELOPMENT EFFORT ADDRESSES LONG-TERM DURABILITY OF PHOTOVOLTAIC (PV) SYSTEMS INTEGRATED INTO THE ROOF OF REFRIGERATED TRAILERS. THE ASSOCIATED ENERGY, COST, AND GREENHOUSE GAS (GHG) METRICS WILL BE INVESTIGATED LEVERAGING THE ECONEX UNIT, WABASH’S FULLY COMPOSITE TRAILER CONSTRUCTION. PV MODULES WILL BE INTEGRATED ONTO THE ROOFTOP OF THE COMPOSITE REFRIGERATED TRAILER ADDRESSING LONG-TERM DURABILITY, ENVIRONMENTAL EXPOSURE, VEHICLE LOADS AND MAINTENANCE/REPARABILITY.</t>
  </si>
  <si>
    <t>https://www.usaspending.gov/award/ASST_NON_DEEE0011410_089/</t>
  </si>
  <si>
    <t>ASST_NON_DEEE0011474_089</t>
  </si>
  <si>
    <t>DEEE0011474</t>
  </si>
  <si>
    <t>NKAZLXLL7Z91</t>
  </si>
  <si>
    <t>3702 SPECTRUM BLVD</t>
  </si>
  <si>
    <t>SUITE 165</t>
  </si>
  <si>
    <t>TAMPA</t>
  </si>
  <si>
    <t>FL-15</t>
  </si>
  <si>
    <t>FL71000</t>
  </si>
  <si>
    <t>33620-9951</t>
  </si>
  <si>
    <t>SPRING: STABILITY PREDICATION FOR IBR-PENETRATED GRIDS ENABLED BY DIGITAL TWINS
THIS PROJECT AIMS TO DEVELOP AND DEMONSTRATE ADVANCED TOOLS FOR IBR POWER PLANTS AND UTILITIES SO THAT GRID OPERATORS ARE AWARE OF WIDEBAND INVERTER-BASED RESOURCE (IBR)DYNAMICS IN REAL TIME AND HAVE THE CAPABILITY TO PREDICT WHAT COULD HAPPEN. THESE TOOLS WILL ENABLE REAL-TIME ESTIMATION OF GRID STRENGTH AND INERTIA, DYNAMIC STATE ESTIMATION, STABILITY PREDICTION, EVENT ANALYSIS AND REPORTING, AND AUTOMATIC OPERATION TO EFFECTIVELY MITIGATE STABILITY RISKS. THIS PROJECT WILL DELIVER (1) EFFICIENT DATA COLLECTING, PROCESSING, AND STREAMING SYSTEMS CAPABLE OF CAPTURING FAST DYNAMICS AND TRANSMITTING HIGH-RATE MEASUREMENTS, (2) REAL-TIME MONITORING TOOLS, (3) DIGITAL TWIN-ENABLED STABILITY PREDICTION TOOL TO PREDICT WHAT COULD HAPPEN, AND (4) MITIGATION MEASURES FOR IBR DYNAMICS.</t>
  </si>
  <si>
    <t>https://www.usaspending.gov/award/ASST_NON_DEEE0011474_089/</t>
  </si>
  <si>
    <t>ASST_NON_DEEE0011496_089</t>
  </si>
  <si>
    <t>DEEE0011496</t>
  </si>
  <si>
    <t>26505-6529</t>
  </si>
  <si>
    <t>THIS PROJECT FOCUSES ON INTEGRATING HIGH-TEMPERATURE SOLID OXIDE ELECTROLYSIS (HTSE) WITH SOLAR CONCENTRATOR-TES TO GENERATE HYDROGEN FOR FURTHER USE IN SYNGAS AND OTHER FUEL PRODUCTION. THE PROPOSED WORK WILL DESIGN AND VALIDATE AN INNOVATIVE SYSTEM PROTOTYPE FOR PRODUCING GREEN HYDROGEN USING THE ADDITION OF SOLAR HEAT SUPPLY IN HOT STEAM GENERATION FOR HIGH-TEMPERATURE ELECTROLYSIS. THE TARGET LEVEL OF PERFORMANCE IS “TIER 2. DEVELOP, DESIGN, DE-RISK”. THE PROJECT WILL START FROM A TYPICAL TECHNOLOGY READINESS LEVEL (TRL) 3, WITH THE FOLLOWING OBJECTIVES.</t>
  </si>
  <si>
    <t>https://www.usaspending.gov/award/ASST_NON_DEEE0011496_089/</t>
  </si>
  <si>
    <t>ASST_NON_DEEE0011575_089</t>
  </si>
  <si>
    <t>DEEE0011575</t>
  </si>
  <si>
    <t>H16BCGPY5KC1</t>
  </si>
  <si>
    <t>215 S 400 E</t>
  </si>
  <si>
    <t>SALT LAKE CITY</t>
  </si>
  <si>
    <t>SALT LAKE</t>
  </si>
  <si>
    <t>UT-01</t>
  </si>
  <si>
    <t>UT67000</t>
  </si>
  <si>
    <t>UT-90</t>
  </si>
  <si>
    <t>THE PRIMARY GOAL OF THIS PROJECT IS TO INCREASE THE CONSTRUCTION OF COST-EFFECTIVE, RESILIENT, LOW AND ZERO EMISSIONS (LZE) RESIDENTIAL AND COMMERCIAL BUILDINGS ACROSS THE INTERMOUNTAIN REGION THROUGH NEW, LOCAL GOVERNMENT-LED, VOLUNTARY, “ABOVE CODE” STRETCH CODE PROGRAMS THAT INCLUDE MUNICIPAL INCENTIVES AND EXPANDED EDUCATION AND TRAINING EFFORTS, WITH A FOCUS ON DISADVANTAGED AND UNDERREPRESENTED COMMUNITIES.</t>
  </si>
  <si>
    <t>https://www.usaspending.gov/award/ASST_NON_DEEE0011575_089/</t>
  </si>
  <si>
    <t>ASST_NON_DEFE0032383_089</t>
  </si>
  <si>
    <t>DEFE0032383</t>
  </si>
  <si>
    <t>2025-05-30</t>
  </si>
  <si>
    <t>FOSSIL ENERGY AND CARBON MANAGEMENT</t>
  </si>
  <si>
    <t>089-X-0213-000</t>
  </si>
  <si>
    <t>089-0213</t>
  </si>
  <si>
    <t>0007: CARBON DIOXIDE REMOVAL</t>
  </si>
  <si>
    <t>UBJYS89HU941</t>
  </si>
  <si>
    <t>AERA FEDERAL LLC</t>
  </si>
  <si>
    <t>1604 NORRIS ROAD</t>
  </si>
  <si>
    <t>93308-2234</t>
  </si>
  <si>
    <t>81.089: FOSSIL ENERGY RESEARCH AND DEVELOPMENT</t>
  </si>
  <si>
    <t>DE-FOA-0002735</t>
  </si>
  <si>
    <t>THIS FUNDING OPPORTUNITY SUPPORTS SECTION 40308 OF THE BIPARTISAN INFRASTRUCTURE LAW AND FOCUSES ON PROVIDING FUNDING FOR ELIGIBLE PROJECTS THAT CONTRIBUTE TO THE DEVELOPMENT AND DEMONSTRATION OF FOUR (4) DOMESTIC REGIONAL DIRECT AIR CAPTURE (DAC) HUBS TO ACCELERATE THE COMMERCIALIZATION OF CO2 REMOVAL VIA INTEGRATED CAPTURE FROM THE ATMOSPHERE, PROCESSING, TRANSPORT, AND SECURE GEOLOGICAL STORAGE AND/OR CONVERSION.</t>
  </si>
  <si>
    <t>BIPARTISAN INFRASTRUCTURE LAW (BIL) - AERA DIRECT AIR CAPTURE HUB - KERN
THIS PROJECT AIMS TO ESTABLISH THE TECHNICAL AND BUSINESS FEASIBILITY OF THE AERA DIRECT AIR CAPTURE HUB – KERN IN CALIFORNIA’S SAN JOAQUIN VALLEY ACCORDING TO PHASE 0A AND 0B GUIDELINES.  THE PROJECT OBJECTIVES INCLUDE EVALUATING THE TECHNICAL AND ENGINEERING INTEGRATION REQUIRED FOR THE ENTIRE DIRECT AIR CAPTURE (DAC) ECOSYSTEM (CAPTURE, TRANSPORTATION, PERMANENT SEQUESTRATION, LOW-CARBON ENERGY, LAND, WATER, AND ALL OTHER SUPPORTING INFRASTRUCTURE AND RESOURCE REQUIREMENTS), AS WELL AS THE FEASIBILITY OF DIRECT AIR CAPTURE (DAC) AS A BUSINESS AND TECHNOLOGY SUITABLE FOR LARGE-SCALE DECARBONIZATION.</t>
  </si>
  <si>
    <t>https://www.usaspending.gov/award/ASST_NON_DEFE0032383_089/</t>
  </si>
  <si>
    <t>ASST_NON_DEFE0032385_089</t>
  </si>
  <si>
    <t>DEFE0032385</t>
  </si>
  <si>
    <t>EK3RK4WVPVF5</t>
  </si>
  <si>
    <t>ASRC ENERGY SERVICES, LLC</t>
  </si>
  <si>
    <t>CY16XXPHX213</t>
  </si>
  <si>
    <t>ARCTIC SLOPE REGIONAL CORPORATION</t>
  </si>
  <si>
    <t>3900 C ST STE 701</t>
  </si>
  <si>
    <t>99503-5969</t>
  </si>
  <si>
    <t>THIS ANNOUNCEMENT SUPPORTS PROJECTS THAT BEGIN THE PROCESS OF CONCEPTUALIZING, DESIGNING, PLANNING, CONSTRUCTING, AND OPERATING WHAT WILL EVENTUALLY BE FOUR DOMESTIC REGIONAL DIRECT AIR CAPTURE HUBS.  THIS ANNOUNCEMENT IS ISSUED IN ACCORDANCE WITH SECTION 40308 OF THE INFRASTRUCTURE INVESTMENT AND JOBS ACT.</t>
  </si>
  <si>
    <t>BIPARTISAN INFRASTRUCTURE LAW (BIL) AN ARCTIC DIRECT AIR CAPTURE TESTING GROUND 
THIS PROJECT WILL COMPLETE A FEASIBILITY STUDY OF EXISTING DIRECT AIR CAPTURE TECHNOLOGIES AND THEIR APPLICABILITY IN ALASKA.</t>
  </si>
  <si>
    <t>https://www.usaspending.gov/award/ASST_NON_DEFE0032385_089/</t>
  </si>
  <si>
    <t>ASST_NON_DEFE0032391_089</t>
  </si>
  <si>
    <t>DEFE0032391</t>
  </si>
  <si>
    <t>85287-6011</t>
  </si>
  <si>
    <t>IN ACCORDANCE WITH SECTION 40308 OF THE BIPARTISAN INFRASTRUCTURE LAW (BIL), THIS FUNDING OPPORTUNITY ANNOUNCEMENT (FOA) SOUGHT APPLICATIONS TO SUPPORT PROJECTS THAT BEGIN THE PROCESS OF CONCEPTUALIZING, DESIGNING, PLANNING, CONSTRUCTING, AND OPERATING WHAT WILL EVENTUALLY BE FOUR (4) DOMESTIC REGIONAL DIRECT AIR CAPTURE (DAC) HUBS.</t>
  </si>
  <si>
    <t>BIPARTISAN INFRASTRUCTURE LAW (BIL) - SOUTHWEST REGIONAL BIL: IN ACCORDANCE WITH SECTION 40308 OF THE BIPARTISAN INFRASTRUCTURE LAW (BIL), THIS FOA SEEKS APPLICATIONS TO DEVELOP AND COMMERCIALLY DEMONSTRATE REGIONAL DAC HUBS IN THE UNITED STATES. THIS FOA SHALL PROVIDE FUNDING FOR ELIGIBLE PROJECTS THAT CONTRIBUTE TO THE DEVELOPMENT AND DEMONSTRATION OF FOUR (4) DOMESTIC REGIONAL DAC HUBS TO ACCELERATE THE COMMERCIALIZATION OF CO2 REMOVAL VIA INTEGRATED CAPTURE FROM THE ATMOSPHERE, PROCESSING, TRANSPORT, AND SECURE GEOLOGIC STORAGE AND/OR CONVERSION. (DAC) HUB
THE OBJECTIVES OF THIS PROJECT ARE TO EXECUTE PLANNING ACTIVITIES FOR AND COMPLETE A FRONT-END ENGINEERING DESIGN (FEED) FOR A REGIONAL DIRECT AIR CAPTURE (DAC) HUB IN THE SOUTHWEST UNITED STATES WITH AN INITIAL CAPACITY OF AT LEAST 50,000 TONNES OF CARBON DIOXIDE (CO2) PER YEAR (50 KTA) FOR EACH ANCHORING TECHNOLOGY, THAT IS SCALABLE TO A TOTAL CAPACITY OF AT LEAST 1,000,000 TONNES OF CO2 PER YEAR (1 MTA).</t>
  </si>
  <si>
    <t>https://www.usaspending.gov/award/ASST_NON_DEFE0032391_089/</t>
  </si>
  <si>
    <t>ASST_NON_DEFE0032438_089</t>
  </si>
  <si>
    <t>DEFE0032438</t>
  </si>
  <si>
    <t>0027: CARBON CAPTURE, UTILIZATION AND STORAGE</t>
  </si>
  <si>
    <t>GB9HCQ5188M7</t>
  </si>
  <si>
    <t>ADVANCED RESOURCES INTERNATIONAL, INC</t>
  </si>
  <si>
    <t>ADVANCED RESOURCES INTERNATIONAL, INC.</t>
  </si>
  <si>
    <t>4501 FAIRFAX DR STE 910</t>
  </si>
  <si>
    <t>22203-1659</t>
  </si>
  <si>
    <t>DE-FOA-0002711</t>
  </si>
  <si>
    <t>FOA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</si>
  <si>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DE-FE0032438
THE PROJECTS’ GOAL IS TO ESTABLISH LEADING PRACTICES RELATED TO PERMITTING REQUIREMENTS FOR OFFSHORE CARBON CAPTURE AND STORAGE
(CCS) DEVELOPMENT FOR CARBON DIOXIDE CO2 STORAGE PROJECTS IN LOUISIANA STATE WATERS.</t>
  </si>
  <si>
    <t>https://www.usaspending.gov/award/ASST_NON_DEFE0032438_089/</t>
  </si>
  <si>
    <t>ASST_NON_DEFE0032676_089</t>
  </si>
  <si>
    <t>DEFE0032676</t>
  </si>
  <si>
    <t>2026-01-16</t>
  </si>
  <si>
    <t>089-2022/2028-0213-000</t>
  </si>
  <si>
    <t>0801: REIMBURSABLE</t>
  </si>
  <si>
    <t>Z8KVZV3DR7J4</t>
  </si>
  <si>
    <t>ADVANCED COOLING TECHNOLOGIES INC</t>
  </si>
  <si>
    <t>1046 NEW HOLLAND AVE</t>
  </si>
  <si>
    <t>LANCASTER</t>
  </si>
  <si>
    <t>PA-11</t>
  </si>
  <si>
    <t>PA41216</t>
  </si>
  <si>
    <t>17601-5606</t>
  </si>
  <si>
    <t>DE-FOA-0003256</t>
  </si>
  <si>
    <t>THE PURPOSE OF THIS FOSSIL ENERGY AND CARBON MANAGEMENT (FECM) ON BEHALF OF ENVIRONMENTAL PROTECTION AGENCY (EPA) FUNDING OPPORTUNITY ANNOUNCEMENT TITLED, “INFLATION REDUCTION ACT (IRA) – METHANE EMISSIONS REDUCTION PROGRAM OIL AND GAS METHANE MONITORING AND MITIGATION”,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</si>
  <si>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INFLATION REDUCTION ACT (IRA) – EFFICIENT COMPACT COMBUSTORS FOR METHANE MITIGATION (ECOMM)
THE GOALS OF THIS PROJECT ARE TO MATURE THE TECHNOLOGY BY DEMONSTRATING ITS LONG-TERM OPERATION, MATERIAL DURABILITY, AND SUSTAINED PERFORMANCE FOR DIFFERENT METHANE EMISSIONS CONTROL APPLICATIONS IN THE OIL &amp; GAS SECTOR AND CREATE WORKFORCE DEVELOPMENT STRATEGIES TO BENEFIT COMMUNITIES AND PREPARE A QUALIFIED WORKFORCE NEEDED FOR THE FUTURE, BROAD APPLICATION OF THE TECHNOLOGY.</t>
  </si>
  <si>
    <t>https://www.usaspending.gov/award/ASST_NON_DEFE0032676_089/</t>
  </si>
  <si>
    <t>ASST_NON_DEFE0028979_089</t>
  </si>
  <si>
    <t>DEFE0028979</t>
  </si>
  <si>
    <t>2016-09-30</t>
  </si>
  <si>
    <t>2016-10-01</t>
  </si>
  <si>
    <t>0004: ADVANCED ENERGY SYSTEMS;0022: STEP (SUPERCRITICAL CO2);0022: SUPERCRITICAL TRANSFORMATIONAL ELECTRIC POWER GENERATION</t>
  </si>
  <si>
    <t>QZ53LKPWJMD3</t>
  </si>
  <si>
    <t>1700 SOUTH MOUNT PROSPECT ROAD</t>
  </si>
  <si>
    <t>60018-1804</t>
  </si>
  <si>
    <t>DE-FOA-0001457</t>
  </si>
  <si>
    <t>THE PURPOSE OF THIS FOA IS TO SEEK APPLICATIONS FOR A PROJECT TO COMPLETE THE PLAN, DESIGN, BUILD AND ASSEMBLY, AND OPERATION OF A NOMINALLY 10MWE SCO2 PILOT PLANT TEST FACILITY. THE OBJECTIVES OF THIS PROJECT AND FACILITY WILL BE TO DEMONSTRATE THE OPERABILITY OF THE SCO2 POWER CYCLE, VERIFY THE PERFORMANCE OF COMPONENTS (TURBOMACHINERY, RECUPERATORS, AND COMPRESSORS, ETC.), DEMONSTRATE THE POTENTIAL FOR PRODUCING A LOWER COST OF ELECTRICITY IN RELEVANT APPLICATIONS, AND DEMONSTRATE A POTENTIAL FOR A THERMODYNAMIC CYCLE EFFICIENCY GREATER THAN 50%.</t>
  </si>
  <si>
    <t>DE-FE0028979
PROJECT TITLE: SUPERCRITICAL CARBON DIOXIDE PILOT PLANT TEST FACILITY</t>
  </si>
  <si>
    <t>https://www.usaspending.gov/award/ASST_NON_DEFE0028979_089/</t>
  </si>
  <si>
    <t>ASST_NON_DEFE0031945_089</t>
  </si>
  <si>
    <t>DEFE0031945</t>
  </si>
  <si>
    <t>2024-05-23</t>
  </si>
  <si>
    <t>2020-09-29</t>
  </si>
  <si>
    <t>0002: CARBON CAPTURE</t>
  </si>
  <si>
    <t>94304-1338</t>
  </si>
  <si>
    <t>DE-FOA-0002187</t>
  </si>
  <si>
    <t>THIS PROJECT AIMS TO DEMONSTRATE THE PERFORMANCE OF A NOVEL WATER-LEAN SOLVENT FOR POST-COMBUSTION REMOVAL OF CO2 FROM COAL- AND NATURAL GAS-DERIVED FLUE GAS.</t>
  </si>
  <si>
    <t>NEW AWARD TO: ELECTRIC POWER RESEARCH INSTITUTE, INC.
AWARD NUMBER: DE-FE0031945
PROJECT TITLED: ENGINEERING-SCALE TEST OF A WATER-LEAN SOLVENT FOR POST-COMBUSTION</t>
  </si>
  <si>
    <t>https://www.usaspending.gov/award/ASST_NON_DEFE0031945_089/</t>
  </si>
  <si>
    <t>2024-05-28</t>
  </si>
  <si>
    <t>ASST_NON_DEFE0031946_089</t>
  </si>
  <si>
    <t>DEFE0031946</t>
  </si>
  <si>
    <t>2020-09-28</t>
  </si>
  <si>
    <t>PROJECTS UNDER THIS FUNDING OPPORTUNITY ANNOUNCEMENT WILL FALL UNDER TWO DIFFERENT TYPES. THE FIRST TYPE WILL BE INITIAL ENGINEERING STUDIES OF CARBON CAPTURE SYSTEMS FOR INDUSTRIAL CARBON SOURCES. THE SECOND TYPE WILL TEST ADVANCED CARBON CAPTURE MATERIALS, PROCESSES, OR A COMBINATION OF ADVANCED MATERIALS AND PROCESSES. THE SELECTED PROJECTS WILL BE REQUIRED TO USE ACTUAL FLUE GAS AT ENGINEERING SCALE EITHER FROM COAL OR NATURAL GAS FIRED POWER SYSTEMS.</t>
  </si>
  <si>
    <t>NEW AWARD TO: GAS TECHNOLOGY INSTITUTE
AWARD NUMBER: DE-FE0031946
PROJECT TITLED: ENGINEERING SCALE DESIGN AND TESTING OF TRANSFORMATIONAL MEMBRANE TECHNOLOGY FOR CO2 CAPTURE</t>
  </si>
  <si>
    <t>https://www.usaspending.gov/award/ASST_NON_DEFE0031946_089/</t>
  </si>
  <si>
    <t>ASST_NON_DEFE0031974_089</t>
  </si>
  <si>
    <t>DEFE0031974</t>
  </si>
  <si>
    <t>2020-09-25</t>
  </si>
  <si>
    <t>2020-09-27</t>
  </si>
  <si>
    <t>0004: ADVANCED ENERGY SYSTEMS</t>
  </si>
  <si>
    <t>FSN3MKNGEDX8</t>
  </si>
  <si>
    <t>FUELCELL ENERGY INC</t>
  </si>
  <si>
    <t>3 GREAT PASTURE ROAD</t>
  </si>
  <si>
    <t>ATTN: ROBERT BOYER</t>
  </si>
  <si>
    <t>06810-8153</t>
  </si>
  <si>
    <t>DE-FOA-0002300</t>
  </si>
  <si>
    <t>APPLICATIONS UNDER THE FUNDING OPPORTUNITY ANNOUNCEMENT (FOA) ARE SOUGHT TO DEVELOP ADVANCED TECHNOLOGIES THAT CAN MATURATE THE PRESENT STATE OF SOLID OXIDE FUEL CELL (SOFC) AND SOLID STATE ELECTROLYZER CELL (SOEC) TECHNOLOGIES TO A POINT OF COMMERCIAL READINESS FOR POWER GENERATION AND HYDROGEN PRODUCTION.</t>
  </si>
  <si>
    <t>DE-FE0031974/0000; NEW AWARD
PERFORMANCE IMPROVEMENTS FOR REVERSIBLE SOLID OXIDE FUEL CELL SYSTEMS
THE PURPOSE OF THIS PROJECT IS TO DEVELOP REVERSIBLE SOLID OXIDE FUEL CELL TECHNOLOGIES SUITABLE FOR ENERGY STORAGE COMBINED WITH CAPABILITIES FOR HYDROGEN PRODUCTION.</t>
  </si>
  <si>
    <t>https://www.usaspending.gov/award/ASST_NON_DEFE0031974_089/</t>
  </si>
  <si>
    <t>ASST_NON_DEFE0031993_089</t>
  </si>
  <si>
    <t>DEFE0031993</t>
  </si>
  <si>
    <t>2020-12-17</t>
  </si>
  <si>
    <t>2021-01-01</t>
  </si>
  <si>
    <t>0002: CARBON CAPTURE;0003: CARBON STORAGE;0004: ADVANCED ENERGY SYSTEMS</t>
  </si>
  <si>
    <t>DE-FOA-0002180</t>
  </si>
  <si>
    <t>PROJECTS RESULTING FROM THIS FOA WILL COMPLETE THE FOLLOWING FOUR TASKS TO ADVANCE THE DESIGN OF AN ENGINEERING-SCALE PROTOTYPE OF ONE OF THE FOUR COAL FIRST POWER PLANT CONCEPTS LISTED BELOW: (A) DESIGN DEVELOPMENT; (B) HOST SITE EVALUATION AND ENVIRONMENTAL INFORMATION VOLUME (EIV); (C) AN INVESTMENT CASE ANALYSIS; AND (D) A SYSTEM INTEGRATION DESIGN STUDY [I.E., FRONT-END ENGINEERING DESIGN (FEED)] STUDY.</t>
  </si>
  <si>
    <t>AWARD NUMBER DE-FE0031993 TO ELECTRIC POWER RESEARCH INSTITUTE FOR PROJECT TITLED GASIFICATION OF COAL AND BIOMASS: THE ROUTE TO NET-NEGATIVE-CARBON POWER AND HYDROGEN</t>
  </si>
  <si>
    <t>https://www.usaspending.gov/award/ASST_NON_DEFE0031993_089/</t>
  </si>
  <si>
    <t>ASST_NON_DEFE0032172_089</t>
  </si>
  <si>
    <t>DEFE0032172</t>
  </si>
  <si>
    <t>2024-06-25</t>
  </si>
  <si>
    <t>2022-09-27</t>
  </si>
  <si>
    <t>81.086: CONSERVATION RESEARCH AND DEVELOPMENT; 81.089: FOSSIL ENERGY RESEARCH AND DEVELOPMENT</t>
  </si>
  <si>
    <t>DE-FOA-0002400</t>
  </si>
  <si>
    <t>THE OBJECTIVE OF THIS FUNDING OPPORTUNITY IS TO ADVANCE THE PERFORMANCE OF GAS TURBINE COMBUSTION SYSTEMS FUELED WITH HIGH-PURITY HYDROGEN, HYDROGEN AND NATURAL GAS MIXTURES, AND OTHER CARBON-NEUTRAL FUELS (E.G., AMMONIA).</t>
  </si>
  <si>
    <t>PROJECT DE-FE0032172 TITLED INVESTIGATION OF AMMONIA FOR COMBUSTION TURBINES. 
NEW AWARD TO INSTITUTE OF GAS TECHNOLOGY DBA. GAS TECHNOLOGY INSTITUTE.</t>
  </si>
  <si>
    <t>https://www.usaspending.gov/award/ASST_NON_DEFE0032172_089/</t>
  </si>
  <si>
    <t>ASST_NON_DEFE0032223_089</t>
  </si>
  <si>
    <t>DEFE0032223</t>
  </si>
  <si>
    <t>2022-12-22</t>
  </si>
  <si>
    <t>DE-FOA-0002515</t>
  </si>
  <si>
    <t>THIS FUNDING OPPORTUNITY ANNOUNCEMENT IS SPECIFICALLY FOCUSED ON DEVELOPING LOWER COST, HIGHLY EFFICIENT, SCALABLE TECHNOLOGIES FOR CARBON CAPTURE FROM NATURAL GAS COMBINED CYCLE POWER PLANTS FLUE GAS AND INDUSTRIAL POINT SOURCES.</t>
  </si>
  <si>
    <t>DE-FE0032223
ELECTRIC POWER RESEARCH INSTITUTE
CO2 CAPTURE AT LOUISVILLE GAS &amp; ELECTRIC CANE RUN NATURAL GAS COMBINED CYCLE POWER PLANT</t>
  </si>
  <si>
    <t>https://www.usaspending.gov/award/ASST_NON_DEFE0032223_089/</t>
  </si>
  <si>
    <t>ASST_NON_DEFE0032229_089</t>
  </si>
  <si>
    <t>DEFE0032229</t>
  </si>
  <si>
    <t>2023-04-13</t>
  </si>
  <si>
    <t>80523-2002</t>
  </si>
  <si>
    <t>DE-FOA-0002654</t>
  </si>
  <si>
    <t>THIS FUNDING OPPORTUNITY ADDRESSES THE BROAD CHALLENGES IN IMPROVING THE UTILIZATION EFFICIENCY OF CARBON DIOXIDE SUPPLIED TO ALGAL SYSTEMS.</t>
  </si>
  <si>
    <t>NEW AWARD DE-FE0032229 TO COLORADO STATE UNIVERSITY FOR PROJECT TITLED ALGAL BIOREFINERY CONVERSION OF UTILITY CO2 TO HIGH-VALUE PRODUCTS (ABC-UC)</t>
  </si>
  <si>
    <t>https://www.usaspending.gov/award/ASST_NON_DEFE0032229_089/</t>
  </si>
  <si>
    <t>ASST_NON_DEFE0032239_089</t>
  </si>
  <si>
    <t>DEFE0032239</t>
  </si>
  <si>
    <t>0003: CARBON STORAGE</t>
  </si>
  <si>
    <t>DE-FOA-0002610</t>
  </si>
  <si>
    <t>AN IMPORTANT OBJECTIVE OF THIS FOA IS TO SELECT PROJECTS THAT ARE ABLE TO SECURELY STORE AT LEAST 50 MILLION METRIC TONS OF CAPTURED CO2. THE MULTI-PHASED CARBONSAFE INITIATIVE AS A WHOLE IS INTENDED TO HELP ACCELERATE WIDE-SCALE DEPLOYMENT OF CCUS.</t>
  </si>
  <si>
    <t>SUTTER COUNTY CO2 CAPTURE AND STORAGE PROJECT, NORTHERN CALIFORNIA
THE PRIMARY OBJECTIVE OF THE PROJECT IS TO ASSESS THE FEASIBILITY OF THE SUBJECT STORAGE COMPLEX FEASIBILITY IN THE SACRAMENTO BASIN OF SUTTER COUNTY, CALIFORNIA.</t>
  </si>
  <si>
    <t>https://www.usaspending.gov/award/ASST_NON_DEFE0032239_089/</t>
  </si>
  <si>
    <t>ASST_NON_DEFE0032253_089</t>
  </si>
  <si>
    <t>DEFE0032253</t>
  </si>
  <si>
    <t>2026-02-20</t>
  </si>
  <si>
    <t>0002: CARBON TRANSPORT AND STORAGE;0006: CARBON TRANSPORT AND STORAGE</t>
  </si>
  <si>
    <t>PEC9XL9BCNJ8</t>
  </si>
  <si>
    <t>CYG NITTANY, LLC</t>
  </si>
  <si>
    <t>20600 GRAMERCY PL STE 205</t>
  </si>
  <si>
    <t>TORRANCE</t>
  </si>
  <si>
    <t>CA-43</t>
  </si>
  <si>
    <t>CA80000</t>
  </si>
  <si>
    <t>90501-1873</t>
  </si>
  <si>
    <t>BIPARTISAN INFRASTRUCTURE LAW (BIL)-DEMONSTRATING PROFITABLE AND PERMANENT CO2 UTILIZATION FROM HARD TO ABATE SECTORS AT COMMERCIAL SCALE
THE GOAL OF THIS PROJECT IS TO DEMONSTRATE THE COMMERCIAL AND CARBON DIOXIDE (CO2) MITIGATION POTENTIAL OF A PILOT-TESTED CO2 UTILIZATION TECHNOLOGY DEVELOPED OVER THE PAST DECADE WITH SIGNIFICANT SUPPORT FROM THE DOE. MORE SPECIFICALLY, CO2 EMITTED FROM AN INDUSTRIAL LIME PRODUCTION PLANT WILL BE USED AS A FEEDSTOCK TO PRODUCE ULTRA LOW-CARBON, LOW-COST CONCRETE PRODUCTS AT COMMERCIAL SCALE.</t>
  </si>
  <si>
    <t>https://www.usaspending.gov/award/ASST_NON_DEFE0032253_089/</t>
  </si>
  <si>
    <t>ASST_NON_DEFE0032276_089</t>
  </si>
  <si>
    <t>DEFE0032276</t>
  </si>
  <si>
    <t>2024-03-18</t>
  </si>
  <si>
    <t>0020: NATURAL GAS TECHNOLOGIES</t>
  </si>
  <si>
    <t>80524-9238</t>
  </si>
  <si>
    <t>THIS ACTION DOES NOT ORIGINATE FROM A FUNDING OPPORTUNITY ANNOUNCEMENT (FOA).</t>
  </si>
  <si>
    <t>THE METHANE EMISSIONS TECHNOLOGY EVALUATION CENTER (METEC) IS A UNIQUE AND RENOWNED TEST AND RESEARCH FACILITY FOR EMISSIONS LEAK DETECTION AND QUANTIFICATION (LDAQ) TECHNOLOGY DEVELOPMENT, FIELD DEMONSTRATION, HANDS-ON LDAQ EQUIPMENT TRAINING, AND PROTOCOL AND BEST PRACTICES DEVELOPMENT.  THE METEC FACILITY IS OPERATED BY COLORADO STATE UNIVERSITY (CSU) IN FORT COLLINS, COLORADO, ON CSU’S FOOTHILLS CAMPUS.  THIS FIVE-YEAR PROJECT EXTENDS THE UNIQUE CAPABILITY OF METEC, TO FACILITATE THE RAPID DEVELOPMENT AND DEPLOYMENT OF “NEXT GENERATION” METHANE EMISSIONS DETECTION AND QUANTIFICATION TECHNOLOGY SOLUTIONS, HELPING TO EFFECTIVELY DRIVE INDUSTRY EFFORTS TO MITIGATE NATURAL GAS AND OIL RELATED METHANE EMISSIONS AND IMPROVING OPERATIONAL PIPELINE INTEGRITY AND RESILIENCY.  THE PROJECT WILL SUPPORT POWERFUL AND VALUE-ADDED RESEARCH CAPABILITY ENHANCEMENTS WITH FOUR OBJECTIVES: (1) MODERNIZING EXISTING AND CREATING NEW CONTROLLED TESTING CAPABILITIES, (2) ACCELERATING SOLUTION TESTING, (3) COLLECTING LARGE DATA SETS TO DEVELOP SUPERIOR QUANTIFICATION ALGORITHMS, AND (4) EXTENDING TESTING CAPABILITY TO INCLUDE LEAK DETECTION FOR HYDROGEN-NATURAL GAS BLENDS.</t>
  </si>
  <si>
    <t>https://www.usaspending.gov/award/ASST_NON_DEFE0032276_089/</t>
  </si>
  <si>
    <t>ASST_NON_DEFE0032288_089</t>
  </si>
  <si>
    <t>DEFE0032288</t>
  </si>
  <si>
    <t>2023-07-31</t>
  </si>
  <si>
    <t>DE-FOA-0002616</t>
  </si>
  <si>
    <t>THE U.S. METHANE EMISSIONS REDUCTION ACTION PLAN IS AN AMBITIOUS, WHOLE-OF-GOVERNMENT INITIATIVE THAT USES ALL AVAILABLE TOOLS – REGULATIONS, FINANCIAL INCENTIVES, TRANSPARENCY AND DISCLOSURE OF DATA, AND PUBLIC AND PRIVATE PARTNERSHIPS – TO IDENTIFY AND COST-EFFECTIVELY REDUCE METHANE EMISSIONS FROM ALL MAJOR SOURCES, INCLUDING THOSE FROM THE OIL AND NATURAL GAS INDUSTRY, THE LARGEST INDUSTRIAL SOURCE OF METHANE EMISSIONS IN THE UNITED STATES, RESPONSIBLE FOR APPROXIMATELY 30% OF TOTAL METHANE EMISSIONS.</t>
  </si>
  <si>
    <t>SABER - SITE-AIR-BASIN EMISSIONS RECONCILIATION. THE OBJECTIVE OF THIS STUDY IS TO DEMONSTRATE THAT (A) HIGH FREQUENCY SAMPLING CAN BE USED TO CREATE INVENTORY EMISSIONS ESTIMATES THAT ACCURATELY REPRESENT EMISSIONS IN A BASIN; AND (B) THE PROPOSED METHOD CAN BE REPLICATED IN OTHER BASINS. THE PROJECT WILL PERFORM METHOD DEVELOPMENT AND VALIDATION IN THE DENVER-JULESBERG BASIN (DJ), IN NORTHEASTERN COLORADO. PLANNED ACTIVITIES INCLUDE PROJECT MANAGEMENT AND PLANNING FOR ALL BUDGET PERIODS, FINALIZING PROJECT GOVERNANCE AGREEMENTS, PLANNING THE DJ FIELD CAMPAIGN, PLANNING THE UPPER GREEN RIVER BASIN (UGR) FIELD CAMPAIGN, AND FINALIZING AND SYNTHESIZING PROJECT DATA. EXPECTED DELIVERABLES INCLUDE THE PROJECT MANAGEMENT PLAN, COMPLETED FIELD CAMPAIGN REPORTS, PROJECT FINAL REPORT, AND UPDATED DEIA PLAN. THE STUDY WILL RESULT IN PAPERS AND REPORTS DESCRIBING THE METHODOLOGY REQUIRED FOR TOP DOWN/BOTTOM UP RECONCILIATION, PROBLEMS UNCOVERED, AND PROPOSED PROTOCOL FOR WIDESPREAD USE.</t>
  </si>
  <si>
    <t>https://www.usaspending.gov/award/ASST_NON_DEFE0032288_089/</t>
  </si>
  <si>
    <t>ASST_NON_DEFE0032298_089</t>
  </si>
  <si>
    <t>DEFE0032298</t>
  </si>
  <si>
    <t>2023-07-20</t>
  </si>
  <si>
    <t>THE INTENT OF PROJECTS FUNDED UNDER THIS AREA OF INTEREST  WILL BE TO DEVELOP AND IMPLEMENT A STRATEGY TO ACHIEVE A CONVERGENCE OF METHANE EMISSIONS ESTIMATES FROM THE SURFACE-BASED NATURAL GAS AND OIL EMISSION ESTIMATES (BOTTOM-UP) AND THE ATMOSPHERIC EMISSION MEASUREMENTS (TOP-DOWN)—TO MINIMIZE AND TRANSPARENTLY RESOLVE THE DIFFERENCE BETWEEN THESE TWO SEGMENTS ON A LARGE-SCALE.</t>
  </si>
  <si>
    <t>DETAILED MEASUREMENT INFORMED METHANE EMISSION INVENTORY OF THE HAYNESVILLE SHALE BASIN. GTI ENERGY ALONG WITH CHESAPEAKE ENERGY AND PACIFIC NORTHWEST NATIONAL LABORATORY (PNNL) WILL IMPLEMENT AND EVALUATE A METHODOLOGY FOR RECONCILING BOTTOM-UP (CALCULATED) ESTIMATES OF METHANE EMISSIONS WITH TOP DOWN/MEASURED ESTIMATES OF METHANE EMISSIONS IN THE HAYNESVILLE SHALE BASIN (HAYNESVILLE). THE EFFORT INCLUDES SCALING THE ESTIMATE UP TO CREATE AN INVENTORY OF TOTAL EMISSIONS IN THE HAYNESVILLE. THE PROJECT WILL ACT AS A NOVEL, LARGE-SCALE, AND INDEPENDENT FIELD VALIDATION OF THE EXTENSIVE, MULTI-MILLION-DOLLAR GTI VERITAS INITIATIVE (VERITAS) MEASUREMENT AND RECONCILIATION PROTOCOLS.</t>
  </si>
  <si>
    <t>https://www.usaspending.gov/award/ASST_NON_DEFE0032298_089/</t>
  </si>
  <si>
    <t>ASST_NON_DEFE0032312_089</t>
  </si>
  <si>
    <t>DEFE0032312</t>
  </si>
  <si>
    <t>2026-09-20</t>
  </si>
  <si>
    <t>F125YU6SWK59</t>
  </si>
  <si>
    <t>BATTELLE MEMORIAL INSTITUTE</t>
  </si>
  <si>
    <t>505 KING AVE</t>
  </si>
  <si>
    <t>43201-2696</t>
  </si>
  <si>
    <t>TO ACCELERATE WIDE-SCALE DEPLOYMENT OF CARBON CAPTURE AND STORAGE TO SUPPORT THE CARBONSAFE INITIATIVE, DOE'S FLAGSHIP EFFORT TO MOVE CARBON STORAGE TECHNOLOGIES INTO GEOGRAPHICALLY WIDESPREAD COMMERCIAL PRACTICE.</t>
  </si>
  <si>
    <t>CARBON STORAGE COMPLEX FEASIBILITY FOR COMMERCIAL DEVELOPMENT IN SOUTHEASTERN MICHIGAN
THE PROJECT WILL PROVIDE A FEASIBILITY ASSESSMENT OF THE TECHNICAL AND NON-TECHNICAL ASPECTS OF AN INTEGRATED CARBON STORAGE PROJECT IN THE SOUTHEASTERN MICHIGAN BASIN REGION. THE OVERALL OBJECTIVE OF THE PROJECT IS TO ADVANCE COMMERCIALITY OF CARBON CAPTURE AND STORAGE (CCS) IN THE SOUTHEASTERN MICHIGAN BASIN WHILE SUPPORTING, PROMOTING, AND PROTECTING DIVERSITY, EQUITY, INCLUSION, AND ACCESSIBILITY (DEIA); DISADVANTAGED COMMUNITIES; AND ENVIRONMENTAL JUSTICE (EJ) COMMUNITIES.</t>
  </si>
  <si>
    <t>https://www.usaspending.gov/award/ASST_NON_DEFE0032312_089/</t>
  </si>
  <si>
    <t>ASST_NON_DEFE0032332_089</t>
  </si>
  <si>
    <t>DEFE0032332</t>
  </si>
  <si>
    <t>J3UWT4CNNVF5</t>
  </si>
  <si>
    <t>BP CARBON SOLUTIONS LLC</t>
  </si>
  <si>
    <t>KQ2KZUH5NHU6</t>
  </si>
  <si>
    <t>BP P.L.C.</t>
  </si>
  <si>
    <t>501 WESTLAKE PARK BLVD.</t>
  </si>
  <si>
    <t>77079-2604</t>
  </si>
  <si>
    <t>THIS FUNDING OPPORTUNITY ANNOUNCEMENT (DE-FOA-0002711) WILL SUPPORT THE AVAILABILITY OF CARBON CAPTURE, UTILIZATION, AND STORAGE (CCUS) AND CARBON DIOXIDE REMOVAL (CDR) TO REACH CLIMATE GOALS BY BUILDING UPON THESE LEARNINGS TO TEST, MATURE, AND VALIDATE CCUS TECHNOLOGIES AT COMMERCIAL-SCALE.  ONE ASPECT IS THE NEED TO IMPROVE PRACTICES REGARDING HOW TO EFFICIENTLY AND COST-EFFECTIVELY CHARACTERIZE AND PERMIT COMMERCIAL CARBON STORAGE PROJECT SITE(S) ENSURING THAT SECURE GEOLOGIC CARBON STORAGE IS AVAILABLE IN DIVERSE REGIONS AND SETTINGS THAT WILL SUPPORT LONGER TERM CARBON MANAGEMENT GOALS ACROSS THE US.  THE CARBONSAFE INITIATIVE WAS LAUNCHED IN 2016.</t>
  </si>
  <si>
    <t>BIPARTISAN INFRASTRUCTURE LAW (BIL): LONE STAR STORAGE HUB PROJECT
NEW AWARD</t>
  </si>
  <si>
    <t>https://www.usaspending.gov/award/ASST_NON_DEFE0032332_089/</t>
  </si>
  <si>
    <t>ASST_NON_DEFE0032338_089</t>
  </si>
  <si>
    <t>DEFE0032338</t>
  </si>
  <si>
    <t>EELKXZWBVUM3</t>
  </si>
  <si>
    <t>BLUEBONNET SEQUESTRATION HUB, LLC</t>
  </si>
  <si>
    <t>5 GREENWAY PLAZA</t>
  </si>
  <si>
    <t>SUITE 110</t>
  </si>
  <si>
    <t>TX79792</t>
  </si>
  <si>
    <t>77521-0000</t>
  </si>
  <si>
    <t>THIS FUNDING OPPORTUNITY ANNOUNCEMENT WILL SUPPORT THE AVAILABILITY OF CARBON CAPTURE, UTILIZATION, AND STORAGE (CCUS) AND CARBON DIOXIDE REMOVAL (CDR) TO REACH CLIMATE GOALS BY BUILDING UPON THESE LEARNINGS TO TEST, MATURE, AND VALIDATE CCUS TECHNOLOGIES AT COMMERCIAL-SCALE.  ONE ASPECT IS THE NEED TO IMPROVE PRACTICES REGARDING HOW TO EFFICIENTLY AND COST-EFFECTIVELY CHARACTERIZE AND PERMIT COMMERCIAL CARBON STORAGE PROJECT SITE(S) ENSURING THAT SECURE GEOLOGIC CARBON STORAGE IS AVAILABLE IN DIVERSE REGIONS AND SETTINGS THAT WILL SUPPORT LONGER TERM CARBON MANAGEMENT GOALS ACROSS THE US.  THE CARBONSAFE INITIATIVE WAS LAUNCHED IN 2016.</t>
  </si>
  <si>
    <t>BIPARTISAN INFRASTRUCTURE LAW (BIL) - BLUEBONNET SEQUESTRATION PROJECT</t>
  </si>
  <si>
    <t>https://www.usaspending.gov/award/ASST_NON_DEFE0032338_089/</t>
  </si>
  <si>
    <t>ASST_NON_DEFE0032342_089</t>
  </si>
  <si>
    <t>DEFE0032342</t>
  </si>
  <si>
    <t>2024-07-16</t>
  </si>
  <si>
    <t>2026-01-18</t>
  </si>
  <si>
    <t>80401-1887</t>
  </si>
  <si>
    <t>BIPARTISAN INFRASTRUCTURE LAW - CARBONSAFE EOS: DEVELOPING COMMERCIAL SEQUESTRATION FOR SOUTHERN COLORADO
THE SCOPE OF THE WORK INVOLVES IDENTIFYING THE MOST PROSPECTIVE INJECTION TARGET FORMATION IN TWO LOCATIONS
WITHIN A SEQUESTRATION FAIRWAY AND ESTABLISHING STRONG STAKEHOLDER FOUNDATIONS FOR FULL DEPLOYMENT.</t>
  </si>
  <si>
    <t>https://www.usaspending.gov/award/ASST_NON_DEFE0032342_089/</t>
  </si>
  <si>
    <t>ASST_NON_DEFE0032347_089</t>
  </si>
  <si>
    <t>DEFE0032347</t>
  </si>
  <si>
    <t>P22GS821DN18</t>
  </si>
  <si>
    <t>CARBON SOLUTIONS LLC</t>
  </si>
  <si>
    <t>1041 GRAND AVE</t>
  </si>
  <si>
    <t>#142</t>
  </si>
  <si>
    <t>MI60340</t>
  </si>
  <si>
    <t>OKEMOS</t>
  </si>
  <si>
    <t>48864-3722</t>
  </si>
  <si>
    <t>DE-FOA-0002730</t>
  </si>
  <si>
    <t>IN ACCORDANCE WITH THE LANGUAGE IN 42 USC 16292, BIL SECTION 40303, THE OBJECTIVE OF THIS FOA IS TO SUPPORT COMPLETION OF FEED STUDIES FOR REGIONAL-SCALE ANTHROPOGENIC CO2 TRANSPORT PROJECTS THAT CAN CONTRIBUTE TO ECONOMIES OF SCALE; TRANSPORT VOLUME GROWTH; SUPPORT SYSTEM EFFICIENCY OF ENERGY USE AND ECONOMICS; AND MAXIMIZE OPTIONALITY AND CONNECTIVITY OF DISPARATE CO2 SOURCE, CONVERSION, AND STORAGE LOCATIONS. APPLICATIONS ARE BEING SOUGHT FOR COMMERCIAL-SCALE CO2 PIPELINE PROJECTS, IN PARTICULAR OPEN ACCESS OR COMMON CARRIER PIPELINE PROJECTS THAT CONNECT MULTIPLE POTENTIAL REGIONAL CO2 HUBS FOR SOURCE AND STORAGE OPTIONS (E.G., MIDCONTINENT TO GULF COAST, MIDWEST TO ROCKIES, ETC.), OR PIPELINE PROJECTS THAT CONNECT LOCAL CO2 SOURCES WITH STORAGE AND CONVERSION OPTIONS, TO FORM AN INTEGRATED REGIONAL CO2 STORAGE HUB. OTHER MODES OF CO2 TRANSPORT, INCLUDING BARGE, RAIL, SHIP, AND TRUCK TRANSPORT, WILL BE CONSIDERED IN FUTURE FUNDING YEARS UNDER THE SAME FOA.</t>
  </si>
  <si>
    <t>BIPARTISAN INFRASTRUCTURE LAW (BIL)- WYOMING TRAILS CARBON HUB (WYOTCH)
THIS PROJECT WILL SUPPORT THE GROWTH OF DOE’S CO2 TRANSPORT INFRASTRUCTURE PROGRAM. THE PROJECT WILL ACCELERATE THE DEVELOPMENT OF A COMMERCIAL SCALE OPEN-ACCESS PIPELINE BY LEVERAGING AND BUILDING ON PORTIONS OF THE WYOMING PIPELINE CORRIDOR INITIATIVE (WPCI). THE
PIPELINE DESIGN AND PLANNING ARE FOCUSED ON COLLECTING AND STORING UP TO 25 MILLION TONS CO2 PER YEAR (MTCO2/YR) BASED ON SOURCE AND SINK COMMITMENT COLLECTED TO DATE AND ONGOING ENGAGEMENTS WITH INDUSTRIAL PARTNERS. THE PROJECT WILL PROVIDE A DETAILED FRONT-END ENGINEERING DESIGN (FEED) STUDY FOR A ~600-MILE PIPELINE CONNECTING 29 CARBON CAPTURE SOURCES TO 7 GEOLOGICAL STORAGE SITES. THE FEED STUDY INCLUDING REGULATORY PLAN, COMMUNITY BENEFITS PLAN (CBP), AND ENVIRONMENTAL SAFETY AND HEALTH ASSESSMENTS WILL BE CONDUCTED ON AN OPTIMIZED PIPELINE ROUTE. IN ADDITION, THE FEED STUDY WILL EVALUATE THE FEASIBILITY OF EXPANDING THE PIPELINE NETWORK TO COLLECT, TRANSPORT, AND STORE AS MUCH AS 45MTCO2/YR.</t>
  </si>
  <si>
    <t>https://www.usaspending.gov/award/ASST_NON_DEFE0032347_089/</t>
  </si>
  <si>
    <t>ASST_NON_DEFE0032360_089</t>
  </si>
  <si>
    <t>DEFE0032360</t>
  </si>
  <si>
    <t>2024-02-26</t>
  </si>
  <si>
    <t>MN-03</t>
  </si>
  <si>
    <t>IN60534</t>
  </si>
  <si>
    <t>PLEASANT LAKE</t>
  </si>
  <si>
    <t>STEUBEN</t>
  </si>
  <si>
    <t>46779-9577</t>
  </si>
  <si>
    <t>IN-03</t>
  </si>
  <si>
    <t>DE-FOA-0002799</t>
  </si>
  <si>
    <t>THE OVERALL OBJECTIVE OF THIS FOA IS TO EXPAND ON PREVIOUS REGIONAL INITIATIVE (RI) PROJECTS THAT FOCUS ON IDENTIFYING AND ADDRESSING THE CHALLENGES FACING COMMERCIAL DEPLOYMENT OF CARBON CAPTURE, TRANSPORT, AND STORAGE (CCS) IN SPECIFIC REGIONS AS WELL AS ACCELERATE THE SAFE AND SOCIALLY EQUITABLE DEPLOYMENT OF ONE OF THE NATION’S MOST PROMISING DECARBONIZATION SOLUTIONS, CCS, BY ESTABLISHING TECHNICAL TEAMS POSSESSING BOTH (A) EXPERTISE AND EXPERIENCE IN CARBON TRANSPORT AND GEOLOGIC STORAGE, AND (B) THE CAPABILITY TO OFFER TECHNICAL AND COMMUNITY SUPPORT SERVICES AND INFORMATION SHARING TO CCS AND STORAGE-BASED CARBON DIOXIDE REMOVAL (CDR) STAKEHOLDERS. ANOTHER OBJECTIVE OF THIS FOA IS TO ENHANCE GEOLOGICAL DATA GATHERING, ANALYSIS, AND SHARING IN AREAS WHERE INDIVIDUAL OR HUB-SCALE STORAGE FACILITIES ARE LIKELY TO EMERGE.</t>
  </si>
  <si>
    <t>WYOMING TRAILS CARBON HUB: DEVELOPING A ROADMAP FOR A SUSTAINABLE CARBON HUB
THE OBJECTIVE IS TO PROVIDE TECHNICAL ASSISTANCE AND PUBLIC ENGAGEMENT FOR GEOLOGIC CARBON DIOXIDE TRANSPORT AND STORAGE.</t>
  </si>
  <si>
    <t>https://www.usaspending.gov/award/ASST_NON_DEFE0032360_089/</t>
  </si>
  <si>
    <t>ASST_NON_DEFE0032379_089</t>
  </si>
  <si>
    <t>DEFE0032379</t>
  </si>
  <si>
    <t>2025-05-25</t>
  </si>
  <si>
    <t>0003: CARBON DIOXIDE REMOVAL;0007: CARBON DIOXIDE REMOVAL</t>
  </si>
  <si>
    <t>FNQMKM6NN4L5</t>
  </si>
  <si>
    <t>CHEVRON U.S.A INC</t>
  </si>
  <si>
    <t>P.O. BOX 6017</t>
  </si>
  <si>
    <t>SECTION 731</t>
  </si>
  <si>
    <t>77002-7313</t>
  </si>
  <si>
    <t>BIPARTISAN INFRASTRUCTURE LAW (BIL) CHEVRON WESTERN REGIONAL DIRECT AIR CAPTURE HUB 
THE OBJECTIVE OF THIS FEASIBILITY STUDY FOR THE REGIONAL DIRECT AIR CAPTURE HUB CONCEPT IS TO (1) ASSESS, DE-RISK AND VALIDATE A PORTFOLIO OF DIRECT AIR CAPTURE TECHNOLOGIES’ MATURITY, MODULARITY, AND APPLICABILITY TO THE DIRECT AIR CAPTURE HUB SPECIFIC LOCATION(S), (2) EXPLORE OPPORTUNITIES TO OPTIMIZE THE BALANCE OF PLANT FOR ECONOMIES OF SCALE, AND (3) ASSESS THE TECHNICAL AND COMMERCIAL VIABILITY OF A DIRECT AIR CAPTURE HUB CONCEPT.</t>
  </si>
  <si>
    <t>https://www.usaspending.gov/award/ASST_NON_DEFE0032379_089/</t>
  </si>
  <si>
    <t>ASST_NON_DEFE0032384_089</t>
  </si>
  <si>
    <t>DEFE0032384</t>
  </si>
  <si>
    <t>2024-04-18</t>
  </si>
  <si>
    <t>NZA8TBGRC8W6</t>
  </si>
  <si>
    <t>127 STEINER STREET</t>
  </si>
  <si>
    <t>77002-1721</t>
  </si>
  <si>
    <t>BIPARTISAN INFRASTRUCTURE LAW (BIL) RED ROCKS DAC HUB: A GEOTHERMAL ENERGY-DRIVEN DIRECT AIR CAPTURE AND SEQUESTRIAN HUB IN SOUTHWEST UTAH
THE RED ROCKS DAC HUB IS A GEOTHERMAL ENERGY-DRIVEN DIRECT AIR CARBON CAPTURE AND SEQUESTRATION HUB PROPOSED IN SOUTHWEST UTAH. ACCESS TO RELIABLE, NON-VARIABLE, CARBON-FREE HEAT AND POWER, AND THE PRESENCE OF GEOLOGIC CONDITIONS SUITABLE FOR PERMANENT CARBON STORAGE ARE PRIMARY ECONOMIC DRIVERS FOR FACILITIES. THE PRIMARY OBJECTIVE OF THE WORK IS TO IDENTIFY SITES WHERE THERE IS A STRONG OVERLAP BETWEEN GEOTHERMAL RESOURCE POTENTIAL AND THE GEOLOGIC CONDITIONS THAT ARE SUITABLE FOR LARGE-SCALE SOLUBILITY TRAPPING OR MORE CONVENTIONAL STRATIGRAPHIC, STRUCTURAL, AND MINERAL TRAPPING.</t>
  </si>
  <si>
    <t>https://www.usaspending.gov/award/ASST_NON_DEFE0032384_089/</t>
  </si>
  <si>
    <t>ASST_NON_DEFE0032389_089</t>
  </si>
  <si>
    <t>DEFE0032389</t>
  </si>
  <si>
    <t>THIS ANNOUNCEMENT SUPPORTS PROJECTS THAT BEGIN THE PROCESS OF CONCEPTUALIZING, DESIGNING, PLANNING, CONSTRUCTING, AND OPERATING WHAT WILL EVENTUALLY BE FOUR DOMESTIC REGIONAL DIRECT AIR CAPTURE HUBS. THIS ANNOUNCEMENT IS ISSUED IN ACCORDANCE WITH SECTION 40308 OF THE INFRASTRUCTURE INVESTMENT AND JOBS ACT.</t>
  </si>
  <si>
    <t>THE OBJECTIVE OF THIS PROJECT IS TO ADVANCE THE DEVELOPMENT OF A DIRECT AIR CAPTURE (DAC) HUB IN THE SOUTHERN SAN JOAQUIN VALLEY OF CALIFORNIA BY DESIGNING, ENGINEERING, AND PLANNING AN INTEGRATED DAC SYSTEM.</t>
  </si>
  <si>
    <t>https://www.usaspending.gov/award/ASST_NON_DEFE0032389_089/</t>
  </si>
  <si>
    <t>ASST_NON_DEFE0032393_089</t>
  </si>
  <si>
    <t>DEFE0032393</t>
  </si>
  <si>
    <t>D4HDKM79XZK4</t>
  </si>
  <si>
    <t>CARBON CAPTURE INC</t>
  </si>
  <si>
    <t>ZQC7A4VGVK21</t>
  </si>
  <si>
    <t>1242 PALMETTO STREET</t>
  </si>
  <si>
    <t>90013-2227</t>
  </si>
  <si>
    <t>DEVELOPMENT OF FOUR DOMESTIC REGIONAL DIRECT AIR CAPTURE HUBS (THE “DAC HUBS”) TO ACCELERATE COMMERCIALIZATION OF, AND DEMONSTRATE THE PROCESSING, TRANSPORT, SECURE GEOLOGIC STORAGE, AND/OR CONVERSION OF, CARBON DIOXIDE (CO2) CAPTURED FROM THE ATMOSPHERE.
THROUGH THIS FOA, DOE MAKES AVAILABLE UP TO $1.236 BILLION OF FUNDING TO BEGIN THE PROCESS OF CONCEPTUALIZING, DESIGNING, PLANNING, CONSTRUCTING, AND OPERATING THE DAC HUBS, WITH ADDITIONAL FUNDING OPPORTUNITIES EXPECTED TO FOLLOW IN THE COMING YEARS.</t>
  </si>
  <si>
    <t>NEW AWARD DE-FE0032393 WITH CARBON CAPTURE, INC. TITLED BIPARTISAN INFRASTRUCTURE LAW - THE NORTHWEST LOUISIANA REGIONAL DIRECT AIR CAPTURE HUB</t>
  </si>
  <si>
    <t>https://www.usaspending.gov/award/ASST_NON_DEFE0032393_089/</t>
  </si>
  <si>
    <t>ASST_NON_DEFE0032396_089</t>
  </si>
  <si>
    <t>DEFE0032396</t>
  </si>
  <si>
    <t>2023-12-12</t>
  </si>
  <si>
    <t>K8VKEEUXLF95</t>
  </si>
  <si>
    <t>C-CRETE TECHNOLOGIES LLC</t>
  </si>
  <si>
    <t>14421 CATALINA ST</t>
  </si>
  <si>
    <t>SAN LEANDRO</t>
  </si>
  <si>
    <t>CA68084</t>
  </si>
  <si>
    <t>94577-5515</t>
  </si>
  <si>
    <t>DE-FOA-0002614</t>
  </si>
  <si>
    <t>THIS FUNDING OPPORTUNITY ANNOUNCEMENT SUPPORTS THE DEPARTMENT OF ENERGY’S CARBON MANAGEMENT PORTFOLIO WITH SUPPORT FOR RESEARCH AND DEVELOPMENT PROJECTS IN THE PROGRAMMATIC AREAS OF CARBON CONVERSION, CARBON DIOXIDE REMOVAL, POINT SOURCE CARBON CAPTURE, AND CARBON TRANSPORT AND STORAGE.</t>
  </si>
  <si>
    <t>LOW-COST, HIGH YIELD AND SCALABLE CARBON DIOXIDE (CO2) MINERALIZATION TO INVENT NOVEL CARBON-NEGATIVE CONCRETE. 
THE RECIPIENT WILL COUPLE A COLLECTION OF ADVANCED SYNTHESIS AND GREEN CHEMISTRY, FOLLOWED BY STANDARD TESTING, SCALE-UP, AND SMALL PILOT TESTING TO DEMONSTRATE FEASIBILITY OF MINERALIZING CARBON DIOXIDE INTO A SPECIAL FORMULATION OF CONCRETE. THE PROJECT’S STRATEGY IS TO APPLY AND FURTHER DEVELOP THE VAST KNOWLEDGE ON CARBON DIOXIDE MINERALIZATION IN ALKALINE ENVIRONMENTS, INDUSTRIAL BY-PRODUCTS, CONCRETE CURING, AND PROCESS SCALE-UP THROUGH A BOTTOM-UP APPROACH. IN PARALLEL, A SET OF SYSTEMS-SCALE ANALYSES WILL BE PERFORMED TO UNDERSTAND THE TECHNO-ECONOMIC ANALYSIS AND LIFE CYCLE ASSESSMENT.</t>
  </si>
  <si>
    <t>https://www.usaspending.gov/award/ASST_NON_DEFE0032396_089/</t>
  </si>
  <si>
    <t>ASST_NON_DEFE0032407_089</t>
  </si>
  <si>
    <t>DEFE0032407</t>
  </si>
  <si>
    <t>2024-03-29</t>
  </si>
  <si>
    <t>THE OVERALL OBJECTIVE OF THIS FUNDING OPPORTUNITY ANNOUNCEMENT (DE-FOA-0002799) IS TO EXPAND ON PREVIOUS REGIONAL INITIATIVE (RI) PROJECTS THAT FOCUS ON IDENTIFYING AND ADDRESSING THE CHALLENGES FACING COMMERCIAL DEPLOYMENT OF CARBON CAPTURE, TRANSPORT, AND STORAGE (CCS) IN SPECIFIC REGIONS AS WELL AS ACCELERATE THE SAFE AND SOCIALLY EQUITABLE DEPLOYMENT OF ONE OF THE NATION’S MOST PROMISING DECARBONIZATION SOLUTIONS, CCS, BY ESTABLISHING TECHNICAL TEAMS POSSESSING BOTH (A) EXPERTISE AND EXPERIENCE IN CARBON TRANSPORT AND GEOLOGIC STORAGE, AND (B) THE CAPABILITY TO OFFER TECHNICAL AND COMMUNITY SUPPORT SERVICES AND INFORMATION SHARING TO CCS AND STORAGE-BASED CARBON DIOXIDE REMOVAL (CDR) STAKEHOLDERS. ANOTHER OBJECTIVE OF THIS FOA IS TO ENHANCE GEOLOGICAL DATA GATHERING, ANALYSIS, AND SHARING IN AREAS WHERE INDIVIDUAL OR HUB-SCALE STORAGE FACILITIES ARE LIKELY TO EMERGE.</t>
  </si>
  <si>
    <t>THE PURPOSE OF THIS PROJECT IS TO ESTABLISH A FOUNDATION FOR A CARBON CAPTURE AND STORAGE (CCS) HUB IN SELECTED PARTS OF THE MID-ATLANTIC OUTER CONTINENTAL SHELF (OCS) FROM VIRGINIA TO MASSACHUSETTS. THE PROJECT WILL ASSIST INDUSTRY AND COMMUNITIES IN EVALUATING VIABILITY OF MULTIPLE DESIGN SCENARIOS.</t>
  </si>
  <si>
    <t>https://www.usaspending.gov/award/ASST_NON_DEFE0032407_089/</t>
  </si>
  <si>
    <t>ASST_NON_DEFE0032439_089</t>
  </si>
  <si>
    <t>DEFE0032439</t>
  </si>
  <si>
    <t>THE FUNDING OPPORTUNITY ANNOUNCEMENT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</si>
  <si>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BIPARTISAN INFRASTRUCTURE LAW (BIL): PROJECT CROSSROADS
THE PROJECT IS TO DEVELOP PROJECT CROSSROADS, A CARBON DIOXIDE SEQUESTRATION COMPLEX THAT WILL PROVIDE A 
STORAGE SOLUTION TO DECARBONIZE THE MAJOR INDUSTRIAL GREENHOUSE GAS EMISSIONS CLUSTER IN THE NORTHWESTERN 
INDIANA REGION.</t>
  </si>
  <si>
    <t>https://www.usaspending.gov/award/ASST_NON_DEFE0032439_089/</t>
  </si>
  <si>
    <t>ASST_NON_DEFE0032449_089</t>
  </si>
  <si>
    <t>DEFE0032449</t>
  </si>
  <si>
    <t>THIS FOA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</si>
  <si>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BIPARTISAN INFRASTRUCTURE LAW (BIL): CARBON STORAGE COMPLEX FEASIBILITY IN PARADISE, KENTUCKY – CARBONSAFE PHASE II
THE PROJECT’S PRIMARY GOAL IS TO EVALUATE THE FEASIBILITY OF A COMMERCIAL-SCALE CARBON CAPTURE AND STORAGE
(CCS) PROJECT IN PARADISE, MUHLENBERG COUNTY, KENTUCKY, AT THE TENNESSEE VALLEY AUTHORITY (TVA) PARADISE POWER PLANT.</t>
  </si>
  <si>
    <t>https://www.usaspending.gov/award/ASST_NON_DEFE0032449_089/</t>
  </si>
  <si>
    <t>ASST_NON_DEFE0032450_089</t>
  </si>
  <si>
    <t>DEFE0032450</t>
  </si>
  <si>
    <t>2026-08-26</t>
  </si>
  <si>
    <t>BIPARTISAN INFRASTRUCTURE LAW (BIL) - CTV III CO2 STORAGE PROJECT (CTV III) IN SACRAMENTO BASIN, CALIFORNIA
THE PRIMARY OBJECTIVE OF THE COMMERCIAL CARBON TERRAVAULT III (CTV III) STORAGE STORAGE PROJECT PROJECT IS TO PROVIDE A SAFE, EFFECTIVE, AND COMMERCIAL-SCALE CARBON DIOXIDE COMMERCIAL-SCALE (CO2) STORAGE SOLUTION IN THE GREATER SAN FRANCISCO AND SACRAMENTO AREA.</t>
  </si>
  <si>
    <t>https://www.usaspending.gov/award/ASST_NON_DEFE0032450_089/</t>
  </si>
  <si>
    <t>ASST_NON_DEFE0032451_089</t>
  </si>
  <si>
    <t>DEFE0032451</t>
  </si>
  <si>
    <t>THIS FUNDING OPPORTUNITY ANNOUNCEMENT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</si>
  <si>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BIPARTISAN INFRASTRUCTURE LAW (BIL) - CALIFORNIA-NEVADA CO2 STORAGE PROJECT (CANSTORE)
THE OBJECTIVES OF THE CANSTORE PROJECT ARE TO ADDRESS RESEARCH GAPS CRUCIAL TO DE-RISKING AND DEMONSTRATING SUBSURFACE COMMERCIAL-SCALE CO2 STORAGE IN BASALTIC RESERVOIRS, TRANSPORTING CO2 SAFELY AND COST EFFECTIVELY FROM REGIONAL CO2 EMITTERS TO THE STORAGE COMPLEX, PROVIDING CRITICAL INFORMATION TO KEY STAKEHOLDERS AND DEVELOPERS SEEKING CO2 STORAGE OPPORTUNITIES, AND PARTNERING WITH LOCAL STAKEHOLDERS TO PROVIDE TANGIBLE BENEFITS TO THE COMMUNITY AND REGION.</t>
  </si>
  <si>
    <t>https://www.usaspending.gov/award/ASST_NON_DEFE0032451_089/</t>
  </si>
  <si>
    <t>ASST_NON_DEFE0032465_089</t>
  </si>
  <si>
    <t>DEFE0032465</t>
  </si>
  <si>
    <t>2025-08-13</t>
  </si>
  <si>
    <t>Q6GBBFBUMUP4</t>
  </si>
  <si>
    <t>CALPINE CALIFORNIA CCUS HOLDINGS LLC</t>
  </si>
  <si>
    <t>717 TEXAS AVENUE, STE 1000</t>
  </si>
  <si>
    <t>77002-2743</t>
  </si>
  <si>
    <t>PASTORIA ENERGY FACILITY NATURAL GAS COMBINED CYCLE CARBON CAPTURE SYSTEM FRONT-END ENGINEERING DESIGN STUDY 
THE PROJECT OBJECTIVE IS TO CONDUCT A FRONT-END ENGINEERING DESIGN STUDY FOR A POST-COMBUSTION CARBON CAPTURE SYSTEM AT THE PASTORIA ENERGY FACILITY.</t>
  </si>
  <si>
    <t>https://www.usaspending.gov/award/ASST_NON_DEFE0032465_089/</t>
  </si>
  <si>
    <t>ASST_NON_DEFE0032466_089</t>
  </si>
  <si>
    <t>DEFE0032466</t>
  </si>
  <si>
    <t>ENGINEERING-SCALE TESTING OF CARBON CAPTURE TECHNOLOGY IN INDUSTRIAL IRON AND STEEL PRODUCTION
THE PROJECT OBJECTIVE IS TO DESIGN, FABRICATE AND TEST AN ENGINEERING-SCALE TRANSFORMATIONAL ROTA-CAP CARBON DIOXIDE CAPTURE SYSTEM ON REAL FLUE GAS CONDITIONS.</t>
  </si>
  <si>
    <t>https://www.usaspending.gov/award/ASST_NON_DEFE0032466_089/</t>
  </si>
  <si>
    <t>ASST_NON_DEFE0032499_089</t>
  </si>
  <si>
    <t>DEFE0032499</t>
  </si>
  <si>
    <t>2024-10-21</t>
  </si>
  <si>
    <t>MD28ULHBKSB7</t>
  </si>
  <si>
    <t>BKV DCARBON HIGH WEST, LLC</t>
  </si>
  <si>
    <t>1200 17TH ST STE 2100</t>
  </si>
  <si>
    <t>80202-5829</t>
  </si>
  <si>
    <t>AWARDS UNDER THIS FUNDING OPPORTUNITY ANNOUNCEMENT WILL FOCUS ON FRONT-END ENGINEERING AND DESIGN STUDIES THAT SUPPORT AND ACCELERATE THE PLANNING FOR CO2 TRANSPORT BY A VARIETY OF MODES, SUCH AS THROUGH PIPELINES, RAIL, TRUCKS, BARGES, OR SHIPS.</t>
  </si>
  <si>
    <t>BIPARTISAN INFRASTRUCTURE LAW (BIL) – CARBON DIOXIDE (CO2) BARGE TRANSPORTATION FRONT-END ENGINEERING 
AND DESIGN (FEED) STUDY FOR GULF COAST OF LOUISIANA, MISSISSIPPI, AND ALABAMA
THE OBJECTIVE OF THIS PROJECT IS TO DETERMINE THE TECHNICAL, ECONOMIC, ENVIRONMENTAL, AND COMMUNITY-LEVEL 
FEASIBILITY OF UTILIZING BARGES TO TRANSPORT CO2 TO THE HIGH WEST CARBON SEQUESTRATION SITE IN 
SOUTHEASTERN LOUISIANA.</t>
  </si>
  <si>
    <t>https://www.usaspending.gov/award/ASST_NON_DEFE0032499_089/</t>
  </si>
  <si>
    <t>ASST_NON_DEFE0032511_089</t>
  </si>
  <si>
    <t>DEFE0032511</t>
  </si>
  <si>
    <t>BIPARTISAN INFRASTRUCTURE LAW (BIL) - TRAIL OF THE CHIEFS
THE TRAIL OF THE CHIEFS PROJECT WILL DRIVE REGION-WIDE DECARBONIZATION ACROSS MONTANA, NORTH DAKOTA, AND WYOMING. THE PROJECT IS SPECIFICALLY DESIGNED TO UNITE AND COORDINATE TRIBAL ENERGY OPPORTUNITIES ACROSS THESE STATES.  THE PROJECT WILL PROVIDE A DESKTOP FRONT-END ENGINEERING AND DESIGN (FEED) STUDY FOR A CARBON DIOXIDE (CO2) PIPELINE TRUNKLINE CONNECTING MULTIPLE CO2 SOURCES TO MULTIPLE GEOLOGIC STORAGE SITES IN MT, ND, AND WY. THE FEED STUDY WILL INCLUDE DESIGN ENGINEERING, REGULATORY PLANNING, COMMUNITY BENEFITS PLANNING, BUSINESS CASE ANALYSIS, AND ENVIRONMENTAL SAFETY AND HEALTH (ES&amp;H) ANALYSIS.</t>
  </si>
  <si>
    <t>https://www.usaspending.gov/award/ASST_NON_DEFE0032511_089/</t>
  </si>
  <si>
    <t>ASST_NON_DEFE0032530_089</t>
  </si>
  <si>
    <t>DEFE0032530</t>
  </si>
  <si>
    <t>2025-08-06</t>
  </si>
  <si>
    <t>2024-12-12</t>
  </si>
  <si>
    <t>2027-01-20</t>
  </si>
  <si>
    <t>THE OVERALL GOAL OF THE FUNDING OPPORTUNITY ANNOUNCEMENT IS TO DEVELOP TECHNOLOGIES ENABLING CLEAN HYDROGEN PRODUCTION, TRANSPORT, STORAGE, AND USE IN THE ENERGY SECTOR, INCLUDING ELECTRICITY, HEAT, TRANSPORTATION, AND INDUSTRIAL USE.</t>
  </si>
  <si>
    <t>DEMONSTRATION OF BIOMASS AND WASTE CONTROLLED FEED SYSTEM FOR ENTRAINED FLOW GASIFICATION IN THE PRODUCTION OF NET-ZERO HYDROGEN
THE PROJECT OBJECTIVE IS TO ESTABLISH A VIABLE PATHWAY TO PRODUCE NET-ZERO HYDROGEN AT A COST OF ONE DOLLAR PER KILOGRAM THROUGH BIOMASS AND WASTE GASIFICATION IN CONSISTENCY WITH THE DEPARTMENT OF ENERGY'S HYDROGEN ENERGY EARTHSHOT INITIATIVE BY DEVELOPING AND CONDUCTING A PILOT DEMONSTRATION OF A NOVEL FEEDFORWARD GASIFIER FEED CONTROL SYSTEM TO MAXIMIZE THE EFFECTIVE SYNGAS YIELD AND ULTIMATELY THE CLEAN HYDROGEN YEILD FROM THE CONVERSION OF MIXED BIOMASS AND WASTE FEEDSTOCKS.</t>
  </si>
  <si>
    <t>https://www.usaspending.gov/award/ASST_NON_DEFE0032530_089/</t>
  </si>
  <si>
    <t>ASST_NON_DEFE0032657_089</t>
  </si>
  <si>
    <t>DEFE0032657</t>
  </si>
  <si>
    <t>EXEMPT</t>
  </si>
  <si>
    <t>2025-05-23</t>
  </si>
  <si>
    <t>2025-01-13</t>
  </si>
  <si>
    <t>2028-09-30</t>
  </si>
  <si>
    <t>INFLATION REDUCTION ACT (IRA) – METHANE EMISSIONS REDUCTION PROGRAM OIL AND GAS METHANE MONITORING AND MITIGATION. COLLABORATIVE APPROACH TO REDUCING EMISSIONS (CARE) FOR MARGINAL CONVENTIONAL WELLS. 
THE OBJECTIVE OF THE AWARD IS TO COST-EFFECTIVELY MITIGATE EMISSIONS ON MARGINAL CONVENTIONAL WELLS.</t>
  </si>
  <si>
    <t>https://www.usaspending.gov/award/ASST_NON_DEFE0032657_089/</t>
  </si>
  <si>
    <t>ASST_NON_DEFE0032658_089</t>
  </si>
  <si>
    <t>DEFE0032658</t>
  </si>
  <si>
    <t>INFLATION REDUCTION ACT (IRA) – WELL EMISSIONS AND LEAKAGE LIMITATION CHECK (WELL CHECK)
THE GOAL OF WELL CHECK IS TO ACCELERATE THE MITIGATION OF METHANE EMISSIONS FROM SMALL OPERATORS (SO), DEFINED AS AN ENTITY GENERATING REVENUE OF LESS THAN $40 MILLION IN A FISCAL YEAR, WITHIN THE U.S. OIL AND GAS INDUSTRY WITH PRODUCTION VOLUMES BETWEEN 15 AND 40 BARRELS OF OIL EQUIVALENT PER DAY (BOED), GATHERING LINES, AND TRANSMISSION PIPELINES. THIS WILL BE ACHIEVED THROUGH THREE KEY OBJECTIVES: 1) INSTALLATION OF EMISSIONS REDUCTION TECHNOLOGIES FOR HIGH-PRIORITY EMISSIONS SOURCES FROM UPSTREAM AND MIDSTREAM SEGMENTS, 2) UPSTREAM AND MIDSTREAM OPERATIONAL IMPROVEMENTS THROUGH EDUCATION AND TRAINING PROGRAMS FOR SOS ON MITIGATION AND MEASUREMENT BEST PRACTICES, AND 3) IMPLEMENTATION OF INDUSTRY BEST PRACTICES PROGRAMS AT SITES TO IDENTIFY AND REPAIR LEAK SOURCES.</t>
  </si>
  <si>
    <t>https://www.usaspending.gov/award/ASST_NON_DEFE0032658_089/</t>
  </si>
  <si>
    <t>ASST_NON_DEFE0032660_089</t>
  </si>
  <si>
    <t>DEFE0032660</t>
  </si>
  <si>
    <t>80521-4593</t>
  </si>
  <si>
    <t>INFLATION REDUCTION ACT (IRA) – METHANE EMISSIONS REDUCTION PROGRAM OIL AND GAS METHANE MONITORING AND MITIGATION. COLORADO STATE UNIVERSITY AND CATERPILLAR INC. ARE PARTNERING TO DEVELOP AN ULTRA-LOW METHANE EMISSIONS RETROFIT SYSTEM FOR GAS COMPRESSION PACKAGES IN THE NG TRANSMISSION AND GATHERING SECTORS.</t>
  </si>
  <si>
    <t>https://www.usaspending.gov/award/ASST_NON_DEFE0032660_089/</t>
  </si>
  <si>
    <t>ASST_NON_DEFE0032665_089</t>
  </si>
  <si>
    <t>DEFE0032665</t>
  </si>
  <si>
    <t>INFLATION REDUCTION ACT (IRA) – METHANE MITIGATION DEMONSTRATION USING LINEAR MOTOR COMPRESSOR.
THE PRIMARY OBJECTIVE OF THIS PROJECT IS TO DEPLOY AND TEST A NOVEL, LOW COST, LINEAR MOTOR METHANE MITIGATION COMPRESSOR TO CAPTURE A WIDE VARIETY OF LEAKS ACROSS THE NATURAL GAS VALUE CHAIN, INCLUDING FROM RECIPROCATING COMPRESSORS AND PNEUMATIC CONTROLLERS THAT ARE AMONG THE LARGEST METHANE EMITTERS. USING A LOW COST, RELIABLE METHANE MITIGATION COMPRESSOR, THESE LEAKS CAN BE CAPTURED FROM THE VENTILATION SYSTEMS AT LEGACY AND NEWLY INSTALLED TRANSMISSION, STORAGE, GATHERING, AND PROCESSING FACILITIES, AND COMPRESSED BACK INTO THE PIPELINE. BECAUSE OF THE UNIQUE FLEXIBILITY OF THIS TECHNOLOGY, THE COMPRESSOR CAN ALSO BE USED TO RECOVER EMISSIONS FROM PLANNED EVENTS SUCH AS BLOWDOWNS THAT ARE REQUIRED TO PERFORM REGULAR MAINTENANCE. THESE PLANNED EVENTS ARE FREQUENTLY THE SINGLE LARGEST SOURCE OF EMISSIONS AT A SITE AND CAN BE AVOIDED IF THE GAS TRAPPED IN THE EQUIPMENT IS COMPRESSED DOWNSTREAM RATHER THAN VENTED INTO THE ATMOSPHERE. THIS PROJECT WILL VALIDATE THE EFFECTIVENESS OF THE TECHNOLOGY IN A VARIETY OF RELEVANT ENVIRONMENTS, AS WELL AS IDENTIFY AND QUANTIFY THE WIDE-RANGING APPLICATIONS FOR ITS USE.</t>
  </si>
  <si>
    <t>https://www.usaspending.gov/award/ASST_NON_DEFE0032665_089/</t>
  </si>
  <si>
    <t>ASST_NON_DEFE0032670_089</t>
  </si>
  <si>
    <t>DEFE0032670</t>
  </si>
  <si>
    <t>P6VXCMHRW9N6</t>
  </si>
  <si>
    <t>DAPHNETECH USA LLC</t>
  </si>
  <si>
    <t>2023 LIBBEY DR</t>
  </si>
  <si>
    <t>77018-3019</t>
  </si>
  <si>
    <t>INFLATION REDUCTION ACT (IRA) – DAPHNE AND WILLIAMS METHANE SLIP ABATEMENT PLASMA-CATALYST SCALE-UP
THE OBJECTIVE OF THE DAPHNE AND WILLIAMS PLASMA-CATALYST SLIP ABATEMENT SCALE UP (THE “PROJECT”) IS TO PERMANENTLY INSTALL A NOVEL EXHAUST GAS CLEANING SYSTEM (“SLIPPURE”) THAT ABATES METHANE (CH4) POLLUTION IN EXHAUST GAS EMITTED FROM NATURAL GAS-FUELED ENGINES. THE TEAM AIMS TO DRAMATICALLY ACCELERATE THE ADOPTION OF SLIPPURE AND LOWER GLOBAL CH4 EMISSIONS.</t>
  </si>
  <si>
    <t>https://www.usaspending.gov/award/ASST_NON_DEFE0032670_089/</t>
  </si>
  <si>
    <t>ASST_NON_DEFE0032679_089</t>
  </si>
  <si>
    <t>DEFE0032679</t>
  </si>
  <si>
    <t>JBE3FCQ1AJ79</t>
  </si>
  <si>
    <t>BAKER HUGHES ENERGY TRANSITION LLC</t>
  </si>
  <si>
    <t>575 N DAIRY ASHFORD RD</t>
  </si>
  <si>
    <t>77079-1117</t>
  </si>
  <si>
    <t>THE PURPOSE OF THIS FOSSIL ENERGY AND CARBON MANAGEMENT (FECM) ON BEHALF OF ENVIRONMENTAL PROTECTION 
AGENCY (EPA) FUNDING OPPORTUNITY ANNOUNCEMENT TITLED, “INFLATION REDUCTION ACT (IRA) – METHANE EMISSIONS 
REDUCTION PROGRAM OIL AND GAS METHANE MONITORING AND MITIGATION”,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</si>
  <si>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THE PRIMARY OBJECTIVE OF THIS PROJECT IS TO DEMONSTRATE AND DEPLOY AN INTEGRATED METHANE EMISSIONS 
REDUCTION SYSTEM FOR UPSTREAM FLARES, THAT COULD BE (A) EASILY RETROFITTABLE AT EXISTING SITES WITH LOW 
INSTALLATION COST (B) COST-EFFECTIVE WITH LESS THAN 1 YEAR PAYBACK TIME AND (C) FLEXIBLE ENOUGH SO IT CAN 
BE DEPLOYED AT A WIDE RANGE OF SITES, TYPES, AND SIZES OF FLARES, THROUGH REAL-TIME PROCESS OPTIMIZATION</t>
  </si>
  <si>
    <t>https://www.usaspending.gov/award/ASST_NON_DEFE0032679_089/</t>
  </si>
  <si>
    <t>2025-01-27</t>
  </si>
  <si>
    <t>ASST_NON_DEFE0032680_089</t>
  </si>
  <si>
    <t>DEFE0032680</t>
  </si>
  <si>
    <t>QNTSWNF21TQ4</t>
  </si>
  <si>
    <t>ENCINO ENVIRONMENTAL SERVICES, LLC.</t>
  </si>
  <si>
    <t>20302 PARK ROW DR</t>
  </si>
  <si>
    <t>STE 1200</t>
  </si>
  <si>
    <t>KATY</t>
  </si>
  <si>
    <t>TX38476</t>
  </si>
  <si>
    <t>77449-5123</t>
  </si>
  <si>
    <t>INFLATION REDUCTION ACT (IRA) – AGNI BASIC ADVANCED METHANE REDUCTION SYSTEM
THIS PROJECT WILL INTEGRATE INFRARED AND VISUAL IMAGING TO ASSESS NET HEATING VALUE AT COMBUSTION ZONE AS A PROXY FOR COMBUSTION EFFICIENCY AND WILL ENHANCE FLARING PERFORMANCE. THE OVERALL OBJECTIVE OF THIS PROJECT IS TO ADVANCE THE AGNI BASIC SYSTEM FROM TECHNOLOGY READINESS LEVEL (TRL) 6 TO TRL 8, FOCUSING ON THE ENHANCED MONITORING AND REDUCTION OF METHANE EMISSIONS FROM FLARING ACTIVITIES.</t>
  </si>
  <si>
    <t>https://www.usaspending.gov/award/ASST_NON_DEFE0032680_089/</t>
  </si>
  <si>
    <t>ASST_NON_DEFE0032685_089</t>
  </si>
  <si>
    <t>DEFE0032685</t>
  </si>
  <si>
    <t>YPHAGXSBMBP4</t>
  </si>
  <si>
    <t>BLUE MOUNTAIN OPERATIONS, LLC</t>
  </si>
  <si>
    <t>12828 WILLOW CENTRE DR</t>
  </si>
  <si>
    <t>STE D UNIT 951</t>
  </si>
  <si>
    <t>WY67235</t>
  </si>
  <si>
    <t>ROCK SPRINGS</t>
  </si>
  <si>
    <t>SWEETWATER</t>
  </si>
  <si>
    <t>WYOMING</t>
  </si>
  <si>
    <t>82901-3488</t>
  </si>
  <si>
    <t>WY-00</t>
  </si>
  <si>
    <t>THIS FUNDING OPPORTUNITY ANNOUNCEMENT (FOA) ALIGNS WITH DOE’S OFFICE OF RESOURCE SUSTAINABILITY’S METHANE EMISSIONS MITIGATION AND QUANTIFICATION PROGRAM TO MINIMIZE EMISSIONS OF METHANE DURING PRODUCTION, PROCESSING, AND TRANSPORTATION ACROSS THE OIL AND NATURAL GAS INDUSTRY, WITH THE GOAL OF ELIMINATING METHANE EMISSIONS FROM CARBON-BASED FUEL SUPPLY CHAINS BY 2030. EFFECTIVE METHANE EMISSIONS MITIGATION STRATEGIES ARE DEPENDENT UPON ACCURATE QUANTIFICATION OF BOTH INTENTIONAL AND FUGITIVE EMISSIONS FROM ALL ELEMENTS ACROSS THE NATURAL GAS INFRASTRUCTURE, INCLUDING LOW PRODUCING OIL AND GAS WELLS. THEREFORE, THERE IS A CONTINUAL NEED TO MAINTAIN A STATE-OF-THE-INDUSTRY UNDERSTANDING METHANE EMISSIONS MITIGATION OPPORTUNITIES AND OPERATION PERFORMANCE, THROUGH COLLECTION OF EMPIRICAL DATA, ACROSS OIL AND NATURAL GAS PRODUCTION AND DELIVERY REGIONS OF THE UNITED STATES. THIS IS TO MAXIMIZE THE VALUE OF THESE EFFORTS TO THE PUBLIC WITH THE GOALS OF REDUCING GHG EMISSIONS AND IMPROVING ENVIRONMENTAL HEALTH AND ENGAGEMENT OF THE AFFECTED PUBLIC, (LARGELY IN DISADVANTAGED OR FRONTLINE COMMUNITIES).
THE FOA OBJECTIVE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</si>
  <si>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INFLATION REDUCTION ACT (IRA) – SCALING SOLAR COMPRESSORS DEPLOYMENT FOR METHANE-FREE PNEUMATIC SOLUTIONS
THE GOAL OF THIS PROJECT IS TO ELIMINATE PRIMARY AND SECONDARY METHANE EMISSIONS FROM NATURAL GAS-DRIVEN PNEUMATIC DEVICES IN REMOTE OIL AND GAS PRODUCTION FACILITIES WITHOUT LACKING GRID POWER.</t>
  </si>
  <si>
    <t>https://www.usaspending.gov/award/ASST_NON_DEFE0032685_089/</t>
  </si>
  <si>
    <t>ASST_NON_DEFE0032686_089</t>
  </si>
  <si>
    <t>DEFE0032686</t>
  </si>
  <si>
    <t>2027-08-30</t>
  </si>
  <si>
    <t>WF4NNAWN8327</t>
  </si>
  <si>
    <t>ELECTRICORE INC</t>
  </si>
  <si>
    <t>26893 BOUQUET CANYON ROAD</t>
  </si>
  <si>
    <t>#C-260</t>
  </si>
  <si>
    <t>SANTA CLARITA</t>
  </si>
  <si>
    <t>UT55980</t>
  </si>
  <si>
    <t>OGDEN</t>
  </si>
  <si>
    <t>WEBER</t>
  </si>
  <si>
    <t>84404-5505</t>
  </si>
  <si>
    <t>INFLATION REDUCTION ACT (IRA) – DISTRIBUTED METHANE ABATEMENT, AT LOW-PRODUCING WELLS, WITH NO ACCESS TO POWER
THE OBJECTIVE OF THIS PROJECT IS FIELD DEPLOYMENT OF THREE DEMONSTRATION UNITS, OPERATING AT SEPARATE, LOW-PRODUCING WELL SITES, FOR AT LEAST 12 MONTHS, DEMONSTRATING FULL-SCALE VALIDATION OF METHANE EMISSION MITIGATION CAPACITY WITH ECONOMICS ENABLING COMMERCIALIZATION.</t>
  </si>
  <si>
    <t>https://www.usaspending.gov/award/ASST_NON_DEFE0032686_089/</t>
  </si>
  <si>
    <t>ASST_NON_DEFE0032687_089</t>
  </si>
  <si>
    <t>DEFE0032687</t>
  </si>
  <si>
    <t>WNS2GFCE9K76</t>
  </si>
  <si>
    <t>BLUE SKY MEASUREMENTS, INC.</t>
  </si>
  <si>
    <t>12218 PERTHSHIRE RD</t>
  </si>
  <si>
    <t>77024-4244</t>
  </si>
  <si>
    <t>INFLATION REDUCTION ACT (IRA) - FIELD VALIDATION OF NOVEL FIXED POSITION OPTICAL SENSOR FOR FUGITIVE METHANE EMISSION DETECTION, QUANTIFICATION, AND LOCATION WITH REAL TIME NOTIFICATION FOR RAPID MITIGATION
BLUE SKY MEASUREMENTS IS PROPOSING A THREE-PHASE PROJECT TO PERFORM FIELD VALIDATION TESTING, COMPLETE A COMMERCIAL READY CERTIFIED DESIGN, AND COMPLETE AN EPA APPROVAL FOR THEIR NIRVIEW FIXED POSITION OPTICAL SENSING TECHNOLOGY FOR METHANE FUGITIVE EMISSIONS DETECTION, QUANTIFICATION, AND LOCATION.</t>
  </si>
  <si>
    <t>https://www.usaspending.gov/award/ASST_NON_DEFE0032687_089/</t>
  </si>
  <si>
    <t>ASST_NON_DEFE0032688_089</t>
  </si>
  <si>
    <t>DEFE0032688</t>
  </si>
  <si>
    <t>MPYZDESJZBM8</t>
  </si>
  <si>
    <t>ENVANA SOFTWARE SOLUTIONS, LLC</t>
  </si>
  <si>
    <t>3000 N SAM HOUSTON PKWY E</t>
  </si>
  <si>
    <t>TX-29</t>
  </si>
  <si>
    <t>77032-3219</t>
  </si>
  <si>
    <t>THE PURPOSE OF THIS FOSSIL ENERGY AND CARBON MANAGEMENT (FECM) ON BEHALF OF ENVIRONMENTAL PROTECTION AGENCY (EPA) FUNDING OPPORTUNITY ANNOUNCEMENT TITLED, “INFLATION REDUCTION ACT (IRA) – METHANE EMISSIONS REDUCTION PROGRAM OIL AND GAS METHANE MONITORING AND MITIGATION”,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
“THIS ACTION DOES NOT ORIGINATE FROM A NOTICE OF FUNDING OPPORTUNITY (NOFO).”</t>
  </si>
  <si>
    <t>INFLATION REDUCTION ACT (IRA) - LEAK DETECTION AND REDUCTION SOFTWARE TO IDENTIFY METHANE EMISSIONS AND TRIGGER MITIGATION AT OIL AND GAS PRODUCTION FACILITIES BASED ON SCADA DATA
THE OBJECTIVE OF THIS PROJECT IS TO CONDUCT HIGHLY ACCURATE, RELIABLE, LOW-COST, BROAD COVERAGE OF METHANE EMISSIONS MONITORING USING OPERATIONAL SCADA DATA TO INFER EMISSIONS, AND SIGNIFICANTLY REDUCE METHANE EMISSIONS FROM MONITORED OPERATIONS VIA SWIFT ON-SITE MITIGATION REPAIRS/RETROFITS.</t>
  </si>
  <si>
    <t>https://www.usaspending.gov/award/ASST_NON_DEFE0032688_089/</t>
  </si>
  <si>
    <t>ASST_NON_DEFE0032692_089</t>
  </si>
  <si>
    <t>DEFE0032692</t>
  </si>
  <si>
    <t>X75CC9HNJKG8</t>
  </si>
  <si>
    <t>CAPWELL SERVICES INC</t>
  </si>
  <si>
    <t>4200 SAN JACINTO ST</t>
  </si>
  <si>
    <t>77004-4853</t>
  </si>
  <si>
    <t>INFLATION REDUCTION ACT (IRA) – METHANE EMISSIONS ABATEMENT TECHNOLOGY FOR LOW-FLOW AND INTERMITTENT EMISSION SOURCES. THE GOAL OF THIS PROJECT IS THE SUCCESSFUL FIELD DEPLOYMENT AND FULL-SCALE VALIDATION OF THE CAPWELL METHANE ABATEMENT UNIT (MAU) IN ADDRESSING POINT-SOURCE METHANE EMISSIONS, RESULTING IN AN IMPROVEMENT FROM TRL 7 (SYSTEM PROTOTYPE DEMONSTRATION IN AN OPERATIONAL ENVIRONMENT) TO TRL 8 (ACTUAL SYSTEM COMPLETED AND QUALIFIED THROUGH TEST AND DEMONSTRATED).</t>
  </si>
  <si>
    <t>https://www.usaspending.gov/award/ASST_NON_DEFE0032692_089/</t>
  </si>
  <si>
    <t>ASST_NON_DEFE0032694_089</t>
  </si>
  <si>
    <t>DEFE0032694</t>
  </si>
  <si>
    <t>SAI - EXEMPT</t>
  </si>
  <si>
    <t>INFLATION REDUCTION ACT (IRA) – ENVIROMECH THIEF HATCH 2.0 PRODUCT: INTEGRATING SENSORS, ACTUATORS AND ROBUST INTERNALS TO A COMPOSITE MATERIAL THIEF HATCH TO INCREASE DURABILITY, RELIABILITY, AND...
ENCINO ENVIRONMENTAL SERVICES AIMS TO DEVELOP AND DEPLOY AN ADVANCED SMART THIEF HATCH TO ADDRESS THE EMISSIONS ORIGINATED IN STORAGE TANKS. THE ENVIROMECH THIEF HATCH 2.0 WILL LEVERAGE SENSORS AND COMPOSITE MATERIALS FOR ENHANCED PERFORMANCE THAT IS EXPECTED TO TRANSLATE IN A REDUCTION IN MAINTENANCE WHILE EXTENDING THE OPERATIONAL LIFE OF THE THIEF HATCH.</t>
  </si>
  <si>
    <t>https://www.usaspending.gov/award/ASST_NON_DEFE0032694_089/</t>
  </si>
  <si>
    <t>ASST_NON_DEFE0032697_089</t>
  </si>
  <si>
    <t>DEFE0032697</t>
  </si>
  <si>
    <t>WITH EXTENSIVE PARTNERS, GTI ENERGY (GTI) HAS DEVELOPED THE METHANE EMISSIONS TRAINING, REPORTING, AND INFORMATION FOR COMMUNITIES (METRIC) PROGRAM. METRIC IS DEDICATED TO ACCELERATING THE DEPLOYMENT OF OFF-THE-SHELF METHANE EMISSION MONITORING TECHNOLOGIES IN AND AROUND DISADVANTAGED COMMUNITIES (DACS) ACROSS THE NORTH-CENTRAL APPALACHIAN REGION TO CREATE A HOLISTIC UNDERSTANDING OF OIL AND GAS SUPPLY CHAIN METHANE EMISSIONS IN THESE UNDERSTUDIED AREAS.</t>
  </si>
  <si>
    <t>https://www.usaspending.gov/award/ASST_NON_DEFE0032697_089/</t>
  </si>
  <si>
    <t>ASST_NON_DEFE0032699_089</t>
  </si>
  <si>
    <t>DEFE0032699</t>
  </si>
  <si>
    <t>80521-2807</t>
  </si>
  <si>
    <t>THE PURPOSE OF THIS FOSSIL ENERGY AND CARBON MANAGEMENT (FECM) ON BEHALF OF ENVIRONMENTAL PROTECTION AGENCY (EPA) FUNDING OPPORTUNITY ANNOUNCEMENT TITLED, “INFLATION REDUCTION ACT (IRA) – METHANE EMISSIONS REDUCTION PROGRAM OIL AND GAS METHANE MONITORING AND MITIGATION”,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
THE FOA OBJECTIVE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</si>
  <si>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INFLATION REDUCTION ACT (IRA) – NORTH-CENTRAL METHANE CENTER (NCMC)
THE PURPOSE OF THIS PROJECT IS TO DEVELOP CONSISTENT, ACCURATE, GRANULAR, AND TRANSPARENT MULTISCALE METHANE EMISSION MEASUREMENTS FOCUSED ON THE REGION’S PRODUCING BASINS THAT WILL INFORM STATE AND FEDERAL EMISSION INVENTORIES FOR THE NORTH-CENTRAL REGION, INCLUDING A FOCUSED EFFORT ON GATHERING AND TRANSMISSION PIPELINES, DISTRIBUTION DAMAGE, AND INDUSTRIAL METERS; TO COLLECT, VALIDATE, AND DISSEMINATE POINT SOURCE TO REGIONAL-SCALE METHANE EMISSION INVENTORIES THAT ARE SCALABLE, TIME-RESOLVED, AND REGION-SPECIFIC, USING BOTH TOP-DOWN AND BOTTOM-UP APPROACHES FOR THE SPECIFIED BASINS; TO PROVIDE ACTIONABLE DATA TO OPERATORS AND REGULATORS OF REGION-SPECIFIC FAILURE MODES OF CONCERN; TO DEVELOP MULTI-SCALE LEAK DETECTION AND QUANTIFICATION AND ROUTINE MONITORING RECOMMENDATIONS SUITABLE FOR A RANGE OF STAKEHOLDERS THROUGH RIGOROUS COMPARISONS AND VALIDATIONS OF DIFFERENT TECHNOLOGIES AND METHODS; TO DEVELOP MODELING TOOLS THAT ARE RESPONSIVE TO EVOLVING REGULATORY NEEDS; AND TO DEVELOP WORKFORCE PARTICIPANTS WITH PROJECT PARTNERS AND EDUCATION AND TRAINING PROGRAMS FOR INDUSTRY AND GOVERNMENT STAKEHOLDERS.</t>
  </si>
  <si>
    <t>https://www.usaspending.gov/award/ASST_NON_DEFE0032699_089/</t>
  </si>
  <si>
    <t>ASST_NON_DEFE0032700_089</t>
  </si>
  <si>
    <t>DEFE0032700</t>
  </si>
  <si>
    <t>INFLATION REDUCTION ACT (IRA) - SOUTHEASTERN METHANE EMISSIONS QUANTIFICATION (SE-MEQ) STUDY 
THE INSTITUTE OF GAS TECHNOLOGY WILL CONDUCT A BROAD EFFORT TO ESTABLISH A REGIONAL METHANE EMISSIONS ESTIMATE FOCUSED ON THE SOUTHEAST/GULF COAST REGION CALLED THE SOUTHEAST METHANE EMISSIONS QUANTIFICATION (SE-MEQ) STUDY. SE-MEQ ESTABLISHES AN UNPRECEDENTED UNDERSTANDING OF THE METHANE EMISSIONS FROM OIL AND GAS OPERATIONS IN THE SOUTHEAST AND INVOLVES A DIVERSE GROUP OF TECHNICAL EXPERTS, ACADEMICS, INDUSTRY PARTNERS AND TECHNOLOGY PROVIDERS. SE-MEQ WILL HAVE 3 MAIN OBJECTIVES: IMPROVE EMISSION FACTORS FOR SPECIFIC CATEGORIES OF ASSETS THROUGH DETAILED MODELING AND MEASUREMENT CAMPAIGNS, COMBINE TOP-DOWN WITH BOTTOM-UP ESTIMATES AND ESTABLISH A REGIONAL METHANE EMISSIONS ESTIMATE, AND DISSEMINATE THE METHANE EMISSION INFORMATION TO A BROAD GROUP OF STAKEHOLDERS.</t>
  </si>
  <si>
    <t>https://www.usaspending.gov/award/ASST_NON_DEFE0032700_089/</t>
  </si>
  <si>
    <t>ASST_NON_DEFE0031587_089</t>
  </si>
  <si>
    <t>DEFE0031587</t>
  </si>
  <si>
    <t>2018-03-27</t>
  </si>
  <si>
    <t>2018-04-01</t>
  </si>
  <si>
    <t>JZ1RVB5TNLX9</t>
  </si>
  <si>
    <t>MEMBRANE TECHNOLOGY AND RESEARCH, INC.</t>
  </si>
  <si>
    <t>39630 EUREKA DRIVE</t>
  </si>
  <si>
    <t>94560-4805</t>
  </si>
  <si>
    <t>DE-FOA-0001788</t>
  </si>
  <si>
    <t>THIS FUNDING OPPORTUNITY ANNOUNCEMENT (FOA) SOUGHT APPLICATIONS FOR PROJECTS TO DESIGN, CONSTRUCT, AND OPERATE LARGE-SCALE PILOTS OF TRANSFORMATIONAL COAL TECHNOLOGIES AIMED AT ENABLING STEP CHANGE IMPROVEMENTS IN COAL POWERED SYSTEM PERFORMANCE, EFFICIENCY, AND COST OF ELECTRICITY. THE FOA WILL BE CARRIED OUT IN THREE PHASES, WITH A DOWN-SELECT BETWEEN PHASES. PHASE I, FEASIBILITY, WILL BE AIMED AT SUPPORTING RECIPIENTS’ EFFORTS TO SECURE TEAM COMMITMENTS, INCLUDING HOST SITES AND RECIPIENT COST SHARE FOR PHASE II, UPDATE THE PRELIMINARY COST ESTIMATE AND SCHEDULE FOR DESIGN, CONSTRUCTION, AND OPERATION, AND COMPLETE AN ENVIRONMENTAL INFORMATION VOLUME. PROJECTS SELECTED FOR PHASE II, DESIGN, WILL COMPLETE A FRONT END ENGINEERING DESIGN STUDY, SECURE CONSTRUCTION-OPERATION COST SHARE FUNDING, AND COMPLETE THE NATIONAL ENVIRONMENTAL POLICY ACT PROCESS. FINALLY, AT LEAST TWO PROJECTS WILL BE SELECTED FOR PHASE III, CONSTRUCTION-OPERATION, WHICH WILL SUPPORT CONSTRUCTION AND OPERATION OF THE LARGE-SCALE PILOT FACILITIES.</t>
  </si>
  <si>
    <t>DE-FE0031587 PROJECT TITLED: LARGE PILOT TESTING OF THE MEMBRANE TECHNOLOGY RESEARCH MEMBRANE POST-COMBUSTION CARBON DIOXIDE CAPTURE PROCESS</t>
  </si>
  <si>
    <t>https://www.usaspending.gov/award/ASST_NON_DEFE0031587_089/</t>
  </si>
  <si>
    <t>ASST_NON_DEFE0032148_089</t>
  </si>
  <si>
    <t>DEFE0032148</t>
  </si>
  <si>
    <t>2025-06-06</t>
  </si>
  <si>
    <t>2022-02-17</t>
  </si>
  <si>
    <t>2022-02-01</t>
  </si>
  <si>
    <t>RQA4Q6JENXH4</t>
  </si>
  <si>
    <t>SUSTAINABLE ENERGY SOLUTIONS, INC.</t>
  </si>
  <si>
    <t>ZTPLJJTAD2F4</t>
  </si>
  <si>
    <t>CHART INDUSTRIES, INC.</t>
  </si>
  <si>
    <t>1489 W 105 N</t>
  </si>
  <si>
    <t>OREM</t>
  </si>
  <si>
    <t>UT-03</t>
  </si>
  <si>
    <t>UT57300</t>
  </si>
  <si>
    <t>84057-5112</t>
  </si>
  <si>
    <t>THIS FUNDING OPPORTUNITY ANNOUNCEMENT (FOA) HAS A DUAL FOCUS FOR NATURAL GAS AND INDUSTRIAL APPLICATIONS, NAMELY TO COMPLETE FEED STUDIES USING GENERATION 2 CARBON CAPTURE SYSTEMS CAPTURING 95% OF THE TOTAL CO2 EMISSIONS, AND TO DEVELOP LOWER-COST, HIGHLY EFFICIENT, TRANSFORMATIONAL CARBON CAPTURE TECHNOLOGIES.</t>
  </si>
  <si>
    <t>NEW AWARD TO SUSTAINABLE ENERGY SOLUTIONS, INC.  AWARD NUMBER: DE-FE0032148.   PROJECT TITLE: CRYOGENIC CARBON CAPTURE FROM CEMENT PRODUCTION.</t>
  </si>
  <si>
    <t>https://www.usaspending.gov/award/ASST_NON_DEFE0032148_089/</t>
  </si>
  <si>
    <t>ASST_NON_DEFE0032169_089</t>
  </si>
  <si>
    <t>DEFE0032169</t>
  </si>
  <si>
    <t>06118-1127</t>
  </si>
  <si>
    <t>AWARDS RESULTING FROM DE-FOA-0002400, “FOSSIL ENERGY BASED PRODUCTION, STORAGE, TRANSPORT AND UTILIZATION OF HYDROGEN APPROACHING NET-ZERO OR NET-NEGATIVE CARBON EMISSIONS,” ARE TARGETED TOWARD DEVELOPING TECHNOLOGIES TO UTILIZE THE U.S. ENERGY RESOURCES AND POWER INFRASTRUCTURE FOR NET-ZERO CARBON ENERGY AND COMMODITY PRODUCTION THROUGH THE PRODUCTION, TRANSPORT, STORAGE, AND UTILIZATION OF HYDROGEN. ADVANCES IN HYDROGEN TECHNOLOGIES CAPABLE OF IMPROVING PERFORMANCE, RELIABILITY, AND FLEXIBILITY OF EXISTING AND NOVEL METHODS TO PRODUCE, TRANSPORT, STORE, AND USE HYDROGEN WILL ENABLE THE U.S. TO CONTINUE TO EXTRACT MAXIMUM ECONOMIC VALUE FROM ITS ENERGY RESOURCES WHILE ELIMINATING THE CARBON FOOTPRINT OFTEN ASSOCIATED WITH TRADITIONAL ENERGY RESOURCES AND ACHIEVE NET-ZERO OR EVEN NEGATIVE EMISSIONS.</t>
  </si>
  <si>
    <t>NEW AWARD, LOW-NOX, OPERABLE AMMONIA COMBUSTOR DEVELOPMENT FOR ZERO-CARBON POWER (LOAD-Z)</t>
  </si>
  <si>
    <t>https://www.usaspending.gov/award/ASST_NON_DEFE0032169_089/</t>
  </si>
  <si>
    <t>ASST_NON_DEFE0032170_089</t>
  </si>
  <si>
    <t>DEFE0032170</t>
  </si>
  <si>
    <t>2022-09-20</t>
  </si>
  <si>
    <t>DE-FOA-0002400: THIS FUNDING OPPORTUNITY SUPPORTS THE DEPARTMENT OF ENERGY’S MISSION TO DEVELOP TECHNOLOGIES WHICH WOULD REINVIGORATE THE USE OF THE UNITED STATES’ VAST FOSSIL-FUEL RESOURCES AND POWER INFRASTRUCTURE FOR NET-ZERO CARBON ENERGY AND COMMODITY PRODUCTION
THROUGH THE MANUFACTURING, TRANSPORT, STORAGE, AND UTILIZATION OF FOSSIL-BASED HYDROGEN WITH ZERO OR NEGATIVE CARBON EMISSIONS.</t>
  </si>
  <si>
    <t>NEW AWARD TO GENERAL ELECTRIC COMPANY FOR PROJECT TITLED DEMONSTRATION OF A GAS TURBINE-SCALE ROTATING DETONATION COMBUSTOR INTEGRATED WITH COMPRESSOR AND TURBINE COMPONENTS AT 7FA CYCLE CONDITIONS</t>
  </si>
  <si>
    <t>https://www.usaspending.gov/award/ASST_NON_DEFE0032170_089/</t>
  </si>
  <si>
    <t>ASST_NON_DEFE0032171_089</t>
  </si>
  <si>
    <t>DEFE0032171</t>
  </si>
  <si>
    <t>2022-09-23</t>
  </si>
  <si>
    <t>NEW AWARD WITH RAYTHEON TECHNOLOGIES RESEARCH CENTER TITLED DEVELOPMENT OF HYDROGEN BURNER FOR FT4000 AERODERIVATIVE ENGINE (P.E05.0003)</t>
  </si>
  <si>
    <t>https://www.usaspending.gov/award/ASST_NON_DEFE0032171_089/</t>
  </si>
  <si>
    <t>ASST_NON_DEFE0032173_089</t>
  </si>
  <si>
    <t>DEFE0032173</t>
  </si>
  <si>
    <t>QXYHYPYQ36T7</t>
  </si>
  <si>
    <t>300 GARLINGTON ROAD</t>
  </si>
  <si>
    <t>GREENVILLE</t>
  </si>
  <si>
    <t>SC-04</t>
  </si>
  <si>
    <t>12305-2500</t>
  </si>
  <si>
    <t>THIS FUNDING OPPORTUNITY WILL DEVELOP TECHNOLOGIES TO REINVIGORATE THE USE OF THE UNITED STATES' VAST FOSSIL-FUEL RESOURCES AND POWER INFRASTRUCTURE FOR NET-ZERO CARBON ENERGY AND COMMODITY PRODUCTION THROUGH THE PRODUCTION, TRANSPORT, STORAGE, AND UTILIZATION OF FOSSIL-BASED HYDROGEN WITH ZERO OR NEGATIVE CARBON EMISSIONS.</t>
  </si>
  <si>
    <t>ADVANCED MIXED MODE COMBUSTOR FOR HYDROGEN F-CLASS RETROFIT
THIS PROJECT IS TARGETED TOWARD DEVELOPING TECHNOLOGIES TO UTILIZE ENERGY RESOURCES AND POWER 
INFRASTRUCTURE FOR NET-ZERO CARBON ENERGY AND COMMODITY PRODUCTION THROUGH THE PRODUCTION, TRANSPORT, 
STORAGE, AND UTILIZATION OF HYDROGEN. ADVANCES IN HYDROGEN TECHNOLOGIES CAPABLE OF IMPROVING 
PERFORMANCE, RELIABILITY, AND FLEXIBILITY OF EXISTING AND NOVEL METHODS TO PRODUCE, TRANSPORT, STORE, 
AND USE HYDROGEN WILL ENABLE THE UNITED STATES TO CONTINUE TO EXTRACT MAXIMUM ECONOMIC VALUE FROM ITS 
ENERGY RESOURCES WHILE ELIMINATING THE CARBON FOOTPRINT OFTEN ASSOCIATED WITH TRADITIONAL ENERGY 
RESOURCES AND ACHIEVE NET-ZERO OR EVEN NEGATIVE EMISSIONS. THIS PROJECT WILL DEVELOP AND TEST A 
RETROFITTABLE F-CLASS STAGED COMBUSTOR MODULE WITH FUEL CAPABILITY RANGING FROM 100% NATURAL GAS TO 
LEVELS UP TO 100% HYDROGEN. THE BROADER GOAL IS TO PROVIDE CUSTOMERS WITH RETROFIT OPTIONS THAT WILL 
ALLOW THEM TO TRANSITION THEIR F-CLASS GAS TURBINE ASSETS (THE LARGEST FLEET IN THE UNITED STATES 
WITH OVER 1,500 UNITS) TO HYDROGEN FUELS WITH LOWER CARBON DIOXIDE EMISSIONS WHILE MAINTAINING 
NITROGEN OXIDE LEVELS AND OVERALL GAS TURBINE PERFORMANCE.</t>
  </si>
  <si>
    <t>https://www.usaspending.gov/award/ASST_NON_DEFE0032173_089/</t>
  </si>
  <si>
    <t>ASST_NON_DEFE0032232_089</t>
  </si>
  <si>
    <t>DEFE0032232</t>
  </si>
  <si>
    <t>2023-11-01</t>
  </si>
  <si>
    <t>NPM2J7MSCF61</t>
  </si>
  <si>
    <t>THE PENNSYLVANIA STATE UNIVERSITY</t>
  </si>
  <si>
    <t>200 INNOVATION BOULEVARD, SUITE 110</t>
  </si>
  <si>
    <t>STATE COLLEGE</t>
  </si>
  <si>
    <t>CENTRE</t>
  </si>
  <si>
    <t>PA-15</t>
  </si>
  <si>
    <t>PA78704</t>
  </si>
  <si>
    <t>UNIVERSITY PARK</t>
  </si>
  <si>
    <t>16802-1503</t>
  </si>
  <si>
    <t>ADVANCING TURBINE TECHNOLOGIES FOR RELEVANT INLET TEMPERATURE PROFILES IN THE STEADY THERMAL AERO 
RESEARCH TURBINE (START) LAB
THE OVERALL GOAL OF THIS PROJECT IS TO INVESTIGATE TECHNOLOGY ADVANCES TO MEET THE GOAL OF SIMPLE CYCLE 
GAS TURBINE EFFICIENCY INCREASING TO 67% WHILE EXPANDING POTENTIAL RANGES OF FUELS AND COMBUSTOR DESIGNS.  
SPECIFICALLY, THIS PROJECT WILL EVALUATE THE USE OF HIGH TEMPERATURE MATERIALS, NAMELY CERAMIC MATRIX 
COMPOSITES (CMCS) WITH THE INTENTION OF REDUCING THE NEED FOR TURBINE COOLING AIR, WHICH IS A PARASITIC 
LOSS IN TERMS OF EFFICIENCY.</t>
  </si>
  <si>
    <t>https://www.usaspending.gov/award/ASST_NON_DEFE0032232_089/</t>
  </si>
  <si>
    <t>ASST_NON_DEFE0032251_089</t>
  </si>
  <si>
    <t>DEFE0032251</t>
  </si>
  <si>
    <t>2024-11-11</t>
  </si>
  <si>
    <t>S2VPZDS5W6M3</t>
  </si>
  <si>
    <t>PALO ALTO RESEARCH CENTER LLC</t>
  </si>
  <si>
    <t>3333 COYOTE HILL RD</t>
  </si>
  <si>
    <t>AVENAL</t>
  </si>
  <si>
    <t>93204-1314</t>
  </si>
  <si>
    <t>THE OVERALL GOAL OF EXECUTIVE ORDER 14008 (DATED JANUARY 27, 2021), “TACKLING THE CLIMATE CRISIS AT HOME AND ABROAD,” IS TO ''… ENSURE AMERICA AND THE WORLD CAN MEET THE URGENT DEMANDS OF THE CLIMATE CRISIS, WHILE EMPOWERING AMERICAN WORKERS AND BUSINESSES TO LEAD A CLEAN ENERGY REVOLUTION THAT ACHIEVES A CARBON POLLUTION-FREE POWER SECTOR BY 2035 AND PUTS THE UNITED STATES ON AN IRREVERSIBLE PATH TO A NET-ZERO ECONOMY BY 2050.”   THE DEPARTMENT OF ENERGY’S OFFICE OF FOSSIL ENERGY AND CARBON MANAGEMENT (DOE-FECM) HAS BEEN AT THE FOREFRONT OF CARBON MANAGEMENT RESEARCH, DEVELOPMENT, AND DEMONSTRATION (RD&amp;D) FOR DECADES, WORKING WITH PARTNERS IN INDUSTRY AND ACADEMIA TO SOLVE CHALLENGES POSED BY CLIMATE CHANGE. THIS SUITE OF CARBON MANAGEMENT TECHNOLOGIES, INCLUDING CAPTURE, REMOVAL, CONVERSION, TRANSPORT AND STORAGE, MUST BE DEVELOPED AND DEPLOYED IN A JUST AND EQUITABLE MANNER TO HELP THE NATION ACHIEVE ITS CLIMATE AMBITIONS, AND PROMOTE ITS OVERALL ENERGY, ENVIRONMENTAL AND ECONOMIC PROGRESS.</t>
  </si>
  <si>
    <t>SPIRAL-WOUND AEROGEL ADSORBENT POLYMERS FOR DIRECT AIR CO2 CAPTURE (SWAAP)
THE PALO ALTO RESEARCH CENTER, INC (PARC), IN COLLABORATION WITH LAWRENCE LIVERMORE NATIONAL LABORATORY (LLNL) AND XEROX RESEARCH CENTRE OF CANADA (XRCC), PROPOSE TO DEVELOP A SPIRAL-WOUND AEROGEL ADSORBENT POLYMER (SWAAP) TO INTEGRATE PARC’S STRUCTURED ADSORBENT INTO A BENCHTOP DIRECT AIR CAPTURE (DAC) PROCESS. DURING THIS PROJECT, PARC WILL FABRICATE THE STRUCTURED ADSORBENT AND DEMONSTRATE A CONTINUOUS DAC BENCHTOP PROCESS, LLNL AND PARC WILL CONDUCT LAB-SCALE, FIXED-BED TESTING TO OPTIMIZE DAC MODULE DESIGN, AND XRCC AND PARC WILL DESIGN A LOW-COST, ROLL-TO-ROLL MANUFACTURING PROCESS FOR THE STRUCTURED ADSORBENT.</t>
  </si>
  <si>
    <t>https://www.usaspending.gov/award/ASST_NON_DEFE0032251_089/</t>
  </si>
  <si>
    <t>ASST_NON_DEFE0032270_089</t>
  </si>
  <si>
    <t>DEFE0032270</t>
  </si>
  <si>
    <t>2023-08-28</t>
  </si>
  <si>
    <t>LUW2F3QCD593</t>
  </si>
  <si>
    <t>6325 AMHERST COURT</t>
  </si>
  <si>
    <t>30092-3187</t>
  </si>
  <si>
    <t>CARBONSAFE IS A RESEARCH AND DEMONSTRATION INITIATIVE UNDER WHICH DOE PROVIDES FUNDING FOR RESEARCH AND DEMONSTRATION PROJECTS TO COLLECT AND VALIDATE INFORMATION ON THE COST AND FEASIBILITY OF COMMERCIAL DEPLOYMENT OF LARGE-SCALE CARBON SEQUESTRATION TECHNOLOGIES.
CARBONSAFE PHASE II: STORAGE COMPLEX FEASIBILITY SEEKS TO ADDRESS THE OVERARCHING GOAL OF THE DOE’S CARBON TRANSPORT AND STORAGE PROGRAM TO ENABLE AND SUPPORT THE RAPID, WIDESPREAD DEPLOYMENT OF CARBON CAPTURE, UTILIZATION, AND STORAGE (CCUS) TO HELP ADDRESS THE NATION’S DECARBONIZATION GOALS. CARBONSAFE PHASE II ALSO SUPPORTS ANOTHER OVERARCHING GOAL OF ASSESSING GEOLOGIC CARBON STORAGE RESOURCES ALONG THE PATHWAY OF BECOMING CONTINGENT STORAGE RESOURCES, AS CLASSIFIED UNDER THE CARBON DIOXIDE (CO2) STORAGE RESOURCES MANAGEMENT SYSTEM (SRMS). SPECIFICALLY, THIS FOA SEEKS RESEARCH IN THE FORM OF CARBONSAFE PHASE II FEASIBILITY ASSESSMENTS FOR ONSHORE PROJECTS WITHIN THE U.S. AND OFFSHORE PROJECTS WITHIN THE U.S. JURISDICTIONAL AREA OF THE GULF OF MEXICO.</t>
  </si>
  <si>
    <t>LOUISIANA OFFSHORE CARBON DIOXIDE HUB REPURPOSING INFRASTRUCTURE TO DECREASE GREENHOUSE EMISSIONS (PROJECT LOCHRIDGE).  PROJECT LOCHRIDGE SUPPORTS THE UNITED STATES DEPARTMENT OF ENERGY’S CARBONSAFE PHASE II PROGRAM GOALS OF REDUCING PROJECT RISKS AND COSTS FOR FUTURE CARBON DIOXIDE CAPTURE, UTILIZATION, AND STORAGE PROJECTS, BRINGING MORE STORAGE RESOURCES INTO COMMERCIAL CLASSIFICATIONS THAT SUPPORT BUSINESS AND FINANCIAL DECISIONS, AND ENCOURAGING MORE RAPID GROWTH OF A VIBRANT, GEOGRAPHICALLY WIDESPREAD INDUSTRY FOR GEOLOGIC CARBON STORAGE. 
PROJECT LOCHRIDGE WILL ACHIEVE FIVE KEY OBJECTIVES TO ESTABLISH AN OFFSHORE STORAGE COMPLEX, INCLUDING: 1) DEMONSTRATE THAT THE SUBSURFACE SALINE FORMATIONS AT THE STORAGE COMPLEX CAN STORE AT LEAST 50 MILLION METRIC TONS OF CAPTURED CARBON DIOXIDE SAFELY AND PERMANENTLY OVER A 30-YEAR PERIOD; 2) CONDUCT MEANINGFUL ENGAGEMENT AND TWO-WAY COMMUNICATIONS WITH COMMUNITIES AND STAKEHOLDERS TO INFORM PROJECT PLANNING AND DESIGN, ADDRESS POTENTIAL SOCIETAL CONCERNS AND IMPACTS, AND SEEK OPPORTUNITIES FOR ECONOMIC REVITALIZATION AND JOB CREATION; 3) IDENTIFY COMMERCIAL PROJECT RISKS AND DEVELOP A COMPREHENSIVE MITIGATION STRATEGY; 4) COMPLETE A TECHNICAL AND ECONOMIC FEASIBILITY ASSESSMENT; AND 5) DEVELOP A PLAN FOR SUBSEQUENT DETAILED SITE CHARACTERIZATION TO SUPPORT THE UNITED STATES DEPARTMENT OF INTERIOR’S BUREAU OF SAFETY AND ENVIRONMENTAL ENFORCEMENT OUTER CONTINENTAL SHELF PERMIT READINESS.</t>
  </si>
  <si>
    <t>https://www.usaspending.gov/award/ASST_NON_DEFE0032270_089/</t>
  </si>
  <si>
    <t>ASST_NON_DEFE0032305_089</t>
  </si>
  <si>
    <t>DEFE0032305</t>
  </si>
  <si>
    <t>2023-08-24</t>
  </si>
  <si>
    <t>X6R6G6CVWNF9</t>
  </si>
  <si>
    <t>SONOMA TECHNOLOGY, INC.</t>
  </si>
  <si>
    <t>JQCRMMPXTQM3</t>
  </si>
  <si>
    <t>SONOMA TECHNOLOGY  INC.</t>
  </si>
  <si>
    <t>1450 N. MCDOWELL BLVD., SUITE 200</t>
  </si>
  <si>
    <t>PETALUMA</t>
  </si>
  <si>
    <t>SONOMA</t>
  </si>
  <si>
    <t>CA-02</t>
  </si>
  <si>
    <t>CA56784</t>
  </si>
  <si>
    <t>94954-6515</t>
  </si>
  <si>
    <t>IN NOVEMBER 2021, PRESIDENT BIDEN UNVEILED THE U.S. METHANE EMISSIONS REDUCTION ACTION PLAN THAT REDOUBLED EFFORTS TO DRAMATICALLY REDUCE U.S. METHANE EMISSIONS WHILE SIMULTANEOUSLY CUTTING CONSUMER COSTS, PROTECTING WORKERS AND COMMUNITIES, GROWING JOBS, AND PROMOTING U.S. TECHNOLOGY INNOVATION. ALIGNED WITH THIS ACTION WAS THE ADMINISTRATIONS PLEDGE THAT THE UNITED STATES WOULD WORK WITH GLOBAL PARTNERS TO REDUCE THE WORLDS METHANE EMISSIONS 30% FROM 2020 LEVELS BY 2030. SECOND TO EMISSIONS OF CARBON DIOXIDE (CO2), METHANE EMISSIONS ARE THE LARGEST CONTRIBUTOR TO CLIMATE CHANGE.</t>
  </si>
  <si>
    <t>COMPREHENSIVE TOP-DOWN AND BOTTOM-UP ESTIMATION OF ANNUAL BASIN-WIDE METHANE EMISSIONS FROM THE SAN JOAQUIN VALLEY, CALIFORNIA AND DENVER, COLORADO OIL AND GAS BASINS USING A MULTI-TIERED MEASUREMENT</t>
  </si>
  <si>
    <t>https://www.usaspending.gov/award/ASST_NON_DEFE0032305_089/</t>
  </si>
  <si>
    <t>ASST_NON_DEFE0032310_089</t>
  </si>
  <si>
    <t>DEFE0032310</t>
  </si>
  <si>
    <t>P96BUARR6YP5</t>
  </si>
  <si>
    <t>INSIGHT M INC.</t>
  </si>
  <si>
    <t>928 BENECIA AVENUE</t>
  </si>
  <si>
    <t>94085-2804</t>
  </si>
  <si>
    <t>THE GOAL OF THIS FUNDING OPPORTUNITY IS TO IDENTIFY  METHANE EMISSIONS FROM ALL MAJOR SOURCES, INCLUDING THOSE FROM THE OIL AND NATURAL GAS INDUSTRY. THIS WILL BE ACHIEVED BY DEVELOPING ACCURATE, COST-EFFECTIVE, ENERGY EFFICIENT TECHNOLOGY SOLUTIONS AND BEST PRACTICES TO IDENTIFY, MEASURE, MONITOR, AND MITIGATE METHANE EMISSIONS FROM THE IDENTIFIED SOURCES.</t>
  </si>
  <si>
    <t>DEVELOPING METHANE EMISSIONS INVENTORIES BY FUSING AIRBORNE, SATELLITE, AND MODELED ASSESSMENTS: COMPREHENSIVE SURVEYS OF THE ANADARKO AND HAYNESVILLE BASINS
THE GOAL OF THIS PROJECT IS TO CREATE BASIN-SPECIFIC METHANE EMISSIONS INVENTORIES OF THE HAYNESVILLE AND ANADARKO BASINS. AERIAL AND SATELLITE SURVEYS WILL BE CONDUCTED TO BETTER UNDERSTAND AREA METHANE EMISSIONS OVER A THREE-YEAR PERIOD.</t>
  </si>
  <si>
    <t>https://www.usaspending.gov/award/ASST_NON_DEFE0032310_089/</t>
  </si>
  <si>
    <t>2024-10-08</t>
  </si>
  <si>
    <t>ASST_NON_DEFE0032329_089</t>
  </si>
  <si>
    <t>DEFE0032329</t>
  </si>
  <si>
    <t>2025-04-23</t>
  </si>
  <si>
    <t>S6X8FST9JAM7</t>
  </si>
  <si>
    <t>OCEANIT LABORATORIES INC</t>
  </si>
  <si>
    <t>828 FORT STREET MALL SUITE 600</t>
  </si>
  <si>
    <t>96813-4314</t>
  </si>
  <si>
    <t>THIS FOA WILL DEVELOP TECHNOLOGIES ENABLING CLEAN HYDROGEN PRODUCTION, TRANSPORT, STORAGE, AND USE IN THE ENERGY SECTOR, INCLUDING ELECTRICITY, HEAT, TRANSPORTATION, AND INDUSTRIAL USE.</t>
  </si>
  <si>
    <t>HALO: HYDROGEN-RECOVERY USING AN AI-ARC-PLASMA LEARNING OPERATIONAL SYSTEM FOR PRODUCED WATER.  THE 
OVERALL OBJECTIVE OF THE PROPOSED EFFORT IS TO DEMONSTRATE THE VIABILITY IN AN OPERATIONAL ENVIRONMENT OF 
AN ARC-PLASMA REACTOR UTILITY IN CREATING HYDROGEN AS A TREATMENT AND DISPOSAL
METHOD FOR TOXIC PRODUCED WATER. ASPECTS OF THE TREATMENT PROCESS, SUCH AS HARVESTING VALUE-ADDED 
PRODUCTS 
SUCH AS SALTS, MINERALS, OR RARE EARTH ELEMENTS FROM THE PRODUCED WATER STREAM, WILL ALSO BE THE SUBJECT 
OF INVESTIGATION.</t>
  </si>
  <si>
    <t>https://www.usaspending.gov/award/ASST_NON_DEFE0032329_089/</t>
  </si>
  <si>
    <t>ASST_NON_DEFE0032339_089</t>
  </si>
  <si>
    <t>DEFE0032339</t>
  </si>
  <si>
    <t>EEMXJMQF3UK1</t>
  </si>
  <si>
    <t>MAGNOLIA SEQUESTRATION HUB, LLC</t>
  </si>
  <si>
    <t>LA57450</t>
  </si>
  <si>
    <t>OBERLIN</t>
  </si>
  <si>
    <t>ALLEN</t>
  </si>
  <si>
    <t>70655-0000</t>
  </si>
  <si>
    <t>LA-04</t>
  </si>
  <si>
    <t>BIPARTISAN INFRASTRUCTURE LAW (BIL) - MAGNOLIA SEQUESTRATION PROJECT
THIS PROJECT WILL PROVIDE A FEASIBILITY ASSESSMENT OF THE TECHNICAL AND NON-TECHNICAL ASPECTS OF AN INTEGRATED CARBON STORAGE PROJECT IN THE LAKE CHARLES AREA OF LOUISIANA.  THE OVERALL OBJECTIVE OF THE PROJECT IS TO ADVANCE COMMERCIALITY OF CARBON CAPTURE AND STORAGE (CCS) IN THIS REGION BY CHARACTERIZING A POTENTIAL CARBON STORAGE SITE AND ESTABLISH DEVELOPMENT PLANS FOR THE STORAGE FIELD.</t>
  </si>
  <si>
    <t>https://www.usaspending.gov/award/ASST_NON_DEFE0032339_089/</t>
  </si>
  <si>
    <t>ASST_NON_DEFE0032341_089</t>
  </si>
  <si>
    <t>DEFE0032341</t>
  </si>
  <si>
    <t>2024-07-18</t>
  </si>
  <si>
    <t>THIS FUNDING OPPORTUNITY ANNOUNCEMENT (DE-FOA-0002711) WILL SUPPORT THE AVAILABILITY OF CARBON CAPTURE, UTILIZATION, AND STORAGE (CCUS) AND CARBON DIOXIDE REMOVAL (CDR) TO REACH CLIMATE GOALS BY BUILDING UPON THESE LEARNINGS TO TEST, MATURE, AND VALIDATE CCUS TECHNOLOGIES AT COMMERCIAL-SCALE. ONE ASPECT IS THE NEED TO IMPROVE PRACTICES REGARDING HOW TO EFFICIENTLY AND COST-EFFECTIVELY CHARACTERIZE AND PERMIT COMMERCIAL CARBON STORAGE PROJECT SITE(S) ENSURING THAT SECURE GEOLOGIC CARBON STORAGE IS AVAILABLE IN DIVERSE REGIONS AND SETTINGS THAT WILL SUPPORT LONGER TERM CARBON MANAGEMENT GOALS ACROSS THE US. THE CARBONSAFE INITIATIVE WAS LAUNCHED IN 2016.</t>
  </si>
  <si>
    <t>BIPARTISAN INFRASTRUCTURE LAW (BIL): LONGLEAF CCS HUB
THE LONGLEAF CCS PROJECT SEEKS TO SIGNIFICANTLY REDUCE THE CARBON EMISSIONS OF SOUTH ALABAMA THROUGH THE DEVELOPMENT OF A STACKED STORAGE HUB IN PROXIMITY TO BUCKS, ALABAMA.</t>
  </si>
  <si>
    <t>https://www.usaspending.gov/award/ASST_NON_DEFE0032341_089/</t>
  </si>
  <si>
    <t>ASST_NON_DEFE0032345_089</t>
  </si>
  <si>
    <t>DEFE0032345</t>
  </si>
  <si>
    <t>2024-02-14</t>
  </si>
  <si>
    <t>2026-03-01</t>
  </si>
  <si>
    <t>P4JWZB1BQKY5</t>
  </si>
  <si>
    <t>HOWARD ENERGY PARTNERS</t>
  </si>
  <si>
    <t>16211 LA CANTERA PARKWAY</t>
  </si>
  <si>
    <t>SUITE 202</t>
  </si>
  <si>
    <t>TX-23</t>
  </si>
  <si>
    <t>78256-2452</t>
  </si>
  <si>
    <t>BIPARTISAN INFRASTRUCTURE LAW (BIL): GOLF COAST DECARB SYSTEM
THE GULF COAST DECARB SYSTEM (GCDS) IS A FEED STUDY FOR A 600+ MILE, REGIONAL, COMMERCIAL-SCALE, COMMON CARRIER, CO2 PIPELINE SYSTEM FOR MOVING SUPERCRITICAL ANTHROPOGENIC CO2 FROM MULTIPLE CO2 SOURCES TO MULTIPLE CO2 SINKS ON THE GULF COAST FROM THE PORT OF CORPUS CHRISTI, TX TO DONALDSONVILLE, LA ADJACENT TO THE MISSISSIPPI RIVER.</t>
  </si>
  <si>
    <t>https://www.usaspending.gov/award/ASST_NON_DEFE0032345_089/</t>
  </si>
  <si>
    <t>2024-02-20</t>
  </si>
  <si>
    <t>ASST_NON_DEFE0032377_089</t>
  </si>
  <si>
    <t>DEFE0032377</t>
  </si>
  <si>
    <t>2024-10-22</t>
  </si>
  <si>
    <t>CO99013</t>
  </si>
  <si>
    <t>80301-2107</t>
  </si>
  <si>
    <t>BIPARTISAN INFRASTRUCTURE LAW (BIL): ANKERON CARBON MANAGEMENT HUB 
THE PRIMARY OBJECTIVE OF THIS PROJECT IS TO FORMULATE A REGIONAL DIRECT AIR CAPTURE (DAC) HUB CONCEPT IN THE PACIFIC NORTHWEST (PNW) BY CONDUCTING THE RELEVANT ANALYSIS, ENGINEERING, AND STAKEHOLDER ENGAGEMENT NECESSARY TO ADVANCE THE PROJECT FROM A CONCEPT STAGE TO THE BUILT STAGE AND SUPPORT THE WIDER PROGRAM GOAL OF CATALYZING A COMMERCIAL DAC INDUSTRY IN THE UNITED STATES.</t>
  </si>
  <si>
    <t>https://www.usaspending.gov/award/ASST_NON_DEFE0032377_089/</t>
  </si>
  <si>
    <t>ASST_NON_DEFE0032380_089</t>
  </si>
  <si>
    <t>DEFE0032380</t>
  </si>
  <si>
    <t>2024-05-24</t>
  </si>
  <si>
    <t>BI-PARTISAN INFRASTRUCTURE LAW (BIL) - HOUSTON DIRECT AIR CAPTURE (DAC) HUB
THE PROJECT WILL EXPLORE THE POTENTIAL OF A HOUSTON AREA DIRECT AIR CAPTURE HUB. THE OBJECTIVE OF THE FIRST PHASE IS TO CONDUCT A PRE-FEASIBILITY STUDY TO DETERMINE THE OWNERSHIP STRUCTURE, DESCRIBE ANCHORING DIRECT AIR CAPTURE AND CONVERSION TECHNOLOGIES, AND CONDUCT A PRELIMINARY LIFE CYCLE ASSESSMENT FOR AN INITIAL DIRECT AIR CAPTURE CAPACITY OF 50 THOUSAND TONNES PER YEAR CARBON DIOXIDE CAPTURE. THE OBJECTIVE OF THE SECOND PHASE IS TO CONDUCT A PRELIMINARY FRONT END ENGINEERING DESIGN STUDY FOR THE 50 THOUSAND TONNES PER YEAR INITIAL CAPACITY, CREATE A BALANCE OF PLANT CONCEPTUAL DESIGN FOR A 1 MILLION TONNES PER YEAR DIRECT AIR CAPTURE HUB CAPACITY, UPDATE THE LIFE CYCLE ASSESSMENT, DRAFT AN INTEGRATED PROJECT SCHEDULE, AND FINALIZE REQUIRED PROJECT PLANS FOR THE DIRECT AIR CAPTURE HUB.</t>
  </si>
  <si>
    <t>https://www.usaspending.gov/award/ASST_NON_DEFE0032380_089/</t>
  </si>
  <si>
    <t>ASST_NON_DEFE0032381_089</t>
  </si>
  <si>
    <t>DEFE0032381</t>
  </si>
  <si>
    <t>2024-05-30</t>
  </si>
  <si>
    <t>ECQEYCHRNKJ4</t>
  </si>
  <si>
    <t>LOUISIANA STATE UNIVERSITY</t>
  </si>
  <si>
    <t>202 HIMES HALL</t>
  </si>
  <si>
    <t>BATON ROUGE</t>
  </si>
  <si>
    <t>EAST BATON ROUGE</t>
  </si>
  <si>
    <t>LA-05</t>
  </si>
  <si>
    <t>LA-06</t>
  </si>
  <si>
    <t>LA05000</t>
  </si>
  <si>
    <t>70803-0001</t>
  </si>
  <si>
    <t>BIPARTISAN INFRASTRUCTURE LAW (BIL) - PELICAN - GULF COAST CARBON REMOVAL
THE RECIPIENT WILL CONDUCT A PRELIMINARY STUDY TO DEFINE THE PRIMARY ASPECTS OF THE DIRECT AIR CAPUTURE HUB CONCEPT, INCLUDING OWNER AND TEAM, AS WELL AS INDUSTRIAL, ACADEMIC, GOVERNMENT, AND COMMUNITY PARTNERS. THE RECIPIENT WILL EVALUATE TWO PROJECT SITES IN LOUISIANA, INCLUDING PROXIMITY TO PLANNED CARBON CAPTURE AND SEQUESTRATION INFRASTRUCTURE FOR POINT SOURCE CARBON CAPTURE, TO DETERMINE THE OPTIMUM LOCATION. THE RECIPIENT WILL ALSO COLLABORATE WITH MULTIPLE STARTUPS DEVELOPING DIRECT AIR CAPTURE TECHNOLOGIES FOR SELECTION IN THE DIRECT AIR CAPTURE HUB. THE RECIPIENT WILL ALSO COMPLETE A FEASIBILITY STUDY FOR A DIRECT AIR CAPTURE HUB THAT WILL CAPTURE AT LEAST 50 KILOTONNES PER ANNUM OF CARBON DIOXIDE FROM THE ATMOSPHERE, COMPLETING A PRE-FRONT END ENGINEERING DESIGN STUDY FOR MULTIPLE INTERCONNECTED DIRECT AIR CAPTURE UNITS WITH DIFFERENT TECHNOLOGIES. A BALANCE OF PLANT CONCEPTUAL DESIGN AND A STORAGE FIELD DEVELOPMENT PLAN WILL BE COMPLETED FOR THE FINAL DIRECT AIR CAPTURE HUB CAPACITY OF AT LEAST 1 MILLION TONNES PER ANNUM. THE RECIPIENT WILL DELIVER A COMMUNITY BENEFITS PLAN, ENVIRONMENTAL HEALTH AND SAFETY RISK ANALYSIS, AND A PRELIMINARY LIFE CYCLE ANALYSIS FOR THE INITIAL AND FINAL DIRECT AIR CAPTURE HUB CAPACITIES.</t>
  </si>
  <si>
    <t>https://www.usaspending.gov/award/ASST_NON_DEFE0032381_089/</t>
  </si>
  <si>
    <t>ASST_NON_DEFE0032382_089</t>
  </si>
  <si>
    <t>DEFE0032382</t>
  </si>
  <si>
    <t>94710-1749</t>
  </si>
  <si>
    <t>BIPARTISAN INFRASTRUCTURE LAW (BIL) COMMUNITY ALLIANCE FOR DIRECT AIR CAPTURE 
THIS PROJECT WILL UNDERTAKE A COMPREHENSIVE ASSESSMENT OF THE TECHNICAL, SOCIAL AND GOVERNANCE FEASIBILITY OF ESTABLISHING A COMMUNITY ALLIANCE FOR DIRECT AIR CAPTURE IN CALIFORNIA.</t>
  </si>
  <si>
    <t>https://www.usaspending.gov/award/ASST_NON_DEFE0032382_089/</t>
  </si>
  <si>
    <t>ASST_NON_DEFE0032386_089</t>
  </si>
  <si>
    <t>DEFE0032386</t>
  </si>
  <si>
    <t>EXZVPWZBLUE8</t>
  </si>
  <si>
    <t>OFFICE FOR SPONSORED RESEARCH</t>
  </si>
  <si>
    <t>750 N. LAKE SHORE DRIVE, RUBLOFF 7TH FLOOR</t>
  </si>
  <si>
    <t>IL-05</t>
  </si>
  <si>
    <t>IL24582</t>
  </si>
  <si>
    <t>EVANSTON</t>
  </si>
  <si>
    <t>60208-0834</t>
  </si>
  <si>
    <t>BIPARTISAN INFRASTRUCTURE LAW (BIL) MIDWEST NUCLEAR DIRECT AIR CAPTURE HUB (MINDAC)
THE OBJECTIVE OF THIS PROJECT IS TO LEVERAGE CROSS-SECTORAL EXPERTISE TO DETERMINE THE CLEAR FEASIBILITY OF DEVELOPING A SCALABLE DIRECT AIR CAPTURE HUB IN THE MIDWEST. THIS WILL BE ACHIEVED THROUGH INTENSIVE COLLABORATION ACROSS THE INDUSTRY AND RESEARCH COMMUNITIES.</t>
  </si>
  <si>
    <t>https://www.usaspending.gov/award/ASST_NON_DEFE0032386_089/</t>
  </si>
  <si>
    <t>ASST_NON_DEFE0032392_089</t>
  </si>
  <si>
    <t>DEFE0032392</t>
  </si>
  <si>
    <t>AL10456</t>
  </si>
  <si>
    <t>BUCKS</t>
  </si>
  <si>
    <t>MOBILE</t>
  </si>
  <si>
    <t>36512-2000</t>
  </si>
  <si>
    <t>AL-01</t>
  </si>
  <si>
    <t>BIPARTISAN INFRASTRUCTURE LAW (BIL): SOUTHEAST DIRECT AIR CAPTURE (SEDAC) HUB
THE GOAL OF THE SOUTHEAST DAC (SEDAC) HUB IS TO ESTABLISH THE GROUNDWORK NECESSARY TO SUPPORT BROAD DIRECT AIR CAPTURE (DAC) TECHNOLOGY DEPLOYMENT IN MOBILE COUNTY, ALABAMA.</t>
  </si>
  <si>
    <t>ENX</t>
  </si>
  <si>
    <t>REGIONAL ORGANIZATION;NONPROFIT WITHOUT 501C3 IRS STATUS (OTHER THAN AN INSTITUTION OF HIGHER EDUCATION);OTHER</t>
  </si>
  <si>
    <t>https://www.usaspending.gov/award/ASST_NON_DEFE0032392_089/</t>
  </si>
  <si>
    <t>ASST_NON_DEFE0032440_089</t>
  </si>
  <si>
    <t>DEFE0032440</t>
  </si>
  <si>
    <t>CU9SYYYRBPD4</t>
  </si>
  <si>
    <t>PROJEO CORP</t>
  </si>
  <si>
    <t>PROJEO CORPORATION</t>
  </si>
  <si>
    <t>Y3YGWXX17HY9</t>
  </si>
  <si>
    <t>1700 S. MOUNT PROSPECT ROAD</t>
  </si>
  <si>
    <t>THIS FUNDING OPPORTUNITY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</si>
  <si>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THIS PROJECT PROPOSES TO DEMONSTRATE THE FEASIBILITY OF THE SAFE AND RELIABLE CONVERSION OF A MATURE OIL AND GAS FIELD IN THE PERMIAN BASIN INTO A DEDICATED CARBON DIOXIDE (CO2) STORAGE FACILITY. THIS INTEGRATED CAPTURE, TRANSPORT, AND STORAGE PROJECT CONSISTS OF THE FOLLOWING OBJECTIVES: 
1. FOR INITIAL CO2 SUPPLY, EXAMINATION OF LONGER VALIDATION OF SUBSURFACE CHARACTERIZATION, STORAGE CAPACITY AND INJECTIVITY, AND TECHNICAL/ECONOMIC PERFORMANCE TO INFORM THE FIELD CONVERSION FINAL INVESTMENT DECISION AND THE PREPARATION AND SUBMISSION OF ONE OR MORE ENVIRONMENTAL PROTECTION AGENCY UNDERGROUND INJECTION CONTROL (UIC) CLASS-VI AUTHORIZATION TO CONSTRUCT WELL PERMITS. 
2. DEVELOPMENT AND DEMONSTRATION OF RELIABLE AND COST-EFFECTIVE METHODS FOR EVALUATING THE CONDITIONS, POTENTIAL RISKS, AND APPROPRIATE MITIGATION MEASURES PRESENTED BY THE LEGACY WELLBORES IN THE AREA, AS WELL AS ASSESSING THE POTENTIAL LEAKAGE RISKS IN THE EVENT OF THE POSSIBLE RE-ACTIVATION OF EXISTING GEOLOGIC FAULTS FROM CO2 INJECTION. 
3. CONFIRMATION OF CO2 SOURCES AND TRANSPORTATION OPTIONS, INCLUDING INCORPORATING DIRECT AIR CAPTURE (DAC), OTHER ANTHROPOGENIC SOURCES, AND UTILIZATION OF THE EXISTING CO2 TRANSPORTATION INFRASTRUCTURE. 
THE PROJECT OBJECTIVES WILL BE ACCOMPLISHED VIA THE FOLLOWING ACTIVITIES: 
DETAILED SITE AND SUBSURFACE CHARACTERIZATION; DEVELOPMENT OF A STORAGE FIELD DEVELOPMENT PLAN, DEVELOPMENT OF A RISK ASSESSMENT AND MITIGATION PLAN; DEVELOPMENT OF ONE OR MORE PERMIT APPLICATIONS FOR UIC CLASS-VI WELLS; PERFORMING CO2 PIPELINE FRONT END ENGINEERING DESIGN STUDIES AND CONFIRMING CO2 SOURCE FEASIBILITY STUDIES FOR CO2 SUPPLY SOURCES; ENSURING NATIONAL ENVIRONMENTAL POLICY ACT COMPLIANCE, EXAMINING AND RESOLVING LEGAL CONSIDERATIONS, AND DEVELOPMENT OF THE BUSINESS AND FINANCIAL PLANS; AND MEANINGFUL COMMUNITY, LABOR, AND STAKEHOLDER ENGAGEMENT PLAN, INCLUDING EXISTING BURDENS THROUGH THE DEVELOPMENT OF A FULL JUSTICE 40 PLAN AND ACTIVITIES. 
THIS PROJECT WILL ASSESS THE FEASIBILITY FOR SAFE AND RELIABLE MATURE OIL AND GAS FIELD CONVERSION TO DEDICATED CO2 STORAGE, WITH A FOCUS ON DETAILED SITE CHARACTERIZATION AND RISK MITIGATION RELATED TO LEGACY WELLS AND GEOLOGIC FAULTS. THIS WILL DEMONSTRATE THE PATH FOR WIDESPREAD LOW-COST CO2 SEQUESTRATION FOR SIMILAR OILFIELD CONVERSIONS TO CO2 STORAGE. PUBLIC ENGAGEMENT WITH POTENTIALLY AFFECTED STAKEHOLDERS, PROPERTY OWNERS, DISADVANTAGED COMMUNITIES, AND ENVIRONMENTAL JUSTICE COMMUNITIES WILL BE AN IMPORTANT OUTCOME TO ACHIEVE OVERALL SUPPORT ACROSS THESE GROUPS WITH MINIMAL OPPOSITION TO THE PROPOSED PROJECT.</t>
  </si>
  <si>
    <t>https://www.usaspending.gov/award/ASST_NON_DEFE0032440_089/</t>
  </si>
  <si>
    <t>ASST_NON_DEFE0032441_089</t>
  </si>
  <si>
    <t>DEFE0032441</t>
  </si>
  <si>
    <t>THE TRI-STATE CARBON CAPTURE AND STORAGE HUB PROJECT SEEKS TO ESTABLISH A CARBON DIOXIDE STORAGE HUB IN A THREE-COUNTY AREA CONSISTING OF HARRISON COUNTY, OHIO; JEFFERSON COUNTY, OHIO; AND HANCOCK COUNTY, WEST VIRGINIA TO ASSIST IN REDUCING CARBON DIOXIDE EMISSIONS IN AN INDUSTRIAL REGION OF EASTERN OHIO, THE NORTHERN PANHANDLE OF WEST VIRGINIA, AND WESTERN PENNSYLVANIA.  TO SUPPORT THIS GOAL, THE PROJECT WILL CHARACTERIZE FOUR STACKED GEOLOGIC RESERVOIR AND CAPROCK CARBON STORAGE SYSTEMS TO BETTER UNDERSTAND THEIR SUITABILITY FOR CARBON DIOXIDE STORAGE AND CAPROCK COMPETENCE. THE PROJECT WILL DEVELOP AN ENVIRONMENTAL INFORMATION VOLUME AND CHARACTERIZE THE TARGET FORMATIONS THROUGH GEOPHYSICAL (SEISMIC SURVEY) METHODS AND PLANS FOR STORAGE SITE OPERATIONS, FINANCIAL PLANS AND ARRANGEMENTS, AND COMMERCIALIZATION WILL BE COMPLETED. IN ADDITION TO THIS, THE PROJECT WILL DEVELOP A BROAD ENGAGEMENT EFFORT TO PROMOTE COLLABORATION AMONG STATE AGENCIES IN OHIO, PENNSYLVANIA, AND WEST VIRGINIA, WITH THE GOAL OF FACILITATING LARGE SCALE DEPLOYMENT OF CARBON CAPTURE UTILIZATION AND STORAGE TECHNOLOGIES IN THE REGION.</t>
  </si>
  <si>
    <t>https://www.usaspending.gov/award/ASST_NON_DEFE0032441_089/</t>
  </si>
  <si>
    <t>ASST_NON_DEFE0032442_089</t>
  </si>
  <si>
    <t>DEFE0032442</t>
  </si>
  <si>
    <t>HZJ2JZUALWN4</t>
  </si>
  <si>
    <t>801 LEROY PLACE</t>
  </si>
  <si>
    <t>SOCORRO</t>
  </si>
  <si>
    <t>NM-02</t>
  </si>
  <si>
    <t>NM73540</t>
  </si>
  <si>
    <t>87801-4681</t>
  </si>
  <si>
    <t>THIS FUNDING OPPORTUNITY ANNOUNCEMENT (DE-FOA-0002711)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</si>
  <si>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BIPARTISAN INFRASTRUCTURE LAW (BIL): FOUR CORNERS CARBON STORAGE HUB: CARBONSAFE PHASE III PROJECT
THIS PROJECT SEEKS TO DEVELOP A STORAGE HUB WITHIN THE FOUR CORNERS REGION AND PERFORM COMPREHENSIVE COMMERCIAL-SCALE CHARACTERIZATION OF THREE STORAGE FACILITIES WITHIN SAN JUAN BASIN TO VERIFY THESE SITES CAN SECURELY STORE A MINIMUM OF 50 MILLION METRIC TONS OF ANTHROPOGENIC CARBON DIOXIDE (CO2) CAPTURED FROM AT LEAST THREE INDUSTRIAL SOURCES IN A 30-YEAR PERIOD.</t>
  </si>
  <si>
    <t>https://www.usaspending.gov/award/ASST_NON_DEFE0032442_089/</t>
  </si>
  <si>
    <t>ASST_NON_DEFE0032443_089</t>
  </si>
  <si>
    <t>DEFE0032443</t>
  </si>
  <si>
    <t>2024-09-15</t>
  </si>
  <si>
    <t>2025-09-14</t>
  </si>
  <si>
    <t>K1L5M3Z45LA9</t>
  </si>
  <si>
    <t>RIVER PARISH SEQUESTRATION, LLC</t>
  </si>
  <si>
    <t>1333 WEST LOOP SOUTH</t>
  </si>
  <si>
    <t>SUITE 830</t>
  </si>
  <si>
    <t>77027-9128</t>
  </si>
  <si>
    <t>THIS FUNDING OPPORTUNITY ANNOUNCEMENT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</si>
  <si>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BIPARTISAN INFRASTRUCTURE LAW (BIL): RIVER PARISH SEQUESTRATION - A CRITICAL CARBON STORAGE HUB FOR THE LOUISIANA CHEMICAL CORRIDOR
THE PURPOSE OF THIS PROJECT IS TO DEVELOP A CARBON DIOXIDE (CO2) TRANSPORTATION AND STORAGE SOLUTION LOCATED IN THE LOUISIANA CHEMICAL CORRIDOR BETWEEN BATON ROUGE AND NEW ORLEANS. THE PROJECT WILL COMPLETE THE SITE CHARACTERIZATION AND PERMITTING WORK NECESSARY TO ACHIEVE LARGE-SCALE COMMERCIALIZATION FOR CO2 TRANSPORTATION AND STORAGE SERVICE FOR THE LOUISIANA CHEMICAL CORRIDOR IN 2027.</t>
  </si>
  <si>
    <t>https://www.usaspending.gov/award/ASST_NON_DEFE0032443_089/</t>
  </si>
  <si>
    <t>ASST_NON_DEFE0032447_089</t>
  </si>
  <si>
    <t>DEFE0032447</t>
  </si>
  <si>
    <t>2026-07-18</t>
  </si>
  <si>
    <t>BIPARTISAN INFRASTRUCTURE LAW (BIL) - ATLANTIC COAST CARBON DIOXIDE (CO2) EMISSIONS STORAGE SINK (ACCESS)
THIS PROJECT SEEKS TO BUILD ON REGIONAL DATA SETS THAT DEMONSTRATE THAT THE SUBSURFACE WITHIN MIAMI-DADE COUNTY, FLORIDA HAS THE POTENTIAL TO STORE COMMERCIAL VOLUMES OF CARBON DIOXIDE (CO2) SAFELY, PERMANENTLY, AND ECONOMICALLY.  THIS PROJECT INTENDS TO DE-RISK THE DEVELOPMENT OF A CARBON STORAGE COMPLEX THROUGH THE ACQUISITION OF GEOLOGIC AND SUBSURFACE DATA. ADDITIONAL OBJECTIVES INCLUDE THE DEVELOPMENT OF A REGULATORY COMPLIANT OPERATING AND MONITORING SYSTEM FOR USE IN A FUTURE UIC CLASS VI PERMIT APPLICATION, AND THE ESTABLISHMENT OF A COMPREHENSIVE COMMERCIALIZATION PLAN FOR THE STORAGE COMPLEX. FINALLY, THIS PROJECT WILL ESTABLISH COMMUNITY SUPPORT FOR THE CARBON STORAGE COMPLEX VIA EXECUTION OF THE COMMITMENTS AND MILESTONES LISTED IN THE COMMUNITY BENEFITS OUTCOMES AND OBJECTIVES (CBOO) DOCUMENT. THIS WILL ESTABLISH BENEFITS FOR UNDERSERVED COMMUNITIES WHILE FOSTERING AN ENVIRONMENT OF INCLUSIVITY.</t>
  </si>
  <si>
    <t>https://www.usaspending.gov/award/ASST_NON_DEFE0032447_089/</t>
  </si>
  <si>
    <t>ASST_NON_DEFE0032452_089</t>
  </si>
  <si>
    <t>DEFE0032452</t>
  </si>
  <si>
    <t>MSJGHA4SRKJ3</t>
  </si>
  <si>
    <t>OMNIA MIDSTREAM PARTNERS LLC</t>
  </si>
  <si>
    <t>1836 S BALTIMORE AVE</t>
  </si>
  <si>
    <t>TULSA</t>
  </si>
  <si>
    <t>OK-01</t>
  </si>
  <si>
    <t>OK75000</t>
  </si>
  <si>
    <t>74119-5210</t>
  </si>
  <si>
    <t>BIPARTISAN INFRASTRUCTURE LAW (BIL): PERMIAN REGIONAL CARBON SEQUESTRATION HUB
THE PERMIAN REGIONAL CARBON SEQUESTRATION HUB PROJECT (PROJECT) IS A FEASIBILITY STUDY FOR THE DEVELOPMENT OF A CARBON DIOXIDE (CO2) STORAGE HUB TO SERVE THE SOUTHERN DELAWARE BASIN IN WARD, WINKLER, REEVES, AND LOVING COUNTIES, TEXAS. THE PROJECT WILL UTILIZE EXISTING DATA TO CHARACTERIZE TARGETED GEOLOGIC FORMATIONS FOR CO2 STORAGE WITHIN ORDOVICIAN-SILURIAN-DEVONIAN STRATA IN WESTERN WARD COUNTY (6.5 MILES NORTH OF PECOS, TEXAS) AND WESTERN WINKLER COUNTY (23 MILES NORTHWEST OF MONAHANS, TEXAS). THE TARGETED GEOLOGIC STORAGE FORMATIONS ARE ESTIMATED TO BE CAPABLE OF STORING APPROXIMATELY 75,000,000+ METRIC TONS OF CO2. THE PROJECT WILL ESTABLISH THE GEOLOGIC SUITABILITY OF THE SITE FOR CO2 STORAGE AND EXPAND THE KNOWLEDGE OF STORAGE POTENTIAL IN THE SOUTHERN DELAWARE BASIN.</t>
  </si>
  <si>
    <t>https://www.usaspending.gov/award/ASST_NON_DEFE0032452_089/</t>
  </si>
  <si>
    <t>ASST_NON_DEFE0032462_089</t>
  </si>
  <si>
    <t>DEFE0032462</t>
  </si>
  <si>
    <t>MEMBRANE HYBRID PROCESS FOR DEEP DECARBONIZATION OF INDUSTRY
THE GOALS OF THIS PROJECT ARE TO DESIGN AND BUILD AN ENGINEERING-SCALE MEMBRANE HYBRID CAPTURE SYSTEM FOR OPERATION AT A CEMENT PLANT; TO COMPLETE A SIX-MONTH FIELD TEST OF THE HYBRID MEMBRANE PROCESS TREATING FLUE GAS FROM THE CEMENT PLANT TO SHOWCASE THE ABILITY OF THE PROCESS TO EFFICIENTLY CAPTURE MORE THAN 95 PERCENT OF THE CARBON DIOXIDE EMISSIONS FROM AN INDUSTRIAL SOURCE; TO IMPLEMENT A COMMUNITY BENEFITS PLAN TO QUANTIFY THE POSITIVE IMPACTS OF THE CAPTURE TECHNOLOGY ON THE LOCAL COMMUNITY AND WORKFORCE; AND TO PREPARE A TECHNO-ECONOMIC ANALYSIS, ENVIRONMENTAL HEALTH AND SAFETY RISK ASSESSMENT, AND A TECHNOLOGY MATURATION PLAN FOR THE MEMBRANE HYBRID CAPTURE PROCESS AT THE CEMENT PLANT.</t>
  </si>
  <si>
    <t>https://www.usaspending.gov/award/ASST_NON_DEFE0032462_089/</t>
  </si>
  <si>
    <t>ASST_NON_DEFE0032463_089</t>
  </si>
  <si>
    <t>DEFE0032463</t>
  </si>
  <si>
    <t>2024-05-29</t>
  </si>
  <si>
    <t>43210-1016</t>
  </si>
  <si>
    <t>ENGINEERING-SCALE DESIGN AND TESTING OF TRANSFORMATIONAL MEMBRANE TECHNOLOGY FOR CO2 CAPTURE FROM CEMENT GAS
THE OHIO STATE UNIVERSITY WILL DESIGN AND TEST AN ENGINEERING-SCALE CARBON CAPTURE SYSTEM AT THE HOLCIM US CEMENT PLANT IN HOLLY HILL, SOUTH CAROLINA.</t>
  </si>
  <si>
    <t>https://www.usaspending.gov/award/ASST_NON_DEFE0032463_089/</t>
  </si>
  <si>
    <t>ASST_NON_DEFE0032467_089</t>
  </si>
  <si>
    <t>DEFE0032467</t>
  </si>
  <si>
    <t>ENGINEERING-SCALE TESTING OF TRANSFORMATIONAL MEMBRANE TECHNOLOGY FOR CARBON DIOXIDE CAPTURE FROM NATURAL GAS COMBINED CYCLE FLUE GAS
THE OVERALL OBJECTIVES OF THIS PROJECT ARE TO 1) REPURPOSE AND MODIFY AN EXISTING ENGINEERING-SCALE SKID FOR A 5 TONNE PER DAY (TPD) ENGINEERING-SCALE CARBON CAPTURE SYSTEM USING THE RECIPIENT’S TRANSFORMATIONAL MEMBRANE IN COMMERCIAL-SIZE, SPIRAL-WOUND (SW) MEMBRANE MODULES, 2) CONDUCT FIELD TESTING ON NATURAL GAS COMBINED-CYCLE (NGCC) FLUE GAS AND DEMONSTRATE A CONTINUOUS, STEADY-STATE OPERATION FOR A MINIMUM OF TWO MONTHS, AND 3) GATHER NECESSARY DATA FOR FURTHER PROCESS SCALE-UP.</t>
  </si>
  <si>
    <t>https://www.usaspending.gov/award/ASST_NON_DEFE0032467_089/</t>
  </si>
  <si>
    <t>2024-05-21</t>
  </si>
  <si>
    <t>ASST_NON_DEFE0032479_089</t>
  </si>
  <si>
    <t>DEFE0032479</t>
  </si>
  <si>
    <t>2024-10-30</t>
  </si>
  <si>
    <t>2024-05-02</t>
  </si>
  <si>
    <t>2027-05-06</t>
  </si>
  <si>
    <t>0005: CROSS-CUTTING RESEARCH;0012: PROGRAM DIRECTION</t>
  </si>
  <si>
    <t>94305-2004</t>
  </si>
  <si>
    <t>DE-FOA-0003002</t>
  </si>
  <si>
    <t>THE OBJECTIVE OF THE UNIVERSITY TRAINING AND RESEARCH (UTR) FUNDING OPPORTUNITY ANNOUNCEMENT WAS TO SOLICIT AND COMPETITIVELY SEEK APPLICATIONS TO SUPPORT THE OFFICE OF FOSSIL ENERGY AND CARBON MANAGEMENT’S (FECM) UTR TO: 1) EDUCATE AND TRAIN THE NEXT GENERATION OF ENGINEERS AND SCIENTISTS TO HELP DEVELOP AND CONTRIBUTE TO A HIGHLY-SKILLED, INCLUSIVE, AND COMPETITIVE UNITED STATES (U.S.) WORKFORCE AND ECONOMY; 2) SUPPORT NOVEL, EARLY-STAGE RESEARCH AT U.S. COLLEGES AND UNIVERSITIES THAT ADVANCES THE FECM MISSION OF DELIVERING INTEGRATED SOLUTIONS RELATED TO FOSSIL ENERGY AND CARBON MANAGEMENT AND ENABLE TRANSFORMATION TO A SUSTAINABLE, NET-ZERO GREENHOUSE GAS FUTURE; 3) INCREASE RESEARCH AND DEVELOPMENT OPPORTUNITIES FOR UNDERREPRESENTED AND STRUCTURALLY MARGINALIZED COMMUNITIES WITHIN THE U.S. AND TAP INTO THE INNOVATIVE AND DIVERSE THINKING OF STUDENT RESEARCHERS AT MINORITY SERVING INSTITUTIONS OF HIGHER LEARNING; AND, 4) ENSURE THAT STUDENTS ARE BEING EQUIPPED WITH CUTTING-EDGE, TRANSLATABLE SKILLSETS THAT WILL ALLOW THEM TO CONTRIBUTE TO THE U.S. WORKFORCE AND GREATER ECONOMY OVER THE COURSE OF A LONGSTANDING AND ENDURING CAREER.</t>
  </si>
  <si>
    <t>SYNERGIZING MINORITY-SERVING INSTITUTION PARTNERSHIPS FOR CARBON-NEGATIVE GEOLOGIC HYDROGEN PRODUCTION
THE OVERALL OBJECTIVE OF THIS PROPOSAL IS TO TRAIN STUDENTS FROM PARTNER UNIVERSITIES TO FILL THE CRITICAL GAPS IN DEVELOPING EARLY-STAGE CARBON-NEGATIVE HYDROGEN PRODUCTION FROM THE EARTH’S ABUNDANT SUBSURFACE ULTRAMAFIC ROCK FORMATIONS. NEW PARTNERSHIPS WILL BE ESTABLISHED BETWEEN THE RECIPIENT AND TWO INSTITUTIONS WITH A LESSER RESEARCH CAPACITY.</t>
  </si>
  <si>
    <t>https://www.usaspending.gov/award/ASST_NON_DEFE0032479_089/</t>
  </si>
  <si>
    <t>ASST_NON_DEFE0032485_089</t>
  </si>
  <si>
    <t>DEFE0032485</t>
  </si>
  <si>
    <t>2024-07-24</t>
  </si>
  <si>
    <t>2027-07-23</t>
  </si>
  <si>
    <t>0005: CROSS-CUTTING RESEARCH</t>
  </si>
  <si>
    <t>THE UNIVERSITY TRAINING AND RESEARCH (UTR) PROGRAM, SPONSORED BY OFFICE OF FOSSIL ENERGY AND CARBON MANAGEMENT (FECM) AND ADMINISTERED BY THE NATIONAL ENERGY TECHNOLOGY LABORATORY (NETL), HAS THE FOLLOWING PRIMARY MISSION OBJECTIVES: 1) EDUCATE AND TRAIN THE NEXT GENERATION OF ENGINEERS AND SCIENTISTS TO HELP DEVELOP AND CONTRIBUTE TO A HIGHLY-SKILLED, INCLUSIVE, AND COMPETITIVE U.S. WORKFORCE AND ECONOMY; 2) SUPPORT NOVEL, EARLY-STAGE RESEARCH AT U.S. COLLEGES AND UNIVERSITIES THAT ADVANCES THE FECM MISSION OF DELIVERING INTEGRATED SOLUTIONS RELATED TO FOSSIL 
ENERGY AND CARBON MANAGEMENT AND ENABLE TRANSFORMATION TO A SUSTAINABLE, NET_x005F_x0002_ZERO GREENHOUSE GAS FUTURE; 3) INCREASE RESEARCH AND DEVELOPMENT OPPORTUNITIES FOR UNDERREPRESENTED AND STRUCTURALLY MARGINALIZED COMMUNITIES WITHIN THE U.S. AND TAP INTO THE INNOVATIVE AND DIVERSE THINKING OF STUDENT RESEARCHERS AT MINORITY SERVING INSTITUTIONS OF HIGHER LEARNING; AND, 4) ENSURE THAT STUDENTS ARE BEING EQUIPPED WITH CUTTING-EDGE, TRANSLATABLE SKILLSETS THAT WILL ALLOW THEM TO CONTRIBUTE TO THE U.S. WORKFORCE AND GREATER ECONOMY OVER THE COURSE OF A LONGSTANDING AND ENDURING CAREER</t>
  </si>
  <si>
    <t>ENGINEERING HIGHLY-SCALABLE AND EFFICIENT SORPTION MATERIALS FOR DIRECT AIR CAPTURE – A VISITING SCHOLARS PROGRAM
THIS PROJECT AIMS TO DEVELOP A VISITING SCHOLAR PROGRAM INCLUDING TWO HOST INSTITUTIONS AND FOUR PARTNER MINORITY-SERVING INSTITUTIONS (MSIS). THE PROGRAM WILL EDUCATE AND TRAIN 4 TO 6 MINORITY STUDENTS ANNUALLY WITH SKILLS IN ADVANCED SORPTION MATERIALS FOR DIRECT AIR CAPTURE (DAC). SPECIFICALLY, A NOVEL ENZYME- CATALYZED HOLLOW FIBER SORBENT (ECHFS) WITH FAST CO2 ADSORPTION KINETICS WILL BE DEVELOPED BY TWO STEPS: (I) FABRICATION OF HYDROPHILIC POLYVINYLIDENE FLUORIDE (PVDF) GRAFTED L-LYSINE (PVDF-G-LYS) POROUS HOLLOW FIBERS WITH RICH AMINE FUNCTIONAL GROUPS; AND (2) IMMOBILIZATION OF A HIGH-TEMPERATURE RESISTANT CARBONATE ANHYDRASE (CA) MIMIC, ZINC (II)-CYCLEN, TO THE PVDF-G-LYS HOLLOW FIBER THROUGH VACUUM FILTRATION. THE INTEGRATION OF RICH AMINE GROUPS AND IMMOBILIZED CA MIMIC AS A CATALYST ON THE EASY-TO- SCALABLE PVDF HOLLOW FIBERS CAN SYNERGISTICALLY PROMOTE THE DAC PERFORMANCE IN TERMS OF HIGH CO2 ADSORPTION CAPACITY, FAST CO2 ADSORPTION RATE, AND LOW HEAT OF ADSORPTION AT DILUTE CO2 CONDITION.</t>
  </si>
  <si>
    <t>S</t>
  </si>
  <si>
    <t>HISPANIC-SERVING INSTITUTION</t>
  </si>
  <si>
    <t>https://www.usaspending.gov/award/ASST_NON_DEFE0032485_089/</t>
  </si>
  <si>
    <t>ASST_NON_DEFE0032510_089</t>
  </si>
  <si>
    <t>DEFE0032510</t>
  </si>
  <si>
    <t>NLSAJXJ9NZR4</t>
  </si>
  <si>
    <t>OVERSEAS SHIPHOLDING GROUP INC</t>
  </si>
  <si>
    <t>302 KNIGHTS RUN AVE STE 1200</t>
  </si>
  <si>
    <t>FL-14</t>
  </si>
  <si>
    <t>33602-5973</t>
  </si>
  <si>
    <t>BIPARTISAN INFRASTRUCTURE LAW (BIL) - CARBON OCEAN AND STORAGE TRANSPORT 20 
THE OVERALL OBJECTIVE OF THE CARBON OCEAN AND STORAGE TRANSPORT 20 (COAST20) PROJECT IS TO PROVE THAT THE PROPOSED COAST 20 MARINE TRANSPORT SYSTEM FOR CARBON DIOXIDE (CO2) IS TECHNICALLY FEASIBLE AND WILL BE A COST-EFFECTIVE METHOD FOR TRANSPORTING CAPTURED CARBON DIOXIDE (CO2) WITHIN THE UNITED STATES FOR PERMANENT UNDERGROUND SEQUESTRATION.</t>
  </si>
  <si>
    <t>https://www.usaspending.gov/award/ASST_NON_DEFE0032510_089/</t>
  </si>
  <si>
    <t>ASST_NON_DEFE0032541_089</t>
  </si>
  <si>
    <t>DEFE0032541</t>
  </si>
  <si>
    <t>2025-11-29</t>
  </si>
  <si>
    <t>CWZ1Z868VQ56</t>
  </si>
  <si>
    <t>PIONEER ENERGY INC</t>
  </si>
  <si>
    <t>190 S. UNION BLVD</t>
  </si>
  <si>
    <t>80228-2222</t>
  </si>
  <si>
    <t>DE-FOA-0003017</t>
  </si>
  <si>
    <t>PROJECTS SOUGHT UNDER THIS FOA INCLUDE THE USE OF INNOVATIVE TECHNOLOGIES FOR PROCESSING AND SEPARATING OIL AND ASSOCIATED GAS AT THE WELL SITE DESIGNED TO ELIMINATE FLARING, AS WELL AS NEW TECHNOLOGIES DESIGNED TO CONVERT THE ASSOCIATED NATURAL GAS INTO VALUE-ADDED SOLID OR LIQUID PRODUCTS.</t>
  </si>
  <si>
    <t>INNOVATIVE TECHNOLOGIES TO ELIMINATE FLARING FROM OIL AND NATURAL GAS PRODUCTION.
THE OBJECTIVE OF THIS PROJECT IS TO CONTINUE DEVELOPMENT OF THE EMISSION CONTROL TREATER (ECT), A NEW WELL PAD PROCESSING TECHNOLOGY THAT USES A FUNDAMENTALLY DIFFERENT PROCESS TO ACHIEVE BETTER SEPARATION, REPLACING EXISTING EQUIPMENT WHILE ELIMINATING NEARLY ALL EMISSION SOURCES ON THE PAD. THE TECHNOLOGY REPLACES FIRED HEATER TREATERS THROUGH ELECTRIFICATION OR CONSOLIDATION TO A SINGLE FIRED HEATER WITH EMISSION CONTROLS, ELIMINATES TANK VAPORS THROUGH BETTER CRUDE STABILIZATION, REMOVES OR REDUCES THE NEED FOR INTERNAL COMBUSTION ENGINE DRIVEN COMPRESSION, AND IS A SIMPLER SKID-BASED PREFABRICATED PROCESS WHICH ELIMINATES MOST FUGITIVE EMISSIONS. THE MODULAR NATURE OF THE ECT ENABLES IMPROVED CAPITAL UTILIZATION THROUGH REDEPLOYMENT AS PRODUCTION CHANGES.</t>
  </si>
  <si>
    <t>https://www.usaspending.gov/award/ASST_NON_DEFE0032541_089/</t>
  </si>
  <si>
    <t>ASST_NON_DEFE0032542_089</t>
  </si>
  <si>
    <t>DEFE0032542</t>
  </si>
  <si>
    <t>2026-12-17</t>
  </si>
  <si>
    <t>18015-3008</t>
  </si>
  <si>
    <t>MACHINE LEARNING ENHANCED LASER INDUCED BREAKDOWN SPECTROSCOPY (LIBS) FOR AUTOMATIC CONTROL OF HYDROGEN PRODUCING GASIFIERS.
THE PROJECT’S OVERALL OBJECTIVE IS TO DEMONSTRATE THE FEASIBILITY OF LIBS INTEGRATED WITH MACHINE LEARNING (ML) DESIGNED TO PROVIDE INFORMATION ON THE CHARACTERISTICS OF FEEDSTOCK STREAMS INTO ENTRAINED-FLOW AND FLUIDIZED BED GASIFIER SYSTEMS THAT PRODUCE CLEAN HYDROGEN WITH BIOMASS, WASTE PLASTICS, AND LEGACY COAL WASTE AS THE FEEDSTOCKS. TO ACHIEVE THIS GOAL, THE RESEARCH TEAM WILL FOCUS ON THE FOLLOWING SPECIFIC
OBJECTIVES AND CRITICAL FACTORS: (1) ASSEMBLING A MATERIAL INVENTORY AND DEVELOPING SAMPLING PROCEDURE; (2) DESIGNING AND ASSEMBLING LIBS SYSTEM FOR STATIC AND DYNAMIC CONDITIONS; (3) DEVELOPING AND VALIDATING ML ALGORITHMS FOR LIBS DATA PROCESSING; (4) INSTALLING LIBS+ML SYSTEMS ON ONE ENTRAINED-FLOW AND ONE FLUIDIZED BED GASIFIER; (5) INTEGRATING LIBS+ML OUTPUTS INTO GASIFIER CONTROL SYSTEMS; AND (6) PERFORMING A TECHNO-ECONOMIC ANALYSIS (TEA).</t>
  </si>
  <si>
    <t>https://www.usaspending.gov/award/ASST_NON_DEFE0032542_089/</t>
  </si>
  <si>
    <t>ASST_NON_DEFE0032664_089</t>
  </si>
  <si>
    <t>DEFE0032664</t>
  </si>
  <si>
    <t>R3MKUH26ZC55</t>
  </si>
  <si>
    <t>RADICAL COMBUSTION TECHNOLOGIES NG, LLC</t>
  </si>
  <si>
    <t>1733 WIND HAVEN WAY</t>
  </si>
  <si>
    <t>VIENNA</t>
  </si>
  <si>
    <t>VA81072</t>
  </si>
  <si>
    <t>22182-1966</t>
  </si>
  <si>
    <t>THE PURPOSE OF THIS FOSSIL ENERGY AND CARBON MANAGEMENT (FECM) ON BEHALF OF ENVIRONMENTAL PROTECTION AGENCY (EPA) FUNDING OPPORTUNITY ANNOUNCEMENT TITLED, “INFLATION REDUCTION ACT (IRA) – FIELD DEPLOYMENT OF RECIPROCATING INTERNAL COMBUSTION ENGINE METHANE REDUCTION TECHNOLOGY”,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</si>
  <si>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INFLATION REDUCTION ACT (IRA) – FIELD DEPLOYMENT OF RECIPROCATING INTERNAL COMBUSTION ENGINE METHANE REDUCTION TECHNOLOGY.
THE PRIMARY OBJECTIVE OF THIS PROJECT IS TO DEPLOY RCTCLEAN ACROSS A RANGE OF NATURAL GAS-FUELED COMPRESSOR ENGINES TO DEMONSTRATE SIGNIFICANT REDUCTIONS IN METHANE SLIP (35-60% OR MORE) AND NITROGEN OXIDES EMISSIONS (80-90%), WHILE ALSO REDUCING OTHER POLLUTANTS SUCH AS CARBON MONOXIDE, VOLATILE ORGANIC COMPOUNDS, AND FORMALDEHYDE. RCTCLEAN IS A CRITICAL, PRACTICAL, AND COST EFFECTIVE FIRST STEP TOWARD NEAR-ZERO METHANE EMISSIONS.</t>
  </si>
  <si>
    <t>https://www.usaspending.gov/award/ASST_NON_DEFE0032664_089/</t>
  </si>
  <si>
    <t>ASST_NON_DEFE0032666_089</t>
  </si>
  <si>
    <t>DEFE0032666</t>
  </si>
  <si>
    <t>ADVANCED RETROFIT TECHNOLOGIES FOR METHANE EMISSION MITIGATION FROM COMPRESSOR STATIONS: MULTIPLE FIELD DEPLOYMENTS AND DEMONSTRATIONS
THE PRIMARY OBJECTIVE OF THIS PROJECT IS TO DEPLOY, FIELD TEST, AND PERMANENTLY INSTALL INNOVATIVE METHANE EMISSION MITIGATION TECHNOLOGIES AT COMPRESSOR STATIONS ACROSS MULTIPLE HOST LOCATIONS, INCLUDING THE PERMIAN BASIN IN NEW MEXICO/TEXAS, THE APPALACHIAN BASIN IN PENNSYLVANIA, AND THE SOUTHERN CALIFORNIA REGION. THE GOAL IS TO ADVANCE THESE TECHNOLOGIES FROM FULL-SCALE PILOT DEMONSTRATIONS AT TECHNOLOGY READINESS LEVEL (TRL) 7 TO COMMERCIALIZATION AT TRL 8 BY THE PROJECT'S CONCLUSION. THE PROJECT AIMS TO ESTABLISH THESE TECHNOLOGIES AS STANDARD COMPONENTS OF INTEGRATED METHANE EMISSION SYSTEMS FOR COMPRESSOR STATIONS, ULTIMATELY ACHIEVING NEAR-ZERO EMISSIONS AND FACILITATING FUTURE INDUSTRIAL ADOPTION.</t>
  </si>
  <si>
    <t>https://www.usaspending.gov/award/ASST_NON_DEFE0032666_089/</t>
  </si>
  <si>
    <t>ASST_NON_DEFE0032669_089</t>
  </si>
  <si>
    <t>DEFE0032669</t>
  </si>
  <si>
    <t>M8KLDKAB11B9</t>
  </si>
  <si>
    <t>DUMAREY USA LLC</t>
  </si>
  <si>
    <t>ZCGDPEM7FY26</t>
  </si>
  <si>
    <t>M A H L E - S T I F T U N G GMBH</t>
  </si>
  <si>
    <t>14900 GALLEON COURT</t>
  </si>
  <si>
    <t>PLYMOUTH</t>
  </si>
  <si>
    <t>MI65040</t>
  </si>
  <si>
    <t>48170-6536</t>
  </si>
  <si>
    <t>THE PURPOSE OF THIS FOSSIL ENERGY AND CARBON MANAGEMENT (FECM) ON BEHALF OF ENVIRONMENTAL PROTECTION AGENCY (EPA) FUNDING OPPORTUNITY ANNOUNCEMENT TITLED, “INFLATION REDUCTION ACT (IRA) – METHANE EMISSIONS REDUCTION PROGRAM OIL AND GAS METHANE MONITORING AND MITIGATION”,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</si>
  <si>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INFLATION REDUCTION ACT (IRA) – ELECTRICALLY HEATED METHANE OXIDATION CATALYSTS FOR ROBUST, EFFICIENT EXHAUST METHANE ABATEMENT ON GAS-FIRED ENGINES
THE OBJECTIVE OF THE PROJECT IS TO DEMONSTRATE AT-SCALE, A METHANE OXIDATION CATALYST WITH THE LONGEVITY (= 8,000 HOURS) AND PERFORMANCE REQUIREMENTS THAT WILL ENABLE WIDESPREAD ADOPTION IN O&amp;G APPLICATIONS UTILIZING NATURAL GAS ENGINES. THE SYSTEM WILL USE AN ELECTRICALLY HEATED SUBSTRATE TO MAINTAIN THE MOC IN A TEMPERATURE BAND THAT FACILITATES HIGH CONVERSION EFFICIENCIES AND HIGH SULFUR TOLERANCE, OVERCOMING THE CHALLENGES OF LOW-TEMPERATURE EXHAUST AND CATALYST POISONING TRADITIONALLY FACED BY MOCS ON LEAN-BURN ENGINES. THE FIRST PHASE OF THE PROJECT WILL BE USED TO FABRICATE THE SYSTEMS, IMPROVE THE CONTROLLER, AND DEMONSTRATE THE CONTROLLER, INCLUDING EMISSIONS AND SYSTEM MONITORING, AT PILOT SCALE. FIELD TRIALS OF THE FULL-SCALE REACTOR SYSTEMS FOR AT LEAST ONE YEAR IN DURATION WILL OCCUR DURING THE SECOND PHASE.</t>
  </si>
  <si>
    <t>https://www.usaspending.gov/award/ASST_NON_DEFE0032669_089/</t>
  </si>
  <si>
    <t>ASST_NON_DEFE0032675_089</t>
  </si>
  <si>
    <t>DEFE0032675</t>
  </si>
  <si>
    <t>FR28JQFVP1G8</t>
  </si>
  <si>
    <t>M2X ENERGY INC.</t>
  </si>
  <si>
    <t>1215 ADMIRALTY BLVD</t>
  </si>
  <si>
    <t>ROCKLEDGE</t>
  </si>
  <si>
    <t>BREVARD</t>
  </si>
  <si>
    <t>FL-08</t>
  </si>
  <si>
    <t>FL61500</t>
  </si>
  <si>
    <t>32955-5319</t>
  </si>
  <si>
    <t>INFLATION REDUCTION ACT (IRA) – LONG-DURATION FLEET DEPLOYMENT OF A MODULAR PLANT FOR FLARE ELIMINATION AND LOW-CARBON METHANOL PRODUCTION
THE PRIMARY OBJECTIVE THIS PROJECT WILL USE MODULAR, TRANSPORTABLE GAS-TO-METHANOL (GTM) SYSTEM, TO CONVERT STRANDED, ASSOCIATED (WELLHEAD) GAS THAT WOULD OTHERWISE BE FLARED TO LOW-CARBON METHANOL FOR USE AS LOW CARBON FUEL FOR MARINE SHIPPING AND DERIVATIVE LOW-CARBON CHEMICALS. THERE ARE FOUR CRITICAL SUCCESS FACTORS TO ACHIEVING THIS GOAL. FIRST, THE RECIPIENT WILL SUCCESSFULLY ELIMINATE METHANE EMISSIONS FROM STRANDED WELLHEAD SOURCES. TWO PROJECT SITES IN DUNN AND MCKENZIE COUNTIES, NORTH DAKOTA ARE COMMITTED TO THIS PROJECT. SECOND, THE RECIPIENT WILL MATURE THE TECHNOLOGY FROM TRL 7 TO 8 BY OPERATING IN THE FIELD FOR LONGER CONTINUOUS PERIODS (12+ MONTHS). THIS ASSURES EXPOSURE TO A VARIETY OF SEVERE ENVIRONMENTAL CONDITIONS.  FURTHER, THIS WILL TRAIN LOCAL TALENT FOR EMPLOYMENT IN SUPPORT OF FUTURE PROJECTS. THIRD, THE RECIPIENT WILL DEMONSTRATE THE HUB-AND-SPOKE METHANOL SUPPLY MODEL.  BY DEPLOYING TWO GTM PLANTS (EXPECTED TO BE FURTHER SCALED IN FUTURE) THIS SHOWS COLLECTION OF THE PRODUCED LOW-CARBON METHANOL. PARTNER MONUMENT CHEMICAL WILL PROVIDE UPGRADING, STORAGE, AND TRANSPORT AND VALIDATE PRODUCT QUALITY. FOURTH, THE RECIPIENT WILL BUILD OPERATING BUSINESS ADMINISTRATIVE INFRASTRUCTURE FOR THE TRANSACTION PROCESSES OF A FUNCTIONAL BUSINESS.  THIS INCLUDES DOCUMENTATION OF QUALITY SAMPLING PROCESS, PURCHASING/BILLING, DISTRIBUTION, AND LONGER-TERM COMMERCIAL CONTRACTS WITH MONUMENT, ENCINO AND OTHERS.</t>
  </si>
  <si>
    <t>https://www.usaspending.gov/award/ASST_NON_DEFE0032675_089/</t>
  </si>
  <si>
    <t>ASST_NON_DEFE0032678_089</t>
  </si>
  <si>
    <t>DEFE0032678</t>
  </si>
  <si>
    <t>THE PURPOSE OF THIS FOSSIL ENERGY AND CARBON MANAGEMENT (FECM) ON BEHALF OF ENVIRONMENTAL PROTECTION AGENCY (EPA) FUNDING OPPORTUNITY ANNOUNCEMENT TITLED, “INFLATION REDUCTION ACT (IRA) – METHANE EMISSIONS REDUCTION PROGRAM OIL AND GAS METHANE MONITORING AND MITIGATION”,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
THE FOA OBJECTIVE IS TO MAKE FUNDS AVAILABLE TO A VARIETY OF ENTITIES FOR THE PURPOSE OF MITIGATING METHANE EMISSIONS FROM MARGINAL CONVENTIONAL WELLS (MCWS) AND OTHER OIL AND NATURAL GAS ASSETS; ACCELERATING THE COMMERCIALIZATION, SCALE-UP AND APPLICATION OF INNOVATIVE METHANE EMISSIONS REDUCTION TECHNOLOGIES; AND ADVANCING THE CHARACTERIZATION AND REDUCTION OF METHANE EMISSIONS THROUGH MULTI-SCALE, MEASUREMENT-INFORMED DATA COLLECTION AND ANALYSIS.</t>
  </si>
  <si>
    <t>INFLATION REDUCTION ACT (IRA) – METHANE EMISSION MITIGATION BY FIELD DEPLOYMENT OF INNOVATIVE CONTROLLED COMBUSTION TECHNOLOGY
THIS PROJECT FOCUSES ON ACCELERATING THE COMMERCIALIZATION, SCALE-UP AND APPLICATION OF INNOVATIVE METHANE EMISSIONS REDUCTION TECHNOLOGIES. THE OBJECTIVE FOR THIS PROJECT IS THE FIELD DEPLOYMENT, FULL-SCALE VALIDATION, AND COMMERCIALIZATION OF NEW TECHNOLOGIES CAPABLE OF MITIGATING THE METHANE EMISSIONS CAUSED BY FLARING AND NON-SAFETY-RELATED VENTING PRACTICES UPSTREAM AT THE WELL. THE ULTIMATE OBJECTIVE IS TO PROVIDE A COST-EFFECTIVE SOLUTION FOR MITIGATING THE METHANE SLIP FROM SUBOPTIMAL GAS BURNING AND FLAMEOUT EVENTS.</t>
  </si>
  <si>
    <t>https://www.usaspending.gov/award/ASST_NON_DEFE0032678_089/</t>
  </si>
  <si>
    <t>ASST_NON_DEFE0032681_089</t>
  </si>
  <si>
    <t>DEFE0032681</t>
  </si>
  <si>
    <t>VDUTHYSP5N59</t>
  </si>
  <si>
    <t>HYLIION INC</t>
  </si>
  <si>
    <t>1202 BMC DR</t>
  </si>
  <si>
    <t>CEDAR PARK</t>
  </si>
  <si>
    <t>WILLIAMSON</t>
  </si>
  <si>
    <t>TX-31</t>
  </si>
  <si>
    <t>TX13552</t>
  </si>
  <si>
    <t>78613-4686</t>
  </si>
  <si>
    <t>INFLATION REDUCTION ACT (IRA) – FUEL AGNOSTIC LINEAR GENERATOR REPURPOSES FLARE GAS IN OIL FIELDS TO GENERATE NEAR ZERO EMISSION ELECTRICITY
THE OBJECTIVE OF THIS PROJECT IS TO DEFINITIVELY DEMONSTRATE THE REAL-WORLD CAPABILITIES OF HYLIION'S KARNO GENERATOR TECHNOLOGY WITHIN THE OIL AND GAS PRODUCTION ENVIRONMENT. HERE'S A BREAKDOWN OF THE SPECIFIC GOALS: 1)DEMONSTRATE NEAR-ZERO METHANE EMISSIONS, 2)VERIFY ELECTRICITY GENERATION EFFICIENCY, 3)VALIDATE SYSTEM INTEGRATION AND PERFORMANCE, AND 4)IMPROVE COMMUNITIES:  DRIVE ECONOMIC GROWTH, JOB CREATION, AND IMPROVED AIR QUALITY WHERE IT MATTERS THE MOST.</t>
  </si>
  <si>
    <t>https://www.usaspending.gov/award/ASST_NON_DEFE0032681_089/</t>
  </si>
  <si>
    <t>ASST_NON_DEFE0032683_089</t>
  </si>
  <si>
    <t>DEFE0032683</t>
  </si>
  <si>
    <t>2025-06-27</t>
  </si>
  <si>
    <t>INFLATION REDUCTION ACT (IRA) - METHANE EMISSION MITIGATION THROUGH ONSITE METHANOL SYNTHESIS
THE PROPOSED PROJECT AIMS TO UTILIZE WASTE GAS ON A WELLSITE AND CONVERT IT INTO METHANOL.</t>
  </si>
  <si>
    <t>https://www.usaspending.gov/award/ASST_NON_DEFE0032683_089/</t>
  </si>
  <si>
    <t>ASST_NON_DEFE0032684_089</t>
  </si>
  <si>
    <t>DEFE0032684</t>
  </si>
  <si>
    <t>INFLATION REDUCTION ACT (IRS) - ZERO-EMISSION SWEETENING &amp; STABILIZATION PRODUCTION FACILITIES FOR SOUR SITES
THE PROPOSED PROJECT AIMS TO ADVANCE THE EMISSION CONTROL TREATER (ECT) TECHNOLOGY TO A FULLY FUNCTIONAL COMMERCIALLY OPERATING PRODUCT (TRL 8) THAT ADDRESSES THE DESIGN AND OPERATIONAL CHALLENGES OF PROCESSING SOUR CRUDE AT SITES WITH ZERO EMISSIONS.</t>
  </si>
  <si>
    <t>https://www.usaspending.gov/award/ASST_NON_DEFE0032684_089/</t>
  </si>
  <si>
    <t>ASST_NON_DEFE0032689_089</t>
  </si>
  <si>
    <t>DEFE0032689</t>
  </si>
  <si>
    <t>XBZGJ8QPKJ53</t>
  </si>
  <si>
    <t>ONBOARD DYNAMICS LLC</t>
  </si>
  <si>
    <t>62958 LAYTON AVE STE 2</t>
  </si>
  <si>
    <t>97701-5197</t>
  </si>
  <si>
    <t>INFLATION REDUCTION ACT (IRA) – METHOD TO MITIGATE METHANE LOST DURING LIQUIDS UNLOADING
THE PROJECT OBJECTIVE IS TO INCORPORATE NEW FUNCTIONALITY INTO ONBOARD DYNAMICS’ CURRENT GOVAC® SYSTEM THAT WILL ENABLE NATURAL GAS PRODUCERS TO CAPTURE METHANE THAT WOULD TRADITIONALLY BE VENTED TO THE ATMOSPHERE WHILE REMOVING ACCUMULATED LIQUIDS FROM THE WELLBORE.</t>
  </si>
  <si>
    <t>https://www.usaspending.gov/award/ASST_NON_DEFE0032689_089/</t>
  </si>
  <si>
    <t>ASST_NON_DEFE0032690_089</t>
  </si>
  <si>
    <t>DEFE0032690</t>
  </si>
  <si>
    <t>2025-06-12</t>
  </si>
  <si>
    <t>L7B7J1YDKNK3</t>
  </si>
  <si>
    <t>MULTISENSOR SCIENTIFIC, INC</t>
  </si>
  <si>
    <t>MK88GA3UNLK9</t>
  </si>
  <si>
    <t>1035 CAMBRIDGE ST</t>
  </si>
  <si>
    <t>SUITE 10A</t>
  </si>
  <si>
    <t>02141-1057</t>
  </si>
  <si>
    <t>INFLATION REDUCTION ACT (IRA) – REMOTE EMISSIONS INVESTIGATION SYSTEM (REIS) 
THE GOAL OF THE PROJECT IS TO DEMONSTRATE THAT THE KUVA REMOTE EMISSIONS INVESTIGATION SYSTEM (REIS) CAN REDUCE IDENTIFIED, NON-ALLOWABLE METHANE EMISSIONS BY AN AVERAGE OF 95% OVER A PORTFOLIO OF 175 SITES RELATED TO OIL AND GAS PRODUCTION.</t>
  </si>
  <si>
    <t>https://www.usaspending.gov/award/ASST_NON_DEFE0032690_089/</t>
  </si>
  <si>
    <t>ASST_NON_DEFE0032691_089</t>
  </si>
  <si>
    <t>DEFE0032691</t>
  </si>
  <si>
    <t>D33QGS3Q3DJ3</t>
  </si>
  <si>
    <t>SOUTHERN METHODIST UNIVERSITY</t>
  </si>
  <si>
    <t>S88YPE3BLV66</t>
  </si>
  <si>
    <t>SOUTHERN METHODIST UNIVERSITY INC</t>
  </si>
  <si>
    <t>PO BOX 750240</t>
  </si>
  <si>
    <t>TX19000</t>
  </si>
  <si>
    <t>75205-1902</t>
  </si>
  <si>
    <t>INFLATION REDUCTION ACT (IRA) – FIELD DEMONSTRATION OF ADVANCED AUTONOMOUS SOLAR POWERED HYDRAULIC JACK TO MITIGATE METHANE EMISSION FROM OIL AND GAS WELLHEADS
THE PROJECT OBJECTIVE IS TO FIELD TEST AN ADVANCED RIGLESS SOLAR JACK SYSTEM (ROD JACK) FOR MITIGATING METHANE FROM COMPROMISED MARGINAL WELLS.</t>
  </si>
  <si>
    <t>https://www.usaspending.gov/award/ASST_NON_DEFE0032691_089/</t>
  </si>
  <si>
    <t>ASST_NON_DEFE0032693_089</t>
  </si>
  <si>
    <t>DEFE0032693</t>
  </si>
  <si>
    <t>TX43744</t>
  </si>
  <si>
    <t>LONG BRANCH</t>
  </si>
  <si>
    <t>PANOLA</t>
  </si>
  <si>
    <t>75669-0000</t>
  </si>
  <si>
    <t>TX-01</t>
  </si>
  <si>
    <t>INFLATION REDUCTION ACT (IRA) – ZERO-EMISSION DROP-IN REPLACEMENT PRODUCTION FACILITIES FOR MARGINAL CONVENTIONAL WELLS
THIS PROJECT SUPPORTS EFFORTS TO ADVANCE THE EMISSION CONTROL TREATER (ECT) TECHNOLOGY TO A FULLY FUNCTIONAL COMMERCIALLY OPERATING PRODUCT (TRL 8) THAT TARGETS WELLS THAT ARE, OR ARE ABOUT TO BE, MARGINAL CONVENTIONAL WELLS (MCWS).  THIS WILL BE ACHIEVED BY SCALING DOWN THE DESIGN OF THE 500 BPD PILOT UNIT TO TARGET TWO SETS OF WELL SITES, THOSE PRODUCING AROUND 40 BARRELS OF OIL EQUIVALENT PER DAY (BOEPD) AND THOSE PRODUCING 20 BOEPD OR LESS. THESE UNITS WILL BE DESIGNED TO BE AS INEXPENSIVE AS POSSIBLE, INTENDED TO BE SMART, DROP-IN REPLACEMENTS FOR THE SURFACE INFRASTRUCTURE OF MCWS AND NEAR MCWS TO MITIGATE THE POTENTIAL FOR METHANE EMISSIONS COMPLETELY</t>
  </si>
  <si>
    <t>https://www.usaspending.gov/award/ASST_NON_DEFE0032693_089/</t>
  </si>
  <si>
    <t>ASST_NON_DEFE0032696_089</t>
  </si>
  <si>
    <t>DEFE0032696</t>
  </si>
  <si>
    <t>INFLATION REDUCTION ACT (IRA) – COMPREHENSIVE OIL AND GAS POLLUTION AND EMISSIONS RESEARCH NETWORK IN CALIFORNIA’S UNDERSERVED SAN JOAQUIN VALLEY COMMUNITIES (COPERNICUS)</t>
  </si>
  <si>
    <t>https://www.usaspending.gov/award/ASST_NON_DEFE0032696_089/</t>
  </si>
  <si>
    <t>ASST_NON_DEFE0032698_089</t>
  </si>
  <si>
    <t>DEFE0032698</t>
  </si>
  <si>
    <t>16803-6602</t>
  </si>
  <si>
    <t>INFLATION REDUCTION ACT (IRA) – COMMUNITY-ORIENTED METHANE AND CO-POLLUTANT EMISSION MEASUREMENTS IN THE APPALACHIAN REGION (COMPEAR)
THIS PROJECT WILL MEASURE EMISSIONS OF METHANE AND CO-EMITTED SPECIES IN AND AROUND CJ/EJ COMMUNITIES IN THE APPALACHIAN REGION. THE PROJECT WILL USE BOTH MOBILE AND STATIONARY MEASUREMENTS AND WILL EMPLOY A UNIQUELY COMMUNITY-ORIENTED MEASUREMENT STRATEGY. CHEMICAL FINGERPRINTING WILL BE A CENTRAL ELEMENT OF THE PROJECT METHODOLOGY. CHEMICAL FINGERPRINTING WILL IMPROVE BOTH METHANE SOURCE ATTRIBUTION AND CO-EMITTED SPECIES INVENTORIES, OFTEN A HIGH PRIORITY CONCERN FOR COMMUNITY MEMBERS. THE PROJECT WILL WORK CLOSELY WITH COMMUNITY AND INDUSTRY ADVISORY GROUPS AND HEALTH SCIENCES PROFESSIONALS TO MAXIMIZE COMMUNITY BENEFITS OF THE STUDY.</t>
  </si>
  <si>
    <t>https://www.usaspending.gov/award/ASST_NON_DEFE0032698_089/</t>
  </si>
  <si>
    <t>ASST_NON_DEFE0032703_089</t>
  </si>
  <si>
    <t>DEFE0032703</t>
  </si>
  <si>
    <t>EDHQH5AXXQZ5</t>
  </si>
  <si>
    <t>INTERNATIONAL BUSINESS MACHINES CORPORATION</t>
  </si>
  <si>
    <t>1101 KITCHAWAN RD</t>
  </si>
  <si>
    <t>YORKTOWN HEIGHTS</t>
  </si>
  <si>
    <t>WESTCHESTER</t>
  </si>
  <si>
    <t>NY-17</t>
  </si>
  <si>
    <t>NY84088</t>
  </si>
  <si>
    <t>10598-0218</t>
  </si>
  <si>
    <t>INFLATION REDUCTION ACT (IRA): END-TO-END, MULTI-MODAL, HIGH RESOLUTION METHANE INVENTORY QUANTIFICATION (E2E-METHANE-IQ)
THE OBJECTIVE OF THIS SCOPE IS TO DEVELOP AN END-TO-END, MULTI-MODAL, HIGH RESOLUTION METHANE INVENTORY QUANTIFICATION (E2E-METHANE-IQ) TECHNOLOGY, WHICH WILL BE (I) FULLY VALIDATED THROUGH MULTIPLE MEASUREMENT CAMPAIGNS IN ALL MAJOR BASINS IN THE WESTERN UNITED STATES (INCLUDING UINTA, FOUR CORNERS, SAN JOAQUIN, GREEN RIVER, MONTANA, BIG HORN, ETC.), (II) AGNOSTIC TO THE INDIVIDUAL SENSING TECHNOLOGIES, (III) FULLY SCALABLE AND OPERATIONALLY FROM EQUIPMENT TO REGIONAL LEVEL AND FROM MINUTES TO MONTHS, AND (IV) READILY EXTENSIBLE TO ACCOMMODATE SPECIFIC NEEDS IN CERTAIN REGIONS OR APPLICATIONS.</t>
  </si>
  <si>
    <t>https://www.usaspending.gov/award/ASST_NON_DEFE0032703_089/</t>
  </si>
  <si>
    <t>ASST_NON_DEFE0031558_089</t>
  </si>
  <si>
    <t>DEFE0031558</t>
  </si>
  <si>
    <t>2025-07-25</t>
  </si>
  <si>
    <t>2018-04-25</t>
  </si>
  <si>
    <t>V6AFQPN18437</t>
  </si>
  <si>
    <t>2304 WHITIS AVE</t>
  </si>
  <si>
    <t>SUITE 426, MC A9000</t>
  </si>
  <si>
    <t>TX-37</t>
  </si>
  <si>
    <t>TX05000</t>
  </si>
  <si>
    <t>78759-5316</t>
  </si>
  <si>
    <t>DE-FOA-0001734</t>
  </si>
  <si>
    <t>THE OBJECTIVE OF THIS FOA WAS TO SOLICIT AND COMPETITIVELY SEEK APPLICATIONS FOR AN FE/NETL-LED OFFSHORE CARBON STORAGE PARTNERSHIP(S) THAT ARE SIMILAR IN PURPOSE TO THE EXISTING REGIONAL CARBON SEQUESTRATION PARTNERSHIPS (RCSPS) CHARACTERIZATION PHASE BUT ARE FOCUSED ON SUBSEA SALINE OR ASSOCIATED GEOLOGIC STORAGE.</t>
  </si>
  <si>
    <t>DE-FE0031558: OFFSHORE GULF OF MEXICO PARTNERSHIP FOR CARBON STORAGE RESOURCES AND TECHNOLOGY DEVELOPMENT: NEW AWARD</t>
  </si>
  <si>
    <t>https://www.usaspending.gov/award/ASST_NON_DEFE0031558_089/</t>
  </si>
  <si>
    <t>ASST_NON_DEFE0032133_089</t>
  </si>
  <si>
    <t>DEFE0032133</t>
  </si>
  <si>
    <t>2024-11-20</t>
  </si>
  <si>
    <t>2022-04-26</t>
  </si>
  <si>
    <t>2022-04-25</t>
  </si>
  <si>
    <t>H1HYA8Z1NTM5</t>
  </si>
  <si>
    <t>UNIVERSITY OF KENTUCKY RESEARCH FOUNDATION, THE</t>
  </si>
  <si>
    <t>109 KINKEAD HALL</t>
  </si>
  <si>
    <t>KY</t>
  </si>
  <si>
    <t>KENTUCKY</t>
  </si>
  <si>
    <t>KY-06</t>
  </si>
  <si>
    <t>KY46000</t>
  </si>
  <si>
    <t>40506-0014</t>
  </si>
  <si>
    <t>THIS FUNDING OPPORTUNITY ANNOUNCEMENT (FOA) HAS A DUAL FOCUS FOR NATURAL GAS AND INDUSTRIAL APPLICATIONS, NAMELY TO COMPLETE FEED STUDIES USING GENERATION 2 CARBON
CAPTURE SYSTEMS CAPTURING 95% OF THE TOTAL CO2 EMISSIONS, AND TO DEVELOP LOWER-COST, HIGHLY EFFICIENT, TRANSFORMATIONAL CARBON CAPTURE TECHNOLOGIES.</t>
  </si>
  <si>
    <t>APPLICATION OF TRANSFORMATIONAL UNIVERSITY OF KENTUCKY 3 TONNE PER DAY CARBON DIOXIDE CAPTURE SYSTEM AT A STEEL PROCESS PLANT
NEW AWARD TO UNIVERSITY OF KENTUCKY
DE-FE0032133</t>
  </si>
  <si>
    <t>https://www.usaspending.gov/award/ASST_NON_DEFE0032133_089/</t>
  </si>
  <si>
    <t>ASST_NON_DEFE0032151_089</t>
  </si>
  <si>
    <t>DEFE0032151</t>
  </si>
  <si>
    <t>2025-11-17</t>
  </si>
  <si>
    <t>4680 TABLE MOUNTAIN DR</t>
  </si>
  <si>
    <t>STE 100B</t>
  </si>
  <si>
    <t>80033-1916</t>
  </si>
  <si>
    <t>THIS FUNDING OPPORTUNITY ANNOUNCEMENT IS SPECIFICALLY FOCUSED ON DEVELOPING LOWER COST, HIGHLY EFFICIENT, SCALABLE TECHNOLOGIES FOR CARBON CAPTURE FROM NATURAL GAS COMBINED CYCLE POWER PLANTS FLUE GAS AND INDUSTRIAL POINT SOURCES. THERE ARE THREE AREAS OF INTEREST.</t>
  </si>
  <si>
    <t>DE-FE0032151-NEW AWARD
A NEW THERMAL SWING ADSORPTION PROCESS FOR POST-COMBUSTION CARBON CAPTURE FROM NATURAL GAS PLANTS.</t>
  </si>
  <si>
    <t>https://www.usaspending.gov/award/ASST_NON_DEFE0032151_089/</t>
  </si>
  <si>
    <t>ASST_NON_DEFE0032219_089</t>
  </si>
  <si>
    <t>DEFE0032219</t>
  </si>
  <si>
    <t>2023-02-01</t>
  </si>
  <si>
    <t>V2PHZ2CSCH63</t>
  </si>
  <si>
    <t>IL77005</t>
  </si>
  <si>
    <t>URBANA</t>
  </si>
  <si>
    <t>61801-3642</t>
  </si>
  <si>
    <t>NEW AWARD - DE-FE0032219 - UNIVERSITY OF ILLINOIS TITLED: ''ENGINEERING-SCALE TESTING OF THE BIPHASIC SOLVENT BASED CO2 ABSORPTION CAPTURE TECHNOLOGY AT A COVANTA WASTE-TO-ENERGY FACILITY''</t>
  </si>
  <si>
    <t>https://www.usaspending.gov/award/ASST_NON_DEFE0032219_089/</t>
  </si>
  <si>
    <t>ASST_NON_DEFE0032243_089</t>
  </si>
  <si>
    <t>DEFE0032243</t>
  </si>
  <si>
    <t>2023-07-07</t>
  </si>
  <si>
    <t>NYGGSFNP2A84</t>
  </si>
  <si>
    <t>SUSTEON INC</t>
  </si>
  <si>
    <t>WHL1UMZRJUQ4</t>
  </si>
  <si>
    <t>215 SOUTHPORT DR</t>
  </si>
  <si>
    <t>STE 1400</t>
  </si>
  <si>
    <t>MORRISVILLE</t>
  </si>
  <si>
    <t>NC10740</t>
  </si>
  <si>
    <t>CARY</t>
  </si>
  <si>
    <t>27513-2316</t>
  </si>
  <si>
    <t>AS THE NEED FOR CARBON CAPTURE CONTINUES TO GROW, THE DEMAND FOR NEARBY STORAGE OF CARBON WILL CONTINUE TO INCREASE. DOE-FECM’S CARBON TRANSPORT &amp; STORAGE PROGRAM SEEKS TO ADDRESS THIS NEED THROUGH LABORATORY, FIELD, PILOT, AND DEMONSTRATION-SCALE PROJECTS THAT VALIDATE KEY CONCEPTS AND TECHNOLOGIES FOR COMMERCIALIZATION. THIS PROGRAM COVERS TRANSPORT PLANNING AND OPTIMIZATION, REPURPOSING OF EXISTING INFRASTRUCTURE, AND DEEP SUBSURFACE STORAGE OF CO2. SOME OF THE TECHNOLOGIES AND INFORMATION MAY BE ADAPTABLE TO SURFACE AND SHALLOW SUBSURFACE IN-SITU AND EX-SITU STORAGE VIA MINERALIZATION. THE PROGRAM SEEKS TO SUPPORT OPTIONS AND GEOGRAPHIC OPPORTUNITIES FOR MINERALIZATION-BASED CARBON STORAGE ACROSS THE U.S. RECOGNIZING THE NEED TO MEET NATIONAL DECARBONIZATION GOALS AND PRIORITIES, DOE IS ALIGNING ITS PROGRAMS TO CATALYZE THE CARBON CAPTURE AND STORAGE INDUSTRY FOR BOTH CO2 MITIGATION AND REMOVAL.</t>
  </si>
  <si>
    <t>INTEGRATED BENCH-SCALE TESTING OF A STRUCTURED SORBENT FOR DIRECT AIR CAPTURE
THE OBJECTIVE OF THIS INTEGRATED BENCH-SCALE PROTOTYPE DEMONSTRATION IS TO ADVANCE A NOVEL SORBENT MATERIAL SYSTEM COMPRISING A HIGHLY DISPERSED SORBENT WITH INTEGRATED ELECTRICAL HEATING FOR REGENERATION ON A LOW-PRESSURE DROP SUBSTRATE FOR DIRECT AIR CAPTURE (DAC) TO JUSTIFY ITS FUTURE SCALE-UP IN A SUBSEQUENT PROGRAM.</t>
  </si>
  <si>
    <t>https://www.usaspending.gov/award/ASST_NON_DEFE0032243_089/</t>
  </si>
  <si>
    <t>ASST_NON_DEFE0032246_089</t>
  </si>
  <si>
    <t>DEFE0032246</t>
  </si>
  <si>
    <t>2023-07-06</t>
  </si>
  <si>
    <t>L6NFUM28LQM5</t>
  </si>
  <si>
    <t>WASHINGTON UNIVERSITY, THE</t>
  </si>
  <si>
    <t>THE WASHINGTON UNIVERSITY</t>
  </si>
  <si>
    <t>CAMPUS BOX 1054</t>
  </si>
  <si>
    <t>ONE BROOKINGS DRIVE</t>
  </si>
  <si>
    <t>SAINT LOUIS</t>
  </si>
  <si>
    <t>ST. LOUIS</t>
  </si>
  <si>
    <t>MO-01</t>
  </si>
  <si>
    <t>MO99189</t>
  </si>
  <si>
    <t>63130-4899</t>
  </si>
  <si>
    <t>CONVERTING CO2 AND ALKALINE SOLID WASTES TO CARBON-NEGATIVE CEMENT FOR PRECAST CONCRETE UNITS
WASHINGTON UNIVERSITY (ST. LOUIS, MISSOURI) WILL DEVELOP AN INNOVATIVE PROCESS FOR PRODUCING A CARBON-NEGATIVE ALTERNATIVE CEMENT FROM CARBON DIOXIDE (CO2) AND SOLID WASTES FOR THE PRODUCTION OF PRECAST CONCRETE UNITS. THE PROJECT WILL DELIVER A LABORATORY-SCALE, PROTOTYPE SYSTEM CAPABLE OF CONVERTING 10 KG CO2 PER DAY FOR CEMENT PRODUCTION.</t>
  </si>
  <si>
    <t>https://www.usaspending.gov/award/ASST_NON_DEFE0032246_089/</t>
  </si>
  <si>
    <t>ASST_NON_DEFE0032255_089</t>
  </si>
  <si>
    <t>DEFE0032255</t>
  </si>
  <si>
    <t>40511-8479</t>
  </si>
  <si>
    <t>THE OBJECTIVE OF THIS FUNDING OPPORTUNITY ANNOUNCEMENT (FOA) AIMS TO EXPAND DEPARTMENT OF ENERGY’S OFFICE OF FOSSIL ENERGY AND CARBON MANAGEMENT (DOE-FECM) PORTFOLIO THROUGH SUPPORT FOR RESEARCH, DEVELOPMENT, AND DEMONSTRATION (RD&amp;D) PROJECTS IN THE PROGRAMMATIC AREAS OF CARBON CONVERSION AND POINT SOURCE CARBON CAPTURE. THE VARIOUS AREAS OF INTEREST AND A BRIEF DESCRIPTION OF EACH IS PRESENTED BELOW.</t>
  </si>
  <si>
    <t>NEGATIVE-EMISSIONS ENABLED DIRECT AIR CAPTURE WITH COUPLED ELECTRO-PRODUCTION OF HYDROGEN AT A 5 KG-PER-HOUR SCALE
THE OVERALL OBJECTIVE OF THE PROJECT IS TO DEVELOP AN INTENSIFIED AND COST-EFFECTIVE NET NEGATIVE EMISSIONS PROCESS FOR THE DIRECT AIR CAPTURE (DAC) OF CARBON DIOXIDE AT A 5 KG-PER-HOUR SCALE.</t>
  </si>
  <si>
    <t>https://www.usaspending.gov/award/ASST_NON_DEFE0032255_089/</t>
  </si>
  <si>
    <t>ASST_NON_DEFE0032260_089</t>
  </si>
  <si>
    <t>DEFE0032260</t>
  </si>
  <si>
    <t>2023-07-25</t>
  </si>
  <si>
    <t>2023-07-24</t>
  </si>
  <si>
    <t>THIS FUNDING OPPORTUNITY ANNOUNCEMENT (FOA) AIMS TO EXPAND DEPARTMENT OF ENERGY FOSSIL ENERGY AND CARBON MANAGEMENT’S CARBON MANAGEMENT PORTFOLIO THROUGH SUPPORT FOR R&amp;D PROJECTS IN THE PROGRAMMATIC AREAS OF CARBON CONVERSION AND POINT SOURCE CARBON CAPTURE.</t>
  </si>
  <si>
    <t>3D PRINTED ENGINEERED STRUCTURES FOR HIGH PERFORMANCE DIRECT AIR CAPTURE SYSTEM. THE OBJECTIVE OF THIS PROJECT IS TO DEVELOP NOVEL 3D PRINTED SORBENT STRUCTURES THAT CAN CAPTURE CO2 FROM AIR VIA A RAPID THERMAL SWING ADSORPTION (RTSA) PROCESS.</t>
  </si>
  <si>
    <t>https://www.usaspending.gov/award/ASST_NON_DEFE0032260_089/</t>
  </si>
  <si>
    <t>ASST_NON_DEFE0032263_089</t>
  </si>
  <si>
    <t>DEFE0032263</t>
  </si>
  <si>
    <t>2023-07-13</t>
  </si>
  <si>
    <t>35487-0104</t>
  </si>
  <si>
    <t>THIS FUNDING OPPORTUNITY ANNOUNCEMENT (FOA) AIMS TO EXPAND DOE-FECM’S CARBON MANAGEMENT PORTFOLIO THROUGH SUPPORT FOR R&amp;D PROJECTS IN THE PROGRAMMATIC AREAS OF CARBON CONVERSION, CARBON DIOXIDE REMOVAL, POINT SOURCE CARBON CAPTURE, AND CARBON STORAGE.</t>
  </si>
  <si>
    <t>NEW AWARD TO THE UNIVERSITY OF ALABAMA.  AWARD NUMBER: DE-FE0032263.  PROJECT TITLED: BIOMOLECULAR REGULATED CARBONATION PATHWAY TO PROCESS CALCIUM-RICH ALKALINE INDUSTRIAL WASTES INTO SUPPLEMENTARY CEMENTITIOUS MATERIALS (BIOCARB). 
THE OBJECTIVE OF THIS STUDY IS TO TEST A LAB-SCALE BIO-REGULATED CARBON DIOXIDE (CO2) MINERALIZATION (BIOCARB) SYSTEM THAT CONVERTS CALCIUM-RICH, ALKALINE INDUSTRIAL WASTES (I.E., RECYCLED CEMENT FINES (RCF), CEMENT KILN DUST (CKD), AND HIGH CALCIUM FLY ASH) INTO CARBON-NEGATIVE SUPPLEMENTARY CEMENTITIOUS MATERIALS (SCMS) AND PERMANENTLY STORES CO2 IN THE PRODUCED SCMS. THE POTENTIAL APPLICATION OF THE PRODUCED SCMS WILL ALSO BE EVALUATED. THE CARBON NEGATIVE SCM CAN BE USED TO REPLACE OVER 30% OF PORTLAND CEMENT IN CONCRETE WITHOUT SACRIFICING MECHANICAL PERFORMANCE. THE TECHNO-ECONOMIC ANALYSIS (TEA) AND LIFE CYCLE ANALYSIS (LCA) ARE REQUIRED AS PART OF THE FINAL DELIVERABLES AND WILL ANALYZE THE SCIENTIFIC FINDINGS AS A RESULT OF THE PROJECT. ADDITIONALLY, THE PROPOSED TECHNOLOGY BRINGS VAST ENVIRONMENTAL BENEFITS BY REDUCING AND ELIMINATING MULTIPLE WASTE MATERIAL STREAMS FROM SEVERAL INDUSTRY SECTORS.</t>
  </si>
  <si>
    <t>https://www.usaspending.gov/award/ASST_NON_DEFE0032263_089/</t>
  </si>
  <si>
    <t>ASST_NON_DEFE0032285_089</t>
  </si>
  <si>
    <t>DEFE0032285</t>
  </si>
  <si>
    <t>2028-03-14</t>
  </si>
  <si>
    <t>73019-1102</t>
  </si>
  <si>
    <t>REGIONAL-SCALE SHOWCASE OF AN INTEGRATED METHANE SENSING NETWORK IN THE ANADARKO BASIN
THE OVERALL GOAL OF THIS RESEARCH IS TO DEVELOP, DEPLOY AND DEMONSTRATE A SCALABLE, INTEGRATED SURFACE SENSOR NETWORK SYSTEM THAT MEASURES AND MONITORS METHANE (CH4) CONCENTRATION AND EMISSION FLUXES OVER A 100 SQUARE MILE LARGE OIL AND GAS (O&amp;G) PRODUCING TESTBED REGION IN OKLAHOMA’S ANADARKO BASIN.</t>
  </si>
  <si>
    <t>REGIONAL-SCALE SHOWCASE OF AN INTEGRATED METHANE SENSING NETWORK IN THE ANADARKO BASIN
THIS PROJECT ADDRESSES THE OVERARCHING CHALLENGE OF MONITORING AND MEASURING METHANE EMISSIONS IN ONSHORE NATURAL GAS PRODUCTION FIELDS.</t>
  </si>
  <si>
    <t>https://www.usaspending.gov/award/ASST_NON_DEFE0032285_089/</t>
  </si>
  <si>
    <t>ASST_NON_DEFE0032291_089</t>
  </si>
  <si>
    <t>DEFE0032291</t>
  </si>
  <si>
    <t>78712-1220</t>
  </si>
  <si>
    <t>THE GOAL OF DE-FOA-0002616 IS TO ACCELERATE DEVELOPMENT OF EMISSIONS MITIGATION TECHNOLOGIES THAT ENABLE A ''LEAK TIGHT'' NATURAL GAS VALUE CHAIN.</t>
  </si>
  <si>
    <t>SURFACE-BASED METHANE MONITORING AND MEASUREMENT NETWORK PILOT DEMONSTRATION: PROJECT ASTRA PHASE II</t>
  </si>
  <si>
    <t>https://www.usaspending.gov/award/ASST_NON_DEFE0032291_089/</t>
  </si>
  <si>
    <t>ASST_NON_DEFE0032299_089</t>
  </si>
  <si>
    <t>DEFE0032299</t>
  </si>
  <si>
    <t>2023-08-17</t>
  </si>
  <si>
    <t>26506-6106</t>
  </si>
  <si>
    <t>GIVEN THE ADMINISTRATION’S AGGRESSIVE METHANE REDUCTION OBJECTIVES AND THE EPA’S CURRENT GHGI ASSESSMENT OF OIL AND NATURAL GAS UPSTREAM AND MIDSTREAM SECTOR METHANE EMISSIONS, THERE IS A CLEAR NEED TO DEVELOP MORE EFFECTIVE TECHNOLOGIES FOR REDUCING OR ELIMINATING METHANE EMISSIONS FROM POINT SOURCES PRIORITIZED BY THE EPA, PARTICULARLY THOSE THAT HAVE SEEN FEWER COMMERCIAL SOLUTIONS PROPOSED IN THE MARKETPLACE.</t>
  </si>
  <si>
    <t>STORAGE TANK EMISSIONS ASSESSMENTS IN THE MARCELLUS (STEAM) TO ACQUIRE NEW KNOWLEDGE WITH SCIENCE (TANKS)
THE OVERALL OBJECTIVE IS TO ACQUIRE NEW, SCIENCE-BASED KNOWLEDGE TO IMPROVE THE OVERALL UNDERSTANDING OF METHANE AND OTHER EMISSIONS FROM STORAGE TANKS AT UPSTREAM AND MIDSTREAM OIL AND NATURAL GAS SITES IN PORTIONS OF THE APPALACHIAN BASIN, WHICH ARE KNOWN TO CONTRIBUTE TO METHANE AND VOLATILE ORGANIC COMPOUND (VOC) EMISSIONS THAT IMPACT LOCAL AND GLOBAL AIR QUALITY.</t>
  </si>
  <si>
    <t>https://www.usaspending.gov/award/ASST_NON_DEFE0032299_089/</t>
  </si>
  <si>
    <t>ASST_NON_DEFE0032311_089</t>
  </si>
  <si>
    <t>DEFE0032311</t>
  </si>
  <si>
    <t>THE MARCELLUS METHANE MONITORING (M3) PROJECT: MULTI-SCALE MEASUREMENT AND RECONCILIATION OF METHANE EMISSIONS IN THE MARCELLUS SHALE BASIN
THIS PROJECT WILL USE RECENT DEVELOPMENTS IN METHANE DETECTION TECHNOLOGIES AND EFFECTIVE COLLABORATION WITH SITE OPERATORS TO HELP ADDRESS KNOWN CHALLENGES RESULTING IN GAPS BETWEEN BOTTOM-UP, INVENTORY-BASED ESTIMATES AND TOP-DOWN ATMOSPHERIC MEASUREMENTS OF METHANE EMISSIONS.</t>
  </si>
  <si>
    <t>https://www.usaspending.gov/award/ASST_NON_DEFE0032311_089/</t>
  </si>
  <si>
    <t>ASST_NON_DEFE0032321_089</t>
  </si>
  <si>
    <t>DEFE0032321</t>
  </si>
  <si>
    <t>2023-11-29</t>
  </si>
  <si>
    <t>2023-12-01</t>
  </si>
  <si>
    <t>2026-05-30</t>
  </si>
  <si>
    <t>089-X-2305-000</t>
  </si>
  <si>
    <t>089-2305</t>
  </si>
  <si>
    <t>0001: DIRECT PROGRAM ACTIVITY</t>
  </si>
  <si>
    <t>RN64EPNH8JC6</t>
  </si>
  <si>
    <t>UNIVERSITY OF CALIFORNIA, LOS ANGELES</t>
  </si>
  <si>
    <t>10889 WILSHIRE BOULEVARD, SUITE 700</t>
  </si>
  <si>
    <t>BOX 951406</t>
  </si>
  <si>
    <t>90095-1593</t>
  </si>
  <si>
    <t>UNIVERSITY OF CALIFORNIA, LOS ANGELES (UCLA) SEACHANGE: CARBON SEQUESTRATION PILOT
THIS PROJECT’S OBJECTIVES ARE: (1) TO DESIGN, ENGINEER AND FABRICATE A MODULAR FLOW-ELECTROLYZER THAT 
WILL ACHIEVE ATMOSPHERIC CARBON DIOXIDE REMOVAL, (2) TO INSTALL, COMMISSION AND OPERATE THE FLOW-
ELECTROLYZER USING A REALISTIC SEAWATER FEED TO ASSESS KEY ASPECTS OF ENERGY INTENSITY, OPERABILITY, AND 
TECHNOECONOMICS THAT ARE RELEVANT TO STREAMLINE MANUFACTURABILITY AND COMMERCIALIZATION AT SCALE, AND (3) 
TO DEVELOP A U.S.-BASED MANUFACTURING APPROACH FOR HIGH-VOLUME FABRICATION OF ELECTROLYZER MODULES, AND 
THEIR INTEGRATION INTO COMMERCIAL-SCALE CARBON DIOXIDE REMOVAL PLANTS FOR LARGE-SCALE, COST-EFFECTIVE 
CARBON MANAGEMENT.</t>
  </si>
  <si>
    <t>https://www.usaspending.gov/award/ASST_NON_DEFE0032321_089/</t>
  </si>
  <si>
    <t>ASST_NON_DEFE0032330_089</t>
  </si>
  <si>
    <t>DEFE0032330</t>
  </si>
  <si>
    <t>2025-08-25</t>
  </si>
  <si>
    <t>ZFKBJQGNZNA5</t>
  </si>
  <si>
    <t>TIMBERLANDS SEQUESTRATION LLC</t>
  </si>
  <si>
    <t>1333 WEST LOOP S STE 830</t>
  </si>
  <si>
    <t>THE OVERALL OBJECTIVE OF THIS FOA IS TO ACCELERATE THE DEVELOPMENT OF NEW OR EXPANDED COMMERCIAL-SCALE GEOLOGIC CARBON STORAGE PROJECTS AND ASSOCIATED CARBON DIOXIDE TRANSPORT INFRASTRUCTURE, THROUGH A FOCUS ON DETAILED SITE CHARACTERIZATION, PERMITTING, AND CONSTRUCTION STAGES OF PROJECT DEVELOPMENT. THIS FOA IS EXPECTED TO REMAIN OPEN FOR FIVE (5) YEARS TO FACILITATE EXPEDITIOUS DEVELOPMENT OF SECURE GEOLOGIC CARBON STORAGE FACILITIES. AS REQUIRED BY THE BIL, THE SELECTION PROCESS WILL GIVE PRIORITY TO PROJECTS WITH SUBSTANTIAL CARBO DIOXIDE STORAGE CAPACITY AND PROJECTS THAT WILL STORE CARBON DIOXIDE FROM MULTIPLE CARBON CAPTURE FACILITIES.</t>
  </si>
  <si>
    <t>BIPARTISAN INFRASTRUCTURE LAW (BIL): A BIOMASS CARBON DIOXIDE CAPTURE AND REMOVAL PROJECT AT A PULP MILL IN ALABAMA
THE OVERALL OBJECTIVES OF THIS PROJECT ARE TO ADVANCE DEVELOPMENT OF THE FOLLOWING MILESTONES: THE REGULATORY AUTHORITIES HAVE THE NECESSARY INFORMATION TO DETERMINE THAT THE INJECTION LOCATION IS SUITABLE FOR GEOLOGIC STORAGE OF CARBON DIOXIDE (CO2); THE PUBLIC HAS BEEN INFORMED AND THE COMMUNITY AND STAKEHOLDER SUPPORT HAS BEEN GENERATED FOR THE PROJECT; THE PROJECT RISK HAS BEEN EVALUATED SUFFICIENTLY TO ACHIEVE COMMERCIAL COMMITMENTS; ALL CRITICAL PERMIT APPLICATIONS HAVE BEEN SUBMITTED; ALL NECESSARY ENGINEERING WORK HAS BEEN COMPLETED TO ACHIEVE FINANCIAL CLOSE AND BEGIN EXECUTING THE PROJECT AS SOON AS RELEVANT PERMITS ARE RECEIVED FROM REGULATORY AUTHORITIES..
THE BENEFICIARIES OF THIS PROJECT INCLUDE THE REGULATORY AUTHORITIES AND STAKEHOLDERS OF THE PROJECT (INVESTORS AND CO2 OFFSET COUNTERPARTIES).  THE PUBLIC WILL ALSO BENEFIT THROUGH OUTREACH AND ENGAGEMENT DESIGNED TO ENHANCE EDUCATION ABOUT CARBON CAPTURE AND SEQUESTRATION AND SOLICIT FEEDBACK REGARDING THE PROJECT.</t>
  </si>
  <si>
    <t>https://www.usaspending.gov/award/ASST_NON_DEFE0032330_089/</t>
  </si>
  <si>
    <t>ASST_NON_DEFE0032331_089</t>
  </si>
  <si>
    <t>DEFE0032331</t>
  </si>
  <si>
    <t>THE OVERALL OBJECTIVE OF THIS FOA IS TO ACCELERATE THE DEVELOPMENT OF NEW OR EXPANDED COMMERCIAL-SCALE GEOLOGIC CARBON STORAGE PROJECTS AND ASSOCIATED CARBON DIOXIDE TRANSPORT INFRASTRUCTURE, THROUGH A FOCUS ON DETAILED SITE CHARACTERIZATION, PERMITTING, AND CONSTRUCTION STAGES OF PROJECT DEVELOPMENT.  THIS FOA IS EXPECTED TO REMAIN OPEN FOR FIVE (5) YEARS TO FACILITATE EXPEDITIOUS DEVELOPMENT OF SECURE GEOLOGIC CARBON STORAGE FACILITIES.  AS REQUIRED BY THE BIL, THE SELECTION PROCESS WILL GIVE PRIORITY TO PROJECTS WITH SUBSTANTIAL CARBO DIOXIDE STORAGE CAPACITY AND PROJECTS THAT WILL STORE CARBON DIOXIDE FROM MULTIPLE CARBON CAPTURE FACILITIES.</t>
  </si>
  <si>
    <t>BIPARTISAN INFRASTRUCTURE LAW (BIL) COAL CREEK CARBON CAPTURE: SITE CHARACTERIZATION AND PERMITTING.  THE OBJECTIVE OF THIS PROJECT IS ADVANCE DEVELOPMENT OF A LARGE-SCALE COMMERCIAL GEOLOGIC CARBON DIOXIDE (CO2) STORAGE HUB THROUGH SITE CHARACTERIZATION AND PERMITTING OF A GEOLOGIC STORAGE COMPLEX IN CENTRAL NORTH DAKOTA TO STORE UP TO 200 MILLION METRIC TONS (MT) OF CO2 AND FULFILL THE GOALS OF THE U.S. DEPARTMENT OF ENERGY’S (DOE’S) CARBONSAFE (CARBON STORAGE ASSURANCE FACILITY ENTERPRISE) INITIATIVE PROGRAM. THE OBJECTIVES OF BUDGET PERIOD (BP) 1 ARE TO FULLY CHARACTERIZE THE PROPOSED STORAGE COMPLEX, PREPARE AND SUBMIT UNDERGROUND INJECTION CONTROL (UIC) CLASS VI PERMIT APPLICATIONS AND U.S. ENVIRONMENTAL PROTECTION AGENCY (EPA) NATIONAL ENVIRONMENTAL POLICY ACT (NEPA) DOCUMENTATION, AND IMPLEMENT A COMMUNITY BENEFITS PLAN (CBP) TO ENGAGE A DIVERSE, INCLUSIVE SET OF COMMUNITY STAKEHOLDERS AND HELP BUILD THE VALUES OF DIVERSITY, EQUITY, INCLUSION, AND ACCESSIBILITY (DEIA); ENVIRONMENTAL JUSTICE; BROAD-BASED COMMUNITY ENGAGEMENT; AND WORKER SUPPORT MORE DEEPLY INTO ALL PROJECT ACTIVITIES. THE OBJECTIVE OF BP2 IS TO COMPILE THE NECESSARY INFORMATION TO INFORM THE FINAL INVESTMENT DECISION AND PREPARE THE PROJECT FOR TRANSITION INTO A COMMERCIAL CARBON CAPTURE AND STORAGE (CCS) PROJECT THROUGH COMPLETION OF A PIPELINE FRONT-END ENGINEERING AND DESIGN (FEED) STUDY AND FINALIZATION OF A STORAGE FIELD DEVELOPMENT PLAN AND BUSINESS AND FINANCIAL PLANS AND ARRANGEMENT.</t>
  </si>
  <si>
    <t>https://www.usaspending.gov/award/ASST_NON_DEFE0032331_089/</t>
  </si>
  <si>
    <t>ASST_NON_DEFE0032340_089</t>
  </si>
  <si>
    <t>DEFE0032340</t>
  </si>
  <si>
    <t>61801-3620</t>
  </si>
  <si>
    <t>THE OBJECTIVE OF THE ILLINOIS BASIN WEST CARBONSAFE PHASE III PROJECT IS TO GEOLOGICALLY CHARACTERIZE THE CAMBRIAN MT. SIMON SANDSTONE/EAU CLAIRE FORMATION STORAGE COMPLEX NEAR THE DALLMAN POWER GENERATION PLANT IN SPRINGFIELD, ILLINOIS, AND TO SUBMIT THE REQUIRED UNDERGROUND INJECTION CONTROL (UIC) CLASS VI PERMIT TO CONSTRUCT APPLICATION(S) THAT MAY BE USED FOR CONSTRUCTION OF A CARBON DIOXIDE (CO2) INJECTION WELL(S) AT THE PROJECT SITE. INITIAL PROJECT TASKS WILL FOCUS ON SITE CHARACTERIZATION, ACQUISITION OF SEISMIC PROFILES, DRILLING OF A STRATIGRAPHIC TEST WELL, COMPLETION OF REQUIRED CLASS VI PERMIT TO CONSTRUCT APPLICATION(S), AND IMPLEMENTATION OF THE PROJECT’S COMMUNITY BENEFITS PLAN. FINAL PROJECT TASKS FOCUS ON INTEGRATING ALL CHARACTERIZATION DATA, FINALIZING A SITE-SPECIFIC STORAGE FIELD DEVELOPMENT PLAN, AND CONTINUING IMPLEMENTATION OF THE PROJECT’S COMMUNITY BENEFITS PLAN TO FURTHER CARBON CAPTURE AND STORAGE (CCS) DEPLOYMENT.
THIS PROJECT WILL BENEFIT DOE'S PROGRAM BY:  (1) REDUCING GEOLOGICAL UNCERTAINTY AT THE SITE BY DRILLING A STRATIGRAPHIC TEST WELL TO APPROXIMATELY 5,800 FT, COLLECTING CORE THROUGH RESERVOIR AND SEAL INTERVALS, COLLECTING A ROBUST SUITE OF GEOPHYSICAL LOGS, AND ACQUIRING APPROXIMATELY 60 LINEAR MILES OF 2D SEISMIC SURVEYS IN THE VICINITY OF THE SITE; (2) USING EXISTING AND NEWLY ACQUIRED DATA TO DEVELOP A GEOLOGICAL CONCEPTUAL MODEL FOR THE AREA THAT WILL BE INCORPORATED INTO STATIC GEOCELLULAR MODELS AND THEN USED FOR DYNAMIC SIMULATION TO ASSESS CO2 INJECTION AND STORAGE PERFORMANCE AND LONG-TERM CONTAINMENT; AND (3) USING VARYING INJECTION AND OPERATIONAL SCENARIOS TO MODEL POTENTIAL METHODS OF IMPROVING RESERVOIR STORAGE EFFICIENCY.
THE BENEFICIARIES ON THE PROJECT INCLUDE A VARIETY OF TECHNICAL, RESEARCH ORIENTED AND COMMERCIAL STAKEHOLDERS, AS WELL AS, NEARBY PROPERTY OWNERS AND COMMUNITIES.  IN ADDITION, MANY FEDERAL STATE, AND LOCAL REGULATORY AND ENVIRONMENTAL PROTECTION AGENCIES ARE ALSO BENEFICIARIES TO THE PROJECT AS THEY WILL USE RESULTS OF THE DATA COLLECTION AND MODELING TO FURTHER CCS SAFE, PERMEANT COMMERCIAL STORAGE.</t>
  </si>
  <si>
    <t>https://www.usaspending.gov/award/ASST_NON_DEFE0032340_089/</t>
  </si>
  <si>
    <t>ASST_NON_DEFE0032343_089</t>
  </si>
  <si>
    <t>DEFE0032343</t>
  </si>
  <si>
    <t>2026-02-14</t>
  </si>
  <si>
    <t>FDR5YF2K32X5</t>
  </si>
  <si>
    <t>UNIVERSITY OF WYOMING, OFFICE OF PRE-AWARD SE</t>
  </si>
  <si>
    <t>1000 EAST UNIVERSITY AVENUE, DEPARTMENT 3355</t>
  </si>
  <si>
    <t>LARAMIE</t>
  </si>
  <si>
    <t>WY</t>
  </si>
  <si>
    <t>WY99021</t>
  </si>
  <si>
    <t>82071-2000</t>
  </si>
  <si>
    <t>THE SWEETWATER CARBON STORAGE HUB (SCS HUB) WILL CAPTURE AND STORE CARBON FROM THE LARGEST PROPOSED DIRECT AIR CAPTURE (DAC) FACILITY IN THE ROCKY MOUNTAINS AND ONE OF THE NATION’S LARGEST TRONA (SODA ASH) MINES. THE PROJECT HAS FOUR OBJECTIVES: 1) BUILD THREE STRATIGRAPHIC CHARACTERIZATION WELLS TO UNDERGROUND INJECTION CONTROL (UIC) CLASS VI SPECIFICATIONS, WITH ATTENDANT PERMITTING AND SITE CHARACTERIZATION WHILE OBSERVING THE BUY AMERICA REQUIREMENTS FOR INFRASTRUCTURE PROJECTS, 2) COMPLETE CAPTURE &amp; TRANSPORT STUDIES FOR TWO CARBON DIOXIDE (CO2) SOURCES (DAC &amp; TRONA) AND THE PIPELINES TO CONNECT THESE SOURCES TO THE STORAGE HUB, 3) PREPARE COMMERCIAL PLANS TO GUIDE FUTURE WORK AND EVENTUAL OPERATIONS, SUCH AS RISK ASSESSMENT AND MITIGATION PLANS, A STORAGE FIELD DEVELOPMENT PLAN (SFDP), AND A COMMUNITY BENEFITS PLAN, AND, 4) COMPLETE A NATIONAL ENVIRONMENTAL POLICY ACT (NEPA) ANALYSES.</t>
  </si>
  <si>
    <t>https://www.usaspending.gov/award/ASST_NON_DEFE0032343_089/</t>
  </si>
  <si>
    <t>ASST_NON_DEFE0032361_089</t>
  </si>
  <si>
    <t>DEFE0032361</t>
  </si>
  <si>
    <t>2024-09-05</t>
  </si>
  <si>
    <t>2026-08-31</t>
  </si>
  <si>
    <t>78758-5316</t>
  </si>
  <si>
    <t>THE OVERALL OBJECTIVE OF THIS FUNDING OPPORTUNITY ANNOUNCEMENT (FOA) WILL BE TO ACCELERATE THE SAFE AND SOCIALLY EQUITABLE DEPLOYMENT OF ONE OF THE NATION’S MOST PROMISING DECARBONIZATION SOLUTIONS, CARBON CAPTURE AND STORAGE (CCS), BY ESTABLISHING TECHNICAL TEAMS POSSESSING BOTH (A) EXPERTISE AND EXPERIENCE IN CARBON TRANSPORT AND GEOLOGIC STORAGE, AND (B) THE CAPABILITY TO OFFER TECHNICAL AND COMMUNITY SUPPORT SERVICES AND INFORMATION SHARING TO CCS AND STORAGE-BASED CARBON DIOXIDE REMOVAL (CDR) STAKEHOLDERS.</t>
  </si>
  <si>
    <t>TEXAS LOUISIANA CARBON MANAGEMENT COMMUNITY (TXLACMC)
THIS PROJECT’S PRIMARY PURPOSE IS TO PROVIDE STAKEHOLDERS IN THE FOSSIL-FUEL HEAVY, INDUSTRIAL CORRIDOR HUB OF TEXAS (TX) AND LOUISIANA (LA) WITH CRUCIAL INFORMATION ABOUT CARBON CAPTURE AND STORAGE (CCS) TO HELP BRIDGE COST, ENVIRONMENTAL, AND PUBLIC EDUCATION-AWARENESS KNOWLEDGE GAPS. BY ESTABLISHING AND DEVELOPING A STAKEHOLDER COMMUNITY, THIS PROJECT WILL ACCELERATE THE SITUATIONALLY APPROPRIATE DEPLOYMENT OF CCS AS AN EMISSIONS MITIGATION OPTION FOR DOZENS OF LARGE VOLUME INDUSTRIAL AND POWER SECTOR CO2 EMISSIONS SOURCES IN THE AREA. THIS COMMUNITY WILL ALSO SUPPORT EXPANDING THE ALREADY ADVANCED HYDROGEN PRODUCTION SYSTEM WHILE ENHANCING THE DEVELOPMENT OF DIRECT AIR CAPTURE (DAC) PROJECTS.</t>
  </si>
  <si>
    <t>https://www.usaspending.gov/award/ASST_NON_DEFE0032361_089/</t>
  </si>
  <si>
    <t>ASST_NON_DEFE0032375_089</t>
  </si>
  <si>
    <t>DEFE0032375</t>
  </si>
  <si>
    <t>BIPARTISAN INFRASTRUCTURE LAW (BIL) - ILLINOIS BASIN REGIONAL DIRECT AIR CAPTURE (DAC) HUB
THE OVERALL OBJECTIVE OF THIS PROJECT IS TO COMPLETE A FEASIBILITY STUDY FOR A REGIONAL DIRECT AIR CAPTURE (DAC) HUB THAT ENCOMPASSES ILLINOIS, INDIANA, AND KENTUCKY. THE GEOGRAPHIC CONSTRUCT OF THIS HUB IS BASED ON THE ILLINOIS BASIN – A GEOLOGICAL AREA WHERE AT LEAST SEVEN (7) GEOLOGICAL STORAGE (I.E., CARBONSAFE) STUDIES HAVE BEEN CONDUCTED. THE HUB WILL BE DESIGNED TO ASSURE A CAPACITY TO CAPTURE, STORE, AND UTILIZE AT LEAST 1,000,000 METRIC TONS (TONNES) OF CO2 FROM THE ATMOSPHERE ANNUALLY (1 MTA), STARTING FROM AN INITIAL CAPACITY OF 200,000 TONNES OF CO2 ANNUALLY (200 KTA)). THE HUB ALSO INCLUDES: (1) CLEAN ENERGY PROVIDERS TO SUPPLY RENEWABLE ENERGY TO THE DAC UNITS; (2) PIPELINE PROVIDERS THAT WILL ENABLE TRANSPORTATION OF THE CAPTURED CO2 TO THE STORAGE LOCATIONS; (3) GEOLOGICAL STORAGE FACILITIES TO INJECT AND SEQUESTRATE THE CAPTURED CO2; (4) CO2 UTILIZATION FACILITIES THAT WILL UPTAKE THE CAPTURED CO2 AND UTILIZE IT INTO PRODUCTS; AND (5) MINORITY-OWNED SMALL BUSINESS ORGANIZATIONS THAT WILL ENSURE THE ENVIRONMENTAL JUSTICE (EJ), DIVERSITY, EQUITY, INCLUSION, AND ACCESSIBILITY (DEIA), AND JUSTICE40 (J40) REQUIREMENTS ARE MET AND WILL REACH OUT TO THE STAKEHOLDERS IN THE RELEVANT REGIONS. THE STUDY WILL BE EXECUTED IN TWO PHASES: PHASE 0A AND PHASE 0B.
PHASE 0A’S OBJECTIVE IS TO COMPLETE A PRE-FEASIBILITY STUDY FOR THE REGIONAL DAC HUB. THE SPECIFIC OBJECTIVES OF THIS PHASE ARE TO: (I) DEFINE THE ORGANIZATION OF THE DAC HUB; (II) SELECT THE DAC AND CO2 CONVERSION TECHNOLOGIES; (III) COMPLETE THE DAC HUB DATA TABLES; (IV) ASSESS THE LIFE CYCLE EMISSIONS; (V) IDENTIFY SAFETY, SECURITY AND REGULATORY REQUIREMENTS; (VI) IDENTIFY FINANCING REQUIREMENTS FOR FUTURE PHASES; (VII) DEFINE PLANS FOR MATURATION OF SELECTED TECHNOLOGIES; AND (VIII) PROPOSE A PATH TO COMMUNITY BENEFITS PLANNING.
PHASE 0B’S OBJECTIVE IS TO COMPLETE THE FEASIBILITY STUDY FOR THE REGIONAL DAC HUB. THE SPECIFIC OBJECTIVES OF THIS PHASE ARE TO: (I) DESCRIBE THE ORGANIZATION OF THE DAC HUB; (II) DESCRIBE THE DAC AND CO2 CONVERSION TECHNOLOGIES; (III) COMPLETE THE DAC HUB DATA TABLES; (IV) COMPLETE A PRE- FRONT-END ENGINEERING DESIGN (FEED)  OF THE INTEGRATED DAC SYSTEM; (V) COMPLETE A CONCEPTUAL STUDY OF THE BALANCE OF PLANT (BOP); (VI) ASSESS THE LIFE CYCLE EMISSIONS; (VII) DEFINE PLANS FOR STORAGE FIELD DEVELOPMENT; (VIII) ASSESS ENVIRONMENT, HEALTH AND SAFETY (EH&amp;S) RISKS; (IX) DEFINE SAFETY, SECURITY AND REGULATORY REQUIREMENTS; (X) DEFINE A BUSINESS PLAN; (XI) DEFINE A FINANCIAL PLAN; (XII) UPDATE PLANS FOR MATURATION OF SELECTED TECHNOLOGIES; AND (XIII) DEFINE A COMMUNITY BENEFITS PLAN.</t>
  </si>
  <si>
    <t>https://www.usaspending.gov/award/ASST_NON_DEFE0032375_089/</t>
  </si>
  <si>
    <t>ASST_NON_DEFE0032376_089</t>
  </si>
  <si>
    <t>DEFE0032376</t>
  </si>
  <si>
    <t>BIPARTISAN INFRASTRUCTURE LAW (BIL) - COLORADO (PUEBLO) REGIONAL DIRECT AIR CAPTURE (DAC) HUB
THE OVERALL OBJECTIVE OF THIS PROJECT IS TO COMPLETE A FEASIBILITY STUDY FOR A REGIONAL DIRECT AIR CAPTURE (DAC) HUB THAT ENCOMPASSES THE PUEBLO REGION IN THE COLORADO STATE, THAT IS DESIGNED TO ASSURE A CAPACITY TO CAPTURE, AND STORE AT LEAST 1,000,000 METRIC TONS (TONNES) OF CO2 FROM THE ATMOSPHERE ANNUALLY (1 MTA), WITH AN INITIAL CAPACITY OF AT LEAST 50,000 TONNES OF CO2 ANNUALLY (50 KTA).  
THE STUDY WILL BE EXECUTED IN TWO PHASES: PHASE 0A (PRE-FEASIBILITY) AND PHASE 0B (FEASIBILITY). THE OBJECTIVE OF PHASE 0A IS TO EVALUATE POTENTIAL ORGANIZATIONAL COMPONENTS, CAPABILITIES, AND EFFECTS OF THE PROPOSED DAC HUB. THESE EFFECTS INCLUDE EMISSIONS, SAFETY, TECHNOLOGY MATURATION, AND COMMUNITY BENEFITS. THE OBJECTIVE OF PHASE 0B IS TO BUILD UPON PHASE 0A COMPONENT DEFINITIONS AND PERFORM A FEASIBILITY STUDY, DESCRIBING THE COMPOSITE ORGANIZATION, CAPABILITIES, AND POTENTIAL EFFECTS AND SUCCESS.</t>
  </si>
  <si>
    <t>https://www.usaspending.gov/award/ASST_NON_DEFE0032376_089/</t>
  </si>
  <si>
    <t>ASST_NON_DEFE0032378_089</t>
  </si>
  <si>
    <t>DEFE0032378</t>
  </si>
  <si>
    <t>BIPARTISAN INFRASTRUCTURE LAW (BIL) - FLORIDA REGIONAL DIRECT AIR CAPTURE (DAC) HUB
THE OVERALL OBJECTIVE OF THIS PROJECT IS TO COMPLETE A FEASIBILITY STUDY FOR A REGIONAL DIRECT AIR CAPTURE (DAC) HUB THAT ENCOMPASSES PORT SMITH REGION IN THE STATE OF FLORIDA. THE GEOGRAPHIC CONSTRUCT OF THIS HUB IS BASED ON THE THICK, PERMEABLE SALINE AQUIFERS (TUSCALOOSA GROUP (4,920-7,050 FT)) – A GEOLOGICAL AREA WHERE A SIGNIFICANT NUMBERS OF GEOLOGICAL STORAGE STUDIES HAVE BEEN CONDUCTED. THE HUB IS DESIGNED TO ASSURE A CAPACITY TO CAPTURE, STORE AND UTILIZE AT LEAST 1,000,000 METRIC TONS (TONNES) OF CO2 FROM THE ATMOSPHERE ANNUALLY (1 MTA), STARTING FROM AN INITIAL CAPACITY OF 150,000 TONNES OF CO2 ANNUALLY (150 KTA). THE HUB WILL PROGRESSIVELY INCLUDE DIFFERENT DAC TECHNOLOGIES AS THESE TECHNOLOGIES’ TECHNOLOGY READINESS LEVEL (TRL) MEETS OR EXCEEDS 6. THE HUB ALSO INCLUDES: (1) CLEAN ENERGY PROVIDERS TO SUPPLY RENEWABLE ENERGY TO THE DAC UNITS; (2) PIPELINE PROVIDERS THAT WILL ENABLE TRANSPORTATION OF THE CAPTURED CO2 FROM THE DAC SYSTEMS TO THE STORAGE LOCATIONS; (3) GEOLOGICAL STORAGE FACILITIES TO INJECT AND SEQUESTRATE THE CAPTURED CO2; AND (4) MINORITY OWNED SMALL BUSINESS ORGANIZATIONS THAT WILL DEAL WITH THE ENVIRONMENTAL JUSTICE (EJ), DIVERSITY, EQUITY, INCLUSION, AND ACCESSIBILITY (DEIA), AND JUSTICE40 (J40) CONCERNS AND WILL REACH OUT TO THE STAKEHOLDERS IN THE RELEVANT REGIONS. THE STUDY WILL BE EXECUTED IN TWO PHASES: PHASE 0A AND PHASE 0B.
PHASE 0A’S OBJECTIVE IS TO COMPLETE A PRE-FEASIBILITY STUDY FOR THE REGIONAL DAC HUB. THE SPECIFIC OBJECTIVES OF THIS PHASE ARE TO: (I) DEFINE THE ORGANIZATION OF THE DAC HUB; (II) SELECT THE DAC TECHNOLOGIES; (III) COMPLETE THE DAC HUB DATA TABLES; (IV) ASSESS THE LIFE CYCLE EMISSIONS; (V) IDENTIFY SAFETY, SECURITY AND REGULATORY REQUIREMENTS; (VI) IDENTIFY FINANCING REQUIREMENTS FOR FUTURE PHASES; (VII) DEFINE PLANS FOR MATURATION OF SELECTED TECHNOLOGIES; AND (VIII) PROPOSE A PATH TO COMMUNITY BENEFITS PLANNING.
PHASE 0B’S OBJECTIVE IS TO COMPLETE THE FEASIBILITY STUDY FOR THE REGIONAL DAC HUB. THE SPECIFIC OBJECTIVES OF THIS PHASE ARE TO: (I) DESCRIBE THE ORGANIZATION OF THE DAC HUB; (II) DESCRIBE THE DAC TECHNOLOGIES; (III) COMPLETE THE DAC HUB DATA TABLES; (IV) COMPLETE A PRELIMINARY FRONT END ENGINEERING AND DESIGN (PRE-FEED) OF THE INTEGRATED DAC SYSTEM; (V) COMPLETE A CONCEPTUAL STUDY OF THE BALANCE-OF-PLANT (BOP); (VI) ASSESS THE LIFE CYCLE EMISSIONS; (VII) DEFINE PLANS FOR STORAGE FIELD DEVELOPMENT; (VIII) ASSESS ENVIRONMENT, HEALTH AND SAFETY (EH&amp;S) RISKS; (IX) DEFINE SAFETY, SECURITY AND REGULATORY REQUIREMENTS; (X) DEFINE A BUSINESS PLAN; (XI) DEFINE A FINANCIAL PLAN; (XII) UPDATE PLANS FOR MATURATION OF SELECTED TECHNOLOGIES; AND (XIII) DEFINE A COMMUNITY BENEFITS PLAN.</t>
  </si>
  <si>
    <t>https://www.usaspending.gov/award/ASST_NON_DEFE0032378_089/</t>
  </si>
  <si>
    <t>ASST_NON_DEFE0032387_089</t>
  </si>
  <si>
    <t>DEFE0032387</t>
  </si>
  <si>
    <t>40507</t>
  </si>
  <si>
    <t>THE LONG-TERM VISION IS TO REINVENT UNDERSERVED, TRADITIONAL COAL COMMUNITIES IN APPALACHIAN STATES TO CARBON-NEGATIVE GREEN ENERGY HUBS VIA DIRECT AIR CO2 CAPTURE (DAC) AND STORAGE USING RENEWABLE ELECTRICITY (SOLAR, WIND, BIOMASS). EASTERN KY (EKY) WILL BE THE ANCHOR LOCATION WITH FUTURE DEVELOPMENT INCLUDING WESTERN KY (WKY), WV, PA AND OTHER STATES.</t>
  </si>
  <si>
    <t>https://www.usaspending.gov/award/ASST_NON_DEFE0032387_089/</t>
  </si>
  <si>
    <t>ASST_NON_DEFE0032395_089</t>
  </si>
  <si>
    <t>DEFE0032395</t>
  </si>
  <si>
    <t>Y6MGH342N169</t>
  </si>
  <si>
    <t>UNIVERSITY OF MISSOURI SYSTEM</t>
  </si>
  <si>
    <t>300 WEST 12TH STREET</t>
  </si>
  <si>
    <t>202 CENTENNIAL HALL</t>
  </si>
  <si>
    <t>ROLLA</t>
  </si>
  <si>
    <t>PHELPS</t>
  </si>
  <si>
    <t>MO-08</t>
  </si>
  <si>
    <t>MO62912</t>
  </si>
  <si>
    <t>65409-0030</t>
  </si>
  <si>
    <t>THIS FUNDING OPPORTUNITY ANNOUNCEMENT (FOA) AIMS TO EXPAND THE DEPARTMENT OF ENERGY, OFFICE OF FOSSIL ENERGY AND CARBON MANAGEMENT’S (DOE FECM’S) CARBON MANAGEMENT PORTFOLIO THROUGH SUPPORT FOR RESEARCH AND DEVELOPMENT (R&amp;D) PROJECTS IN THE PROGRAMMATIC AREAS OF POINT SOURCE CARBON CAPTURE AND CARBON STORAGE.</t>
  </si>
  <si>
    <t>CONVERTING CARBON DIOXIDE AND ALKALINE SOLID WASTES INTO CARBON-NEGATIVE SUPPLEMENTARY CEMENTITIOUS MATERIALS FOR CO-DECARBONIZATION OF MULTIPLE SECTORS
THE OBJECTIVE OF THIS PROJECT IS TO DEVELOP A TRANSFORMATIONAL PROCESS TO CONVERT CARBON DIOXIDE AND ALKALINE SOLID WASTES INTO NANO/MICRO-CARBONATES-ALUMINOSILICATE, A COMMODITY CARBON-NEGATIVE BLENDED SUPPLEMENTARY CEMENTITIOUS MATERIAL TO MEET THE DEMAND OF THE CEMENT/CONCRETE MARKET, AS WELL AS CO-DECARBONIZE AND ECONOMICALLY BENEFIT MULTIPLE INDUSTRIALS SECTORS.</t>
  </si>
  <si>
    <t>https://www.usaspending.gov/award/ASST_NON_DEFE0032395_089/</t>
  </si>
  <si>
    <t>ASST_NON_DEFE0032444_089</t>
  </si>
  <si>
    <t>DEFE0032444</t>
  </si>
  <si>
    <t>LHCPP3G6GM74</t>
  </si>
  <si>
    <t>TAMPA ELECTRIC COMPANY</t>
  </si>
  <si>
    <t>Z8GWX7QJDGF1</t>
  </si>
  <si>
    <t>EMERA INCORPORATED</t>
  </si>
  <si>
    <t>P O BOX 111</t>
  </si>
  <si>
    <t>FL47200</t>
  </si>
  <si>
    <t>MULBERRY</t>
  </si>
  <si>
    <t>33860-9024</t>
  </si>
  <si>
    <t>FL-18</t>
  </si>
  <si>
    <t>BIPARTISAN INFRASTRUCTURE LAW (BIL): POLK CARBON STORAGE COMPLEX
THIS PROJECT WILL ASSESS THE TECHNICAL AND COMMERCIAL FEASIBILITY OF DEVELOPING A CARBON DIOXIDE (CO2) STORAGE FACILITY NEAR TAMPA ELECTRIC COMPANY’S (TEC) POLK POWER STATION. ACTIVITIES IN THIS PROJECT ARE DESIGNED TO ADVANCE THE COMMERCIAL PROJECT FROM A SITE CHARACTERIZATION AND PERMITTING PHASE TO CONSTRUCTION AND TESTING/VALIDATION. SPECIFICALLY, THIS PROJECT WILL ADDRESS ANY GAPS IN TECHNICAL KNOWLEDGE, OBTAIN REQUIRED SURFACE AND SUBSURFACE PERMITS FOR CONSTRUCTION, AND GARNER STAKEHOLDER ACCEPTANCE TO ENHANCE THE PROJECT’S SOCIAL AND ECONOMIC VIABILITY. THE PROJECT OBJECTIVES ALIGN WITH OVERALL CARBONSAFE PROGRAM OBJECTIVES.</t>
  </si>
  <si>
    <t>https://www.usaspending.gov/award/ASST_NON_DEFE0032444_089/</t>
  </si>
  <si>
    <t>ASST_NON_DEFE0032445_089</t>
  </si>
  <si>
    <t>DEFE0032445</t>
  </si>
  <si>
    <t>JG6TMJXU4EM5</t>
  </si>
  <si>
    <t>THE VIRGINIA DEPARTMENT OF ENERGY</t>
  </si>
  <si>
    <t>3405 MOUNTAIN EMPIRE RD</t>
  </si>
  <si>
    <t>BIG STONE GAP</t>
  </si>
  <si>
    <t>WISE</t>
  </si>
  <si>
    <t>VA07480</t>
  </si>
  <si>
    <t>24219-4634</t>
  </si>
  <si>
    <t>THIS FOA SOLICITS PROJECTS TO SUPPORT THE DEVELOPMENT OF NEW AND EXPANDED LARGE-SCALE, COMMERCIAL CARBON STORAGE PROJECTS WITH CAPACITIES TO STORE 50 OR MORE MILLION METRIC TONS (MT) OF CARBON DIOXIDE (CO2). THESE PROJECTS WILL SUPPORT THE CARBON STORAGE ASSURANCE FACILITY ENTERPRISE (CARBONSAFE) INITIATIVE AND FOCUS ON EFFORTS RANGING FROM DETERMINING STORAGE COMPLEX FEASIBILITY TO THE DETAILED SITE CHARACTERIZATION, PLANNING, AND PERMITTING STAGES OF PROJECT DEVELOPMENT UNDER CARBONSAFE.</t>
  </si>
  <si>
    <t>BIPARTISAN INFRASTRUCTURE LAW (BIL): VIRGINIA CARBONSAFE STORAGE
THE OBJECTIVES OF THE VIRGINIA CARBONSAFE STORAGE PROJECT ARE TO: (1) DEMONSTRATE THAT SUBSURFACE SALINE FORMATIONS WITHIN THE STORAGE COMPLEX CAN STORE COMMERCIAL VOLUMES OF CARBON DIOXIDE (CO2) SAFELY AND PERMANENTLY; (2) CREATE A COMPREHENSIVE COMMUNITY AND STAKEHOLDER ENGAGEMENT PLAN THAT INCLUDES DIVERSITY, EQUITY, INCLUSION, AND ACCESSIBILITY, JUSTICE40 INITIATIVES, AND ECONOMIC REVITALIZATION AND JOB CREATION CONSIDERATIONS; (3) DEVELOP INFRASTRUCTURE FRAMEWORK FOR A CO¬¬2 STORAGE HUB; (4) ESTABLISH A RIGOROUS RISK REGISTRY AND CONDUCT A COMPREHENSIVE RISK ASSESSMENT; (5) EXECUTE A COMPREHENSIVE SIT CHARACTERIZATION PLAN TO SUPPORT AN ENVIRONMENTAL PROTECTION AGENCY (EPA) UNDERGROUND INJECTION CONTROL (UIC) CLASS VI PERMIT FOR THE COMMERCIAL PROJECT; AND (6) EVALUATE THE OVERALL COMMERCIALITY OF A REGIONAL SOUTHWEST VIRGINIA STORAGE COMPLEX.</t>
  </si>
  <si>
    <t>https://www.usaspending.gov/award/ASST_NON_DEFE0032445_089/</t>
  </si>
  <si>
    <t>ASST_NON_DEFE0032446_089</t>
  </si>
  <si>
    <t>DEFE0032446</t>
  </si>
  <si>
    <t>2026-09-03</t>
  </si>
  <si>
    <t>EB8FM6BLD8Q6</t>
  </si>
  <si>
    <t>TRIFECTA RENEWABLE SOLUTIONS LLC</t>
  </si>
  <si>
    <t>5340 LEGACY DR</t>
  </si>
  <si>
    <t>STE 300</t>
  </si>
  <si>
    <t>PLANO</t>
  </si>
  <si>
    <t>TX-04</t>
  </si>
  <si>
    <t>TX58016</t>
  </si>
  <si>
    <t>75024-3141</t>
  </si>
  <si>
    <t>BIPARTISAN INFRASTRUCTURE LAW (BIL): RED HILLS CO2 STORAGE HUB (RHCSH) FEASIBILITY STUDY
THE OBJECTIVE OF THE PROJECT IS TO GENERATE INFORMATION TO CONFIRM THE SUITABILITY OF RED HILLS CO2 STORAGE HUB (RHCSH) FOR COMMERCIAL-SCALE CARBON DIOXIDE (CO2) STORAGE AND THE ABILITY OF THE LOCATION TO SAFELY ACCOMMODATE THE STORAGE OF AT LEAST 50 MILLION METRIC TONS (MMT) OF CO2 OVER 30 YEARS. THIS WILL BE ACCOMPLISHED BY INVESTIGATING THE FEASIBILITY OF CONSTRUCTING A SAFE, COST-EFFECTIVE, COMMERCIAL-SCALE ONSHORE STORAGE HUB TO STORE CAPTURED CO2. THE OVERALL OBJECTIVE WILL BE MET BY DEFINING AND ASSESSING A STORAGE COMPLEX THROUGH COLLECTING AND ANALYZING GEOLOGIC DATA, SUBSURFACE MODELING TO SUPPORT GEOLOGIC CHARACTERIZATION, IDENTIFYING CONTRACTUAL AND REGULATORY REQUIREMENTS AND DEVELOPMENT OF PLANS TO SATISFY THEM, CONDUCTING A PRELIMINARY RISK ASSESSMENT AND DEVELOPING MITIGATION AND MANAGEMENT PLANS, ASSESSING THE PROJECT’S TECHNICAL AND ECONOMIC FEASIBILITY, AND FULFILLING THE COMMUNITY BENEFITS COMMITMENTS.</t>
  </si>
  <si>
    <t>https://www.usaspending.gov/award/ASST_NON_DEFE0032446_089/</t>
  </si>
  <si>
    <t>ASST_NON_DEFE0032448_089</t>
  </si>
  <si>
    <t>DEFE0032448</t>
  </si>
  <si>
    <t>WY45050</t>
  </si>
  <si>
    <t>THIS FUNDING OPPORTUNITY ANNOUNCEMENT (DE-FOA-0002711) WILL SUPPORT THE AVAILABILITY OF CARBON CAPTURE, 
UTILIZATION, AND STORAGE (CCUS) AND CARBON DIOXIDE REMOVAL (CDR) TO REACH CLIMATE GOALS BY BUILDING UPON 
THESE LEARNINGS TO TEST, MATURE, AND VALIDATE CCUS TECHNOLOGIES AT COMMERCIAL-SCALE.  ONE ASPECT IS THE 
NEED TO IMPROVE PRACTICES REGARDING HOW TO EFFICIENTLY AND COST-EFFECTIVELY CHARACTERIZE AND PERMIT 
COMMERCIAL CARBON STORAGE PROJECT SITE(S) ENSURING THAT SECURE GEOLOGIC CARBON STORAGE IS AVAILABLE IN 
DIVERSE REGIONS AND SETTINGS THAT WILL SUPPORT LONGER TERM CARBON MANAGEMENT GOALS ACROSS THE US.  THE 
CARBONSAFE INITIATIVE WAS LAUNCHED IN 2016.</t>
  </si>
  <si>
    <t>THIS PROJECT WILL CONDUCT A FEASIBILITY ASSESSMENT OF THE TECHNICAL AND NON-TECHNICAL ASPECTS OF AN 
INTEGRATED CARBON CAPTURE AND STORAGE (CCS) PROJECT AT A SITE ADJACENT TO THE ECHO SPRINGS GAS PLANT IN 
CARBON COUNTY, WYOMING (THE PLANNED STORAGE FACILITY IS LOCATED NEAR THE BORDER OF CARBON AND SWEETWATER 
COUNTIES).</t>
  </si>
  <si>
    <t>https://www.usaspending.gov/award/ASST_NON_DEFE0032448_089/</t>
  </si>
  <si>
    <t>ASST_NON_DEFE0032453_089</t>
  </si>
  <si>
    <t>DEFE0032453</t>
  </si>
  <si>
    <t>2026-09-15</t>
  </si>
  <si>
    <t>FDLEQSJ8FF63</t>
  </si>
  <si>
    <t>UNIVERSITY OF ALASKA FAIRBANKS</t>
  </si>
  <si>
    <t>GRANTS AND CONTRACTS ADMINISTRATION</t>
  </si>
  <si>
    <t>PO BOX 757880</t>
  </si>
  <si>
    <t>FAIRBANKS</t>
  </si>
  <si>
    <t>FAIRBANKS NORTH STAR</t>
  </si>
  <si>
    <t>AK24230</t>
  </si>
  <si>
    <t>99775-7880</t>
  </si>
  <si>
    <t>BIPARTISAN INFRASTRUCTURE LAW (BIL): ALASKA RAILBELT CARBON CAPTURE AND STORAGE (ARCCS) PROJECT 
THIS PROJECT SERVES TO DETERMINE THE FEASIBILITY OF DEVELOPING A COMMERCIAL-SCALE CARBON DIOXIDE (CO2) GEOLOGIC STORAGE COMPLEX CAPABLE OF STORING OVER 50 MILLION METRIC TONS (MT) OF CO2 SAFELY AND ECONOMICALLY.</t>
  </si>
  <si>
    <t>https://www.usaspending.gov/award/ASST_NON_DEFE0032453_089/</t>
  </si>
  <si>
    <t>ASST_NON_DEFE0032457_089</t>
  </si>
  <si>
    <t>DEFE0032457</t>
  </si>
  <si>
    <t>2025-06-20</t>
  </si>
  <si>
    <t>0005: CROSS-CUTTING RESEARCH;0023: CROSS CUTTING RESEARCH</t>
  </si>
  <si>
    <t>DE-FOA-0002796</t>
  </si>
  <si>
    <t>ADVANCING THE CHARACTERIZATION OF POWER PLANT EFFLUENTS AND THEIR POTENTIAL IMPACT ON SURFACE WATER AND GROUNDWATER IS THE PRIMARY INTEREST OF THIS AOI. INCLUSION OF POTENTIAL COMPLEMENTARY OR SUBSEQUENT TECHNOLOGIES THAT CAN EFFECTIVELY TREAT THERMAL POWER PLANT EFFLUENTS IN A MANNER THAT CAN ENABLE THEIR BENEFICIAL USE AS WATER SOURCES IS OF SECONDARY INTEREST.</t>
  </si>
  <si>
    <t>ADVANCED CHARACTERIZATION OF WASTEWATERS WITH A FOCUS ON THE ENVIRONMENT AND ECONOMICS
THE GOALS OF THIS PROJECT ARE TO ADVANCE THE CHARACTERIZATION OF COAL COMBUSTION RESIDUAL EFFLUENTS, AND TO ILLUSTRATE THE USE OF SUCH CHARACTERIZATION TO DETERMINE ENVIRONMENTAL IMPACT AND RESOURCE RECOVERY.</t>
  </si>
  <si>
    <t>https://www.usaspending.gov/award/ASST_NON_DEFE0032457_089/</t>
  </si>
  <si>
    <t>ASST_NON_DEFE0032460_089</t>
  </si>
  <si>
    <t>DEFE0032460</t>
  </si>
  <si>
    <t>40526-0001</t>
  </si>
  <si>
    <t>APPLICATION OF ENGINEERING SCALE UNIVERSITY OF KENTUCKY CARBON DIOXIDE (CO2) CAPTURE TO GLASS PRODUCTION FACILITY.
THE GOAL OF THE PROPOSED WORK IS TO DEMONSTRATE THE RECIPIENT’S CARBON DIOXIDE (CO2) CAPTURE SYSTEM (CC) WITH SYNERGISTIC, TRANSFORMATIVE ELEMENTS, PROVEN AT THE BENCH AND ENGINEERING SCALES ON ELECTRICITY GENERATION POINT SOURCES USING PAST DEPARTMENT OF ENERGY (DOE) FUNDING AT A SUITABLE INDUSTRIAL HOST SITE, UTILIZING A SLIPSTREAM WITH CO2 GENERATED FROM THE OXY-FUEL COMBUSTION AND THE CARBONATED MATERIALS IN THE RAW BATCH FEED.</t>
  </si>
  <si>
    <t>https://www.usaspending.gov/award/ASST_NON_DEFE0032460_089/</t>
  </si>
  <si>
    <t>ASST_NON_DEFE0032461_089</t>
  </si>
  <si>
    <t>DEFE0032461</t>
  </si>
  <si>
    <t>2026-03-02</t>
  </si>
  <si>
    <t>ENGINEERING SCALE TESTING OF A HIGH-PERFORMANCE SOLVENT FOR NATURAL GAS COMBINED CYCLE (NGCC) FLUE GAS CARBON DIOXIDE (CO2) CAPTURE
THE OBJECTIVE OF THE PROJECT IS TO TEST THE SUSTENOLTM SOLVENT AT THE HOST SITE, NATIONAL CARBON CAPTURE CENTER (NCCC), USING THE PILOT SOLVENT TEST UNIT (PSTU) AT NATURAL GAS COMBINED CYCLE (NGCC) FLUE GAS CONDITIONS TO CONFIRM AND VALIDATE ITS CARBON DIOXIDE (CO2) CAPTURE PERFORMANCE (=95% CO2 CAPTURE), STABILITY AND LOW EMISSIONS FOR COMMERCIAL DEMONSTRATION AND DEPLOYMENT, AND DEMONSTRATE SIGNIFICANT PROGRESS TOWARDS ACHIEVING A 30% REDUCTION IN COST OF CAPTURE VERSUS A REFERENCE NGCC POWER PLANT WITH 95% CARBON CAPTURE EFFICIENCY.</t>
  </si>
  <si>
    <t>https://www.usaspending.gov/award/ASST_NON_DEFE0032461_089/</t>
  </si>
  <si>
    <t>ASST_NON_DEFE0032477_089</t>
  </si>
  <si>
    <t>DEFE0032477</t>
  </si>
  <si>
    <t>2024-06-14</t>
  </si>
  <si>
    <t>79409-3111</t>
  </si>
  <si>
    <t>EDUCATE AND TRAIN THE NEXT GENERATION OF ENGINEERS AND SCIENTISTS TO HELP DEVELOP AND CONTRIBUTE TO A HIGHLY-SKILLED, INCLUSIVE, AND COMPETITIVE U.S. WORKFORCE AND ECONOMY; SUPPORT NOVEL, EARLY-STAGE RESEARCH AT U.S. COLLEGES AND UNIVERSITIES THAT ADVANCES THE OFFICE OF FOSSIL ENERGY AND CARBON MANAGEMENT'S MISSION OF DELIVERING INTEGRATED SOLUTIONS RELATED TO FOSSIL ENERGY AND CARBON MANAGEMENT AND ENABLE TRANSFORMATION TO A SUSTAINABLE, NET-ZERO GREENHOUSE GAS FUTURE; INCREASE RESEARCH AND DEVELOPMENT OPPORTUNITIES FOR UNDERREPRESENTED AND STRUCTURALLY MARGINALIZED COMMUNITIES WITHIN THE U.S. AND TAP INTO THE INNOVATIVE AND DIVERSE THINKING OF STUDENT RESEARCHERS AT MINORITY SERVING INSTITUTIONS OF HIGHER LEARNING; AND, ENSURE THAT STUDENTS ARE BEING EQUIPPED WITH CUTTING-EDGE, TRANSLATABLE SKILLSETS THAT WILL ALLOW THEM TO CONTRIBUTE TO THE U.S. WORKFORCE AND GREATER ECONOMY OVER THE COURSE OF A LONGSTANDING AND ENDURING CAREER.</t>
  </si>
  <si>
    <t>INCUBATING NEXT GENERATION CLEAN ENERGY SCIENTISTS AND ENGINEERS THROUGH MINORITY-SCHOLAR EXCHANGE AND IN-SITU HYDROGEN PRODUCTION RESEARCH. 
THIS PROJECT IS EXPECTED TO ACHIEVE ENERGY AND ENVIRONMENTAL SUSTAINABILITY BY INVESTIGATING MORE SUSTAINABLE METHODS FOR CARBON-ZERO HYDROGEN ENERGY PRODUCTION DIRECTLY FROM THE SHALE GAS</t>
  </si>
  <si>
    <t>HS</t>
  </si>
  <si>
    <t>PUBLIC/STATE CONTROLLED INSTITUTION OF HIGHER EDUCATION;HISPANIC-SERVING INSTITUTION</t>
  </si>
  <si>
    <t>https://www.usaspending.gov/award/ASST_NON_DEFE0032477_089/</t>
  </si>
  <si>
    <t>ASST_NON_DEFE0032509_089</t>
  </si>
  <si>
    <t>DEFE0032509</t>
  </si>
  <si>
    <t>CGVEBTE3RJT5</t>
  </si>
  <si>
    <t>ZUCO2 TRANSPORT LLC</t>
  </si>
  <si>
    <t>PO BOX 1804</t>
  </si>
  <si>
    <t>WOODBRIDGE</t>
  </si>
  <si>
    <t>CA00156</t>
  </si>
  <si>
    <t>ACAMPO</t>
  </si>
  <si>
    <t>95220-9238</t>
  </si>
  <si>
    <t>THE OBJECTIVE OF THIS FUNDING OPPORTUNITY ANNOUNCEMENT IS TO SUPPORT THE COMPLETION OF FRONT-END ENGINEERING AND DESIGN STUDIES FOR REGIONAL-SCALE ANTHROPOGENIC CO2 TRANSPORT PROJECTS THAT CAN CONTRIBUTE TO ECONOMIES OF SCALE; TRANSPORT VOLUME GROWTH; SUPPORT SYSTEM EFFICIENCY IN TERMS OF ENERGY USE AND ECONOMICS; AND MAXIMIZE OPTIONALITY AND CONNECTIVITY OF DISPARATE CO2 SOURCE, CONVERSION, AND STORAGE LOCATIONS.</t>
  </si>
  <si>
    <t>DETERMINE THE FEASIBILITY OF IMPLEMENTING A LOW-COST BARGE CARBON DIOXIDE TRANSPORT METHOD THAT ENABLES TRANSPORT OF CARBON DIOXIDE FROM A VARIETY OF COASTAL AND LAND SOURCES IN WESTERN UNITED STATES.</t>
  </si>
  <si>
    <t>https://www.usaspending.gov/award/ASST_NON_DEFE0032509_089/</t>
  </si>
  <si>
    <t>ASST_NON_DEFE0032521_089</t>
  </si>
  <si>
    <t>DEFE0032521</t>
  </si>
  <si>
    <t>2025-01-03</t>
  </si>
  <si>
    <t>2026-01-02</t>
  </si>
  <si>
    <t>PROJECT CLEANMI.
THE OBJECTIVE OF THIS PROJECT IS TO PIONEER THE DEVELOPMENT AND DEPLOYMENT OF A STATE-OF-THE-ART DIRECT AIR CAPTURE (DAC) SYSTEM AIMED AT SIGNIFICANTLY REDUCING CARBON DIOXIDE (CO2) EMISSIONS.</t>
  </si>
  <si>
    <t>https://www.usaspending.gov/award/ASST_NON_DEFE0032521_089/</t>
  </si>
  <si>
    <t>ASST_NON_DEFE0032543_089</t>
  </si>
  <si>
    <t>DEFE0032543</t>
  </si>
  <si>
    <t>THE OBJECTIVE OF THIS FOA IS TO COMPETITIVELY SOLICIT COST-SHARED RESEARCH PROPOSALS FOR PILOT-SCALE 
FIELD DEPLOYMENT AND VALIDATION OF EFFICIENT, COST-EFFECTIVE SOLUTIONS READY FOR PRE-
COMMERCIALIZATION 
(ADVANCING RESEARCH FROM A TECHNOLOGY READINESS LEVEL 6 TO A MINIMUM OF TECHNOLOGY READINESS LEVEL 7 
– 
THAT CAN ELIMINATE FLARING AND NON-SAFETY RELATED VENTING OF NATURAL GAS AT THE WELL SITE.</t>
  </si>
  <si>
    <t>THE PROJECT WILL DEMONSTRATE POLAR BEARTM AT WELLSITE(S) WITHIN THE WILLISTON BASIN OF NORTH DAKOTA. 
DEMONSTRATION WILL INCLUDE CAPTURE OF TANK VAPORS, HEATER TREATER GAS, PRODUCTION OF LIQUIDS, ON-
LEASE 
GAS USE, AND PRESSURE MANAGEMENT.</t>
  </si>
  <si>
    <t>https://www.usaspending.gov/award/ASST_NON_DEFE0032543_089/</t>
  </si>
  <si>
    <t>ASST_NON_DEFE0032659_089</t>
  </si>
  <si>
    <t>DEFE0032659</t>
  </si>
  <si>
    <t>2026-01-12</t>
  </si>
  <si>
    <t>D5XUZPAP1YF1</t>
  </si>
  <si>
    <t>TRIBAL ENERGY CONSORTIUM</t>
  </si>
  <si>
    <t>PO BOX 692</t>
  </si>
  <si>
    <t>JEMEZ PUEBLO</t>
  </si>
  <si>
    <t>SANDOVAL</t>
  </si>
  <si>
    <t>NM-03</t>
  </si>
  <si>
    <t>CO38535</t>
  </si>
  <si>
    <t>IGNACIO</t>
  </si>
  <si>
    <t>LA PLATA</t>
  </si>
  <si>
    <t>81137</t>
  </si>
  <si>
    <t>CO-03</t>
  </si>
  <si>
    <t>INFLATION REDUCTION ACT (IRA) – SOVEREIGNTY &amp; SUSTAINABILITY: A TRIBAL-OWNED METHANE REDUCTION PROGRAM
THE OBJECTIVE OF THIS PROJECT IS TO EMPOWER TRIBAL COMMUNITIES TO REDUCE METHANE EMISSIONS ON TRIBAL OWNED AND OPERATED MARGINAL CONVENTIONAL WELLS AND AT OIL &amp; GAS FACILITIES ON TRIBAL LANDS. BY STRATEGICALLY DEPLOYING PROVEN MITIGATION TECHNOLOGIES, THE PROJECT WILL OPTIMIZE GRANT FUNDING TO SIGNIFICANTLY REDUCE METHANE EMISSIONS, WHILE SUPPORTING ECONOMIC DEVELOPMENT AND WORKFORCE TRAINING WITHIN INDIAN RESERVATIONS.</t>
  </si>
  <si>
    <t>https://www.usaspending.gov/award/ASST_NON_DEFE0032659_089/</t>
  </si>
  <si>
    <t>ASST_NON_DEFE0032661_089</t>
  </si>
  <si>
    <t>DEFE0032661</t>
  </si>
  <si>
    <t>73019-1029</t>
  </si>
  <si>
    <t>INFLATION REDUCTION ACT (IRA) – FIELD DEPLOYMENT OF SCALABLE SOLUTIONS FOR EMISSION REDUCTION AND PERFORMANCE ENHANCEMENT OF INTEGRAL RECIPROCATING COMPRESSORS.
THE OBJECTIVES OF THIS AGREEMENT ARE TO COLLABORATE (RECIPIENT AND ITS’ PARTNERS) ON THE FIELD DEPLOYMENT, FULL-SCALE VALIDATION, AND COMMERCIALIZATION OF A LOW-COST EMISSIONS REDUCTION RETROFIT KIT FOR INTEGRAL RECIPROCATING COMPRESSORS (IRCS) WITH AN EXPECTED OUTCOME TO PROVIDE THE NATURAL GAS INDUSTRY WITH A TRANSFORMATIVE SOLUTION THAT NOT ONLY ENHANCES ENVIRONMENTAL SUSTAINABILITY BY MINIMIZING EMISSIONS BUT ALSO DRIVES POTENTIAL OPERATIONAL COST SAVINGS AND EFFICIENCY IMPROVEMENTS.</t>
  </si>
  <si>
    <t>https://www.usaspending.gov/award/ASST_NON_DEFE0032661_089/</t>
  </si>
  <si>
    <t>ASST_NON_DEFE0032662_089</t>
  </si>
  <si>
    <t>DEFE0032662</t>
  </si>
  <si>
    <t>QD1MX6N5YTN4</t>
  </si>
  <si>
    <t>TEXAS A&amp;M ENGINEERING EXPERIMENT STATION</t>
  </si>
  <si>
    <t>3124 TAMU</t>
  </si>
  <si>
    <t>COLLEGE STATION</t>
  </si>
  <si>
    <t>BRAZOS</t>
  </si>
  <si>
    <t>TX15976</t>
  </si>
  <si>
    <t>77843-0001</t>
  </si>
  <si>
    <t>INFLATION REDUCTION ACT (IRA) – FIELD DEPLOYMENT OF NEW LOW METHANE TECHNOLOGY ON NATURAL GAS INTEGRAL TWO-STROKE ENGINES
THE GOAL OF THE PROPOSED PROJECT IS TO REDUCE METHANE EMISSIONS TO NEAR-ZERO LEVELS FROM LEAN BURN TWO-STROKE INTEGRAL COMPRESSOR ENGINES IN NATURAL GAS PIPELINES.</t>
  </si>
  <si>
    <t>https://www.usaspending.gov/award/ASST_NON_DEFE0032662_089/</t>
  </si>
  <si>
    <t>ASST_NON_DEFE0032663_089</t>
  </si>
  <si>
    <t>DEFE0032663</t>
  </si>
  <si>
    <t>INFLATION REDUCTION ACT (IRA) – RESEARCH, DEVELOPMENT AND DEPLOYMENT OF THE METHANE MITIGATION SYSTEM
THE OBJECTIVE OF THE PROPOSED WORK IS THE CONTINUED RESEARCH, DEVELOPMENT AND DEPLOYMENT PROTOTYPE METHANE MITIGATION SYSTEMS (MMS) AT ACTIVE NATURAL GAS COMPRESSION SITES. SUCCESSFUL DEPLOYMENT WILL SERVE AS CASE STUDIES TO BOLSTER COMMERCIALIZATION EFFORTS AND HIGHLIGHT TO INDUSTRY THE IMMEDIATE EMISSIONS REDUCTIONS BENEFITS AND WILL OCCUR ON MEDIUM AND LARGE DISPLACEMENT ENGINES (3500 AND 3600 SERIES).</t>
  </si>
  <si>
    <t>https://www.usaspending.gov/award/ASST_NON_DEFE0032663_089/</t>
  </si>
  <si>
    <t>ASST_NON_DEFE0032667_089</t>
  </si>
  <si>
    <t>DEFE0032667</t>
  </si>
  <si>
    <t>MR5QC5FCAVH5</t>
  </si>
  <si>
    <t>REGENTS OF THE UNIVERSITY OF CALIFORNIA AT RIVERSIDE</t>
  </si>
  <si>
    <t>200 UNIVERSTY OFFICE BLDG</t>
  </si>
  <si>
    <t>CA-39</t>
  </si>
  <si>
    <t>CA62000</t>
  </si>
  <si>
    <t>92521-0217</t>
  </si>
  <si>
    <t>INFLATION REDUCTION ACT (IRA) – HIGH-EFFICIENCY, DURABLE LOW-TEMPERATURE CATALYTIC METHANE OXIDATION SYSTEM FOR ON-SITE NATURAL GAS GENERATORS POWERING LIQUID NATURAL GAS COMPRESSORS
THE PROJECT GOAL IS TO PROPOSE A COMMERCIALLY SCALABLE PROJECT PLAN TO DRAMATICALLY IMPROVE THE CATALYTIC ACTIVITY AND STABILITY OF PALLADIUM-BASED CATALYSTS IN A CATALYTIC OXIDATION SYSTEM FOR ACHIEVING “NEAR ZERO EMISSIONS” OF METHANE FROM NATURAL GAS GENERATORS AT GAS WELLS. THE OBJECTIVE IS TO DRAMATICALLY IMPROVE THE CATALYTIC ACTIVITY AND STABILITY OF PALLADIUM-BASED CATALYSTS FOR METHANE OXIDATION BY ENGINEERING PALLADIUM SITES AND SUPPORT MATERIALS SYNERGISTICALLY WITH ATOMIC PRECISION USING HIGH-TEMPERATURE SHOCK TECHNIQUE.</t>
  </si>
  <si>
    <t>HNS</t>
  </si>
  <si>
    <t>PUBLIC/STATE CONTROLLED INSTITUTION OF HIGHER EDUCATION;NONPROFIT WITHOUT 501C3 IRS STATUS (OTHER THAN AN INSTITUTION OF HIGHER EDUCATION);HISPANIC-SERVING INSTITUTION</t>
  </si>
  <si>
    <t>https://www.usaspending.gov/award/ASST_NON_DEFE0032667_089/</t>
  </si>
  <si>
    <t>ASST_NON_DEFE0032668_089</t>
  </si>
  <si>
    <t>DEFE0032668</t>
  </si>
  <si>
    <t>40506-0004</t>
  </si>
  <si>
    <t>INFLATION REDUCTION ACT (IRA) – SO2-ROBUST CATALYTIC METHANE EMISSIONS ELIMINATION AT GAS ENGINE EXHAUST 
THE OVERALL GOAL IS TO DEVELOP AND COMMERCIALIZE A METHANE (CH4) EMISSION REDUCTION TECHNOLOGY AND FIELD TEST A PERMANENT INSTALLATION.</t>
  </si>
  <si>
    <t>https://www.usaspending.gov/award/ASST_NON_DEFE0032668_089/</t>
  </si>
  <si>
    <t>ASST_NON_DEFE0032677_089</t>
  </si>
  <si>
    <t>DEFE0032677</t>
  </si>
  <si>
    <t>CG6EMKWKGNY5</t>
  </si>
  <si>
    <t>WINDFALL BIO, INC</t>
  </si>
  <si>
    <t>1440 O'BRIEN DR STE A</t>
  </si>
  <si>
    <t>CA68252</t>
  </si>
  <si>
    <t>94404-2082</t>
  </si>
  <si>
    <t>INFLATION REDUCTION ACT (IRA) – LOW-COST SOLUTION FOR UPCYCLING FLARE GAS TO FERTILIZER
THE OBJECTIVE OF THIS AWARD IS TO ADAPT ITS CORE METHANE BIOCONVERSION TECHNOLOGY TO DEPLOY A FULL-SCALE SYSTEM DESIGNED TO OPERATE AS A FLARE REPLACEMENT SYSTEM ON AN OPERATING OIL PRODUCTION SITE. THIS SYSTEM WILL REDUCE THE CONTRIBUTIONS OF METHANE EMISSIONS CAUSED BY UNWANTED GAS BEING FLARED IN THE UNITED STATES BY GATHERING WELL-SITE GAS THAT WOULD OTHERWISE BE EMITTED OR FLARED AND FACILITATING THE BENEFICIAL USE OF THE GAS BY CONVERSION (UPCYCLING) TO HIGH-VALUE ORGANIC FERTILIZER THAT CAN BE MORE EASILY TRANSPORTED OFF-SITE. THIS SYSTEM WILL DRAMATICALLY REDUCE THE METHANE AND CARBON DIOXIDE (CO2) EMISSIONS ASSOCIATED WITH CURRENT FLARING AND PROVIDE LOCAL BENEFITS.</t>
  </si>
  <si>
    <t>https://www.usaspending.gov/award/ASST_NON_DEFE0032677_089/</t>
  </si>
  <si>
    <t>ASST_NON_DEFE0032682_089</t>
  </si>
  <si>
    <t>DEFE0032682</t>
  </si>
  <si>
    <t>48109-1079</t>
  </si>
  <si>
    <t>INFLATION REDUCTION ACT (IRA) – VALIDATION AND VERIFICATION OF FIELD DEPLOYMENT OF NOVEL FLARE AND EMISSIONS MONITORING TECHNOLOGIES</t>
  </si>
  <si>
    <t>https://www.usaspending.gov/award/ASST_NON_DEFE0032682_089/</t>
  </si>
  <si>
    <t>ASST_NON_DEFE0032695_089</t>
  </si>
  <si>
    <t>DEFE0032695</t>
  </si>
  <si>
    <t>73019-9705</t>
  </si>
  <si>
    <t>INFLATION REDUCTION ACT (IRA) – CREATING ACCESSIBLE AND ACTIONABLE METHANE EMISSION DATA FOR OKLAHOMA COMMUNITIES
THE GOAL OF THIS PROJECT IS TO CREATE ACCESSIBLE AND ACTIONABLE METHANE EMISSION DATA FOR OKLAHOMA COMMUNITIES INFORMED BY THEIR DESIRED INFORMATION NEEDS THROUGH THE PROPOSED UNIVERSITY-COMMUNITY-INDUSTRY-TRIBAL NATION COLLABORATIVE (COLLABORATIVE). THE COLLABORATIVE WILL DETECT AND QUANTIFY MITIGATION OF METHANE AND CO-POLLUTANT EMISSIONS ACROSS ECONOMIC SECTORS AND TRAIN LOCAL TECHNICIANS TO CAPTURE AND UNDERSTAND THE DATA THAT WILL DRIVE DOWN LOCAL EMISSIONS AND INFORM MITIGATION STRATEGIES. THE INITIAL EMPHASIS WILL BE ON NINE DISADVANTAGED URBAN AND RURAL COMMUNITIES AND SEVEN TRIBAL NATIONS NEAR NATURAL GAS AND OIL-PRODUCING BASINS AND TRANSPORT NETWORKS IN OKLAHOMA.</t>
  </si>
  <si>
    <t>https://www.usaspending.gov/award/ASST_NON_DEFE0032695_089/</t>
  </si>
  <si>
    <t>ASST_NON_DEFE0032701_089</t>
  </si>
  <si>
    <t>DEFE0032701</t>
  </si>
  <si>
    <t>78759-5321</t>
  </si>
  <si>
    <t>INFLATION REDUCTION ACT (IRA) – COMPREHENSIVE FACILITY TO BASIN SCALE METHANE EMISSIONS MEASUREMENTS AND MEASUREMENT INFORMED INVENTORY DEVELOPMENT IN THE NORTHEAST UNITED STATES
THE OBJECTIVES OF THE PROPOSED WORK ARE TO COLLECT, SYNTHESIZE, AND MAKE PUBLICLY AVAILABLE MULTI-SCALE METHANE EMISSIONS DATA FROM THE NORTHEAST UNITED STATES. SPECIFIC OBJECTIVES INCLUDE: DESIGN AND DEPLOY CONSISTENT, ACCURATE, GRANULAR AND TRANSPARENT MULTI-SCALE METHANE EMISSIONS MEASUREMENTS ACROSS VARIED SPATIAL AND TEMPORAL SCALES, TO INFORM STATE AND FEDERAL METHANE EMISSION INVENTORIES, CONSTRUCT MEASUREMENT-INFORMED EMISSION INVENTORIES THAT INTEGRATE SITE-LEVEL (“BOTTOM-UP APPROACHES”) AND REGIONAL (“TOP-DOWN APPROACHES”) MEASUREMENTS WITH OPERATIONAL DATA, DEVELOP MODELS FOR COMPREHENSIVE MULTI-SCALE EMISSIONS RECONCILIATION INCLUDING RECONCILING TOP-DOWN APPROACHES WITH BOTTOM-UP APPROACHES, AND MEASUREMENT INFORMED INVENTORIES WITH OFFICIAL INVENTORIES (E.G., GHGI), COORDINATE WITH OTHER REGIONAL MEASUREMENT CAMPAIGNS TO DEVELOP NATIONALLY CONSISTENT EMISSIONS INVENTORIES AND ENABLE SUPPLY CHAIN ANALYZES, AND CREATE COMPREHENSIVE EDUCATION, TRAINING, AND WORKFORCE DEVELOPMENT PROGRAMS FOR STAKEHOLDERS IN THE REGION (INDUSTRY, CIVIL SOCIETY, AND GOVERNMENT) THROUGH PROJECT PARTNERS.</t>
  </si>
  <si>
    <t>https://www.usaspending.gov/award/ASST_NON_DEFE0032701_089/</t>
  </si>
  <si>
    <t>ASST_NON_DEFE0032702_089</t>
  </si>
  <si>
    <t>DEFE0032702</t>
  </si>
  <si>
    <t>INFLATION REDUCTION ACT (IRA) – METHANE MANAGEMENT THROUGH MULTI-SCALE MEASUREMENTS: FROM MEASUREMENT TO MITIGATION IN SOUTH CENTRAL PRODUCTION REGIONS
DEVELOP CONSISTENT, ACCURATE, GRANULAR, AND TRANSPARENT MULTI-SCALE METHANE EMISSION MEASUREMENT APPROACHES FOCUSED ON THE PERMIAN, ANADARKO, ARKOMA, AND SAN JUAN BASIN PRODUCTION REGIONS, OVER DIFFERENT TIME SCALES, THAT WILL INFORM STATE AND FEDERAL EMISSION INVENTORIES FOR THE REGIONS, PARTICULARLY COVERING WEST TEXAS, NEW MEXICO, OKLAHOMA, AND KANSAS (SOUTH CENTRAL REGION) WITH A FOCUSED EFFORT ON GATHERING AND TRANSMISSION PIPELINES, INDUSTRIAL METERS, AND EXCAVATION EMERGENCIES.</t>
  </si>
  <si>
    <t>https://www.usaspending.gov/award/ASST_NON_DEFE0032702_089/</t>
  </si>
  <si>
    <t>ASST_NON_DEGD0000895_089</t>
  </si>
  <si>
    <t>DEGD0000895</t>
  </si>
  <si>
    <t>GRID DEPLOYMENT OFFICE (GDO)</t>
  </si>
  <si>
    <t>089-X-0318-000</t>
  </si>
  <si>
    <t>089-0318</t>
  </si>
  <si>
    <t>0041: ELECTRICITY, INFRASTRUCTURE  INVESTMENT AND JOBS ACT</t>
  </si>
  <si>
    <t>JG75E368HBR5</t>
  </si>
  <si>
    <t>LIBERTY UTILITIES (CALPECO ELECTRIC) LLC</t>
  </si>
  <si>
    <t>933 ELOISE AV</t>
  </si>
  <si>
    <t>SOUTH LAKE TAHOE</t>
  </si>
  <si>
    <t>EL DORADO</t>
  </si>
  <si>
    <t>CA77700</t>
  </si>
  <si>
    <t>TAHOE VISTA</t>
  </si>
  <si>
    <t>PLACER</t>
  </si>
  <si>
    <t>96148-9867</t>
  </si>
  <si>
    <t>81.254: GRID INFRASTRUCTURE DEPLOYMENT AND RESILIENCE</t>
  </si>
  <si>
    <t>DE-FOA-0002740</t>
  </si>
  <si>
    <t>THE GRID DEPLOYMENT OFFICE, IN CONJUNCTION WITH THE OFFICE OF CLEAN ENERGY DEMONSTRATIONS, IS ISSUING THIS FOA. AWARDS MADE UNDER THIS FOA WILL BE FUNDED, IN WHOLE OR IN PART, WITH FUNDS APPROPRIATED BY THE INFRASTRUCTURE INVESTMENT AND JOBS ACT, ALSO MORE COMMONLY KNOWN AS THE BIPARTISAN INFRASTRUCTURE LAW OR BIL. THE ACTIVITIES TO BE FUNDED UNDER THIS FOA SUPPORT THREE BIL SECTIONS INCLUDING SECTION 40101(C): GRID RESILIENCE GRANTS, SECTION 40107: SMART GRID GRANTS, AND SECTION 40103(B): GRID INNOVATION PROGRAM. TOGETHER DOE REFERS TO THESE PROGRAMS AS THE GRID RESILIENCE AND INNOVATION PARTNERSHIPS OR GRIP PROGRAM.</t>
  </si>
  <si>
    <t>BIPARTISAN INFRASTRUCTURE LAW-PROJECT LEAPFROG: FOUNDATIONAL ADVANCED METERING INFRASTRUCTURE (AMI) AND GRID EDGE COMPUTING TECHNOLOGY DEPLOYMENT IN THE LAKE TAHOE AREA OF CALIFORNIA.
PROJECT LEAPFROG SEEKS TO DIGITIZE THE COMPANY’S METERING FLEET AND OPERATIONS, LAYING THE FOUNDATION FOR BROADER DIGITIZATION OF DISTRIBUTION GRID AND CUSTOMER OPERATIONS THROUGH AN ADVANCED METERING INFRASTRUCTURE (AMI). THE PROJECT WILL PROVIDE A FOUNDATIONAL ADVANCED METERING INFRASTRUCTURE (“AMI”) SOLUTION FOLLOWED BY INTEGRATION OF ADVANCED OPERATIONAL CAPABILITIES INTO THE GROWING AMI TECHNOLOGY STACK, INCLUDING REAL-TIME DISTRIBUTION GRID MONITORING, GRID EDGE COMPUTING ANALYTICS AND CONVERSION OF THE MV-90 METERING SYSTEM USED FOR THE COMMERCIAL CUSTOMERS.</t>
  </si>
  <si>
    <t>https://www.usaspending.gov/award/ASST_NON_DEGD0000895_089/</t>
  </si>
  <si>
    <t>ASST_NON_DEGD0001015_089</t>
  </si>
  <si>
    <t>DEGD0001015</t>
  </si>
  <si>
    <t>2029-12-31</t>
  </si>
  <si>
    <t>UMXDRGNCMPQ7</t>
  </si>
  <si>
    <t>FAYETTEVILLE PUBLIC WORKS COMMISSION</t>
  </si>
  <si>
    <t>PO BOX 1089</t>
  </si>
  <si>
    <t>FAYETTEVILLE</t>
  </si>
  <si>
    <t>CUMBERLAND</t>
  </si>
  <si>
    <t>NC-07</t>
  </si>
  <si>
    <t>NC22920</t>
  </si>
  <si>
    <t>28301-6357</t>
  </si>
  <si>
    <t>DE-FOA-0003195</t>
  </si>
  <si>
    <t>THIS FUNDING OPPORTUNITY ANNOUNCEMENT SUPPORTS THE GRID RESILIENCE AND INNOVATION PARTNERSHIPS (GRIP) PROGRAM AND SUPPORTS THE DEVELOPMENT OF COMPREHENSIVE AND REGIONAL RESILIENCE STRATEGIES TO ADDRESS THE INCREASING THREATS TO OUR POWER SYSTEM INFRASTRUCTURE; SPECIFICALLY, TO PREVENT OUTAGES AND ENHANCE THE RESILIENCE OF THE ELECTRIC GRID, DEPLOY TECHNOLOGIES TO ENHANCE GRID FLEXIBILITY, AND DEMONSTRATE INNOVATIVE APPROACHES TO POWER SECTOR INFRASTRUCTURE RESILIENCE AND RELIABILITY.</t>
  </si>
  <si>
    <t>BIPARTISAN INFRASTRUCTURE LAW (BIL) – DEMAND REDUCTION AND RELIABILITY IMPROVEMENT INITIATIVE
THE DEMAND REDUCTION AND RELIABILITY IMPROVEMENT INITIATIVE PROJECT SEEKS TO IMPLEMENT TECHNOLOGIES AND EQUIPMENT THAT WILL SUPPORT INCREASED SYSTEM VISIBILITY, THE USE OF AUTOMATED CONTROLS, THE INTEGRATION OF DISTRIBUTED ENERGY RESOURCES, AND GREATER ABILITY TO REBALANCE THE SYSTEM TO PROTECT INFRASTRUCTURE AND LIMIT NEGATIVE IMPACTS TO CUSTOMERS. THE GOAL OF THE PROJECT IS TO IMPROVE THE FLEXIBILITY, EFFICIENCY, RELIABILITY, AND RESILIENCE OF THE PUBLIC WORKS COMMISSION'S ELECTRIC POWER SYSTEM AS MEASURED BY THE SYSTEM AVERAGE INTERRUPTION DURATION INDEX (SAIDI).</t>
  </si>
  <si>
    <t>https://www.usaspending.gov/award/ASST_NON_DEGD0001015_089/</t>
  </si>
  <si>
    <t>ASST_NON_DEGD0001025_089</t>
  </si>
  <si>
    <t>DEGD0001025</t>
  </si>
  <si>
    <t>QXXLRBJJ2FB7</t>
  </si>
  <si>
    <t>SOUTHERN CALIFORNIA EDISON COMPANY</t>
  </si>
  <si>
    <t>P O BOX 300</t>
  </si>
  <si>
    <t>ROSEMEAD</t>
  </si>
  <si>
    <t>CA62896</t>
  </si>
  <si>
    <t>91770-3714</t>
  </si>
  <si>
    <t>THIS FUNDING OPPORTUNITY ANNOUNCEMENT (DE-FOA-0003195) SUPPORTS THE GRID RESILIENCE AND INNOVATION PARTNERSHIPS (GRIP) PROGRAM AND SUPPORTS THE DEVELOPMENT OF COMPREHENSIVE AND REGIONAL RESILIENCE STRATEGIES TO ADDRESS THE INCREASING THREATS TO OUR POWER SYSTEM INFRASTRUCTURE; SPECIFICALLY, TO PREVENT OUTAGES AND ENHANCE THE RESILIENCE OF THE ELECTRIC GRID, DEPLOY TECHNOLOGIES TO ENHANCE GRID FLEXIBILITY, AND DEMONSTRATE INNOVATIVE APPROACHES TO POWER SECTOR INFRASTRUCTURE RESILIENCE AND RELIABILITY.</t>
  </si>
  <si>
    <t>BIPARTISAN INFRASTRUCTURE LAW (BIL) - SOLID STATE POWER SUBSTATION (SSPS)
THE OBJECTIVE OF THIS PROJECT IS TO CREATE A SOLID-STATE POWER SUBSTATION BY INSTALLING MODULAR MULTI-LEVEL CONVERTERS MEDIUM VOLTAGE DIRECT CURRENT SUB TRANSMISSION CONNECTION.</t>
  </si>
  <si>
    <t>https://www.usaspending.gov/award/ASST_NON_DEGD0001025_089/</t>
  </si>
  <si>
    <t>ASST_NON_DEGD0000886_089</t>
  </si>
  <si>
    <t>DEGD0000886</t>
  </si>
  <si>
    <t>C5LDYF1DDUN4</t>
  </si>
  <si>
    <t>KIT CARSON ELECTRIC COOPERATIVE, INC.</t>
  </si>
  <si>
    <t>PO BOX 578</t>
  </si>
  <si>
    <t>TAOS</t>
  </si>
  <si>
    <t>NM76200</t>
  </si>
  <si>
    <t>87571-6490</t>
  </si>
  <si>
    <t>THIS FUNDING OPPORTUNITY ANNOUNCEMENT (DE-FOA-0002740) SUPPORTS THE GRID RESILIENCE AND INNOVATION PARTNERSHIPS (GRIP) PROGRAM AND SUPPORTS THE DEVELOPMENT OF COMPREHENSIVE AND REGIONAL RESILIENCE STRATEGIES TO ADDRESS THE INCREASING THREATS TO OUR POWER SYSTEM INFRASTRUCTURE; SPECIFICALLY, TO PREVENT OUTAGES AND ENHANCE THE RESILIENCE OF THE ELECTRIC GRID, DEPLOY TECHNOLOGIES TO ENHANCE GRID FLEXIBILITY, AND DEMONSTRATE INNOVATIVE APPROACHES TO POWER SECTOR INFRASTRUCTURE RESILIENCE AND RELIABILITY.</t>
  </si>
  <si>
    <t>BIPARTISAN INFRASTRUCTURE LAW (BIL) - BUILDING A MODERN INTELLIGENT DISTRIBUTED BATTERY ENERGY STORAGE SYSTEM (BESS) FOR RESILIENCY IN NORTHERN NEW MEXICO 
THROUGH THE DEVELOPMENT OF BESS IN THREE COMMUNITIES, THE RECIPIENT WILL BE ABLE TO CREATE A RESILIENT, CONNECTED MICROGRID NETWORK, ALLOWING COMMUNITIES TO BE TOTAL PARTICIPANTS IN THE RECIPIENT’S GRID AND ISLANDED DURING EXTREME WEATHER. OUR RESILIENCE OBJECTIVES FOR EACH LOCATION INCLUDES: 1) SUPPORT CRITICAL LOADS NEEDED IN THE EVENT OF PROXIMATE WILDFIRE AND POWER OUTAGE TO ENABLE EMERGENCY SERVICES AND EVACUATION OF THE POPULATION; 2) SUPPORT COMMUNITY CRITICAL LOADS (E.G., FIRE STATION, HEALTH CLINIC, CHILDCARE CENTER, TELECOMMUNICATIONS LINK, COMMERCIAL KITCHEN, COLLEGE DORMITORIES, HOME HEALTH EQUIPMENT) INDEFINITELY IN THE EVENT OF AN OUTAGE OR PUBLIC SAFETY POWER SHUTOFF (PSPS); AND PRIORITY LOADS DURING DAYLIGHT HOURS; AND 3) CRITICAL AND PRIORITY LOAD SUPPORT, PROVIDING INDEFINITE SUPPORT TO CRITICAL LOADS AND SUPPORTING PRIORITY LOADS DURING DAYTIME HOURS, TAILORED FOR A TRIBE'S PARTICULAR FACILITIES, OPERATIONS, AND NEEDS.</t>
  </si>
  <si>
    <t>https://www.usaspending.gov/award/ASST_NON_DEGD0000886_089/</t>
  </si>
  <si>
    <t>ASST_NON_DEGD0000887_089</t>
  </si>
  <si>
    <t>DEGD0000887</t>
  </si>
  <si>
    <t>2029-09-30</t>
  </si>
  <si>
    <t>DY2ETAMJQKV1</t>
  </si>
  <si>
    <t>JAMESTOWN BOARD OF PUBLIC UTILITIES</t>
  </si>
  <si>
    <t>PO BOX 700</t>
  </si>
  <si>
    <t>JAMESTOWN</t>
  </si>
  <si>
    <t>CHAUTAUQUA</t>
  </si>
  <si>
    <t>NY38264</t>
  </si>
  <si>
    <t>ALLEGANY</t>
  </si>
  <si>
    <t>14707-5433</t>
  </si>
  <si>
    <t>BIPARTISAN INFRASTRUCTURE LAW (BIL) – JAMESTOWN COMMUNITY MICROGRID
THE JAMESTOWN COMMUNITY MICROGRID PROJECT WILL PROVIDE THE JAMESTOWN BOARD OF PUBLIC UTILITIES (THE RECIPIENT) WITH THE TOOLS AND CAPACITY TO DELIVER RELIABLE AND RESILIENT ELECTRICAL SERVICES TO THE DOWNTOWN CORRIDOR AND BROADER COMMUNITY DURING A TRANSMISSION OR SUB-TRANSMISSION OUTAGE(S).  THE MICROGRID WILL ENABLE POTENTIALLY LIFE-SAVING ENERGY TO BE DELIVERED TO PUBLIC AND EMERGENCY SERVICES, SCHOOLS, SENIOR AND ASSISTED LIVING HOUSING FACILITIES, HOMELESS SHELTERS, SMALL BUSINESSES, EV CHARGING STATIONS, AND THE REGIONAL HOSPITAL IN THE CITY OF JAMESTOWN. THE MICROGRID PROJECT WILL PROVIDE EQUITABLE ACCESS TO WELL-PAYING UNION LABOR AND PREVAILING WAGE JOBS IN THE JUSTICE40 COMMUNITY AND WILL CREATE ADDITIONAL TEMPORARY WELL-PAYING UNION AND PREVAILING WAGE JOBS DURING THE CONSTRUCTION PHASE. THE MICROGRID SYSTEM WILL BE DESIGNED TO BE EXPANDABLE/MAINTAINABLE TO HANDLE FUTURE ELECTRIFICATION LOAD GROWTH AND NEW DISTRIBUTED ENERGY RESOURCE (DER) TECHNOLOGIES.</t>
  </si>
  <si>
    <t>ACN</t>
  </si>
  <si>
    <t>STATE GOVERNMENT;CITY OR TOWNSHIP GOVERNMENT;NONPROFIT WITHOUT 501C3 IRS STATUS (OTHER THAN AN INSTITUTION OF HIGHER EDUCATION)</t>
  </si>
  <si>
    <t>https://www.usaspending.gov/award/ASST_NON_DEGD0000887_089/</t>
  </si>
  <si>
    <t>ASST_NON_DEGD0000896_089</t>
  </si>
  <si>
    <t>DEGD0000896</t>
  </si>
  <si>
    <t>2029-07-31</t>
  </si>
  <si>
    <t>J9E7QV6Z8R18</t>
  </si>
  <si>
    <t>NATIONAL GRID USA SERVICE COMPANY, INC.</t>
  </si>
  <si>
    <t>170 DATA DR</t>
  </si>
  <si>
    <t>WALTHAM</t>
  </si>
  <si>
    <t>MA72600</t>
  </si>
  <si>
    <t>02451-2222</t>
  </si>
  <si>
    <t>THE GRID DEPLOYMENT OFFICE, IN CONJUNCTION WITH THE OFFICE OF CLEAN ENERGY DEMONSTRATIONS, IS ISSUING THIS FOA. AWARDS MADE UNDER THIS FOA WILL BE FUNDED, IN WHOLE OR IN PART, WITH FUNDS APPROPRIATED BY THE INFRASTRUCTURE INVESTMENT AND JOBS ACT, ALSO MORE COMMONLY KNOWN AS THE BIPARTISAN INFRASTRUCTURE LAW OR BIL. THE ACTIVITIES TO BE FUNDED UNDER THIS FOA SUPPORT THREE BIL SECTIONS INCLUDING SECTION 40101(C): GRID RESILIENCE GRANTS, SECTION 40107: SMART GRID GRANTS, AND SECTION 40103(B): GRID INNOVATION PROGRAM.
TOGETHER DOE REFERS TO THESE PROGRAMS AS THE GRID RESILIENCE AND INNOVATION PARTNERSHIPS OR GRIP
PROGRAM.</t>
  </si>
  <si>
    <t>BIPARTISAN INFRASTRUCTURE LAW (BIL): FUTURE GRID DISTRIBUTED ENERGY RESOURCES THROUGH ADVANCED NETWORK MANAGEMENT, RESOURCE ORCHESTRATION, AND CONTROL.  THIS PROJECT WILL DEPLOY INNOVATIVE DIGITAL TECHNOLOGY SOLUTIONS TO MAXIMIZE THE VALUE OF THIRD-PARTY DISTRIBUTED ENERGY RESOURCES (DER) AT THE DISTRIBUTION LEVEL THROUGH GREATER ADVANCED NETWORK MANAGEMENT, RESOURCE ORCHESTRATION, AND MONITORING AND CONTROL. THE PROJECT WILL MEET THE FOLLOWING OBJECTIVES: (I) IMPROVE THE VISIBILITY OF THE DISTRIBUTION SYSTEM TO GRID OPERATORS, TO HELP QUICKLY REBALANCE THE ELECTRICAL SYSTEM WITH AUTONOMOUS CONTROLS, THROUGH DATA ANALYTICS, SOFTWARE, AND SENSORS; (II) AGGREGATE AND INTEGRATE DER AND OTHER GRID-EDGE DEVICES TO PROVIDE SYSTEM BENEFITS; AND (III) ENHANCE INTEROPERABILITY AND DATA ARCHITECTURE OF SYSTEMS THAT SUPPORT TWO-WAY FLOW OF BOTH ELECTRIC POWER AND LOCALIZED ANALYTICS.</t>
  </si>
  <si>
    <t>https://www.usaspending.gov/award/ASST_NON_DEGD0000896_089/</t>
  </si>
  <si>
    <t>ASST_NON_DEGD0000900_089</t>
  </si>
  <si>
    <t>DEGD0000900</t>
  </si>
  <si>
    <t>MJEXZQW6PD76</t>
  </si>
  <si>
    <t>COMMONWEALTH EDISON CO</t>
  </si>
  <si>
    <t>T3VXNBN5U2F7</t>
  </si>
  <si>
    <t>EXELON CORPORATION</t>
  </si>
  <si>
    <t>10 SOUTH DEARBORN</t>
  </si>
  <si>
    <t>FLOOR 53</t>
  </si>
  <si>
    <t>IL65000</t>
  </si>
  <si>
    <t>ROCKFORD</t>
  </si>
  <si>
    <t>WINNEBAGO</t>
  </si>
  <si>
    <t>61104-1040</t>
  </si>
  <si>
    <t>AND INNOVATION PARTNERSHIPS (GRIP) PROGRAM AND SUPPORTS THE DEVELOPMENT OF COMPREHENSIVE AND REGIONAL RESILIENCE STRATEGIES TO ADDRESS THE INCREASING THREATS TO OUR POWER SYSTEM INFRASTRUCTURE; SPECIFICALLY, TO PREVENT OUTAGES AND ENHANCE THE RESILIENCE OF THE ELECTRIC GRID, DEPLOY TECHNOLOGIES TO ENHANCE GRID FLEXIBILITY, AND DEMONSTRATE INNOVATIVE APPROACHES TO POWER SECTOR INFRASTRUCTURE RESILIENCE AND RELIABILITY.</t>
  </si>
  <si>
    <t>BIPARTISAN INFRASTRUCTURE LAW (BIL) - COMMUNITY ORIENTED INTEROPERABLE CONTROL FRAMEWORK FOR AGGREGATING AND INTEGRATING DISTRIBUTED ENERGY RESOURCES (DERS) AND OTHER GRID-EDGE DEVICES (ICF)
THIS PROJECT WILL IMPLEMENT A DATA FUSION EMPOWERED INTEROPERABLE CONTROL FRAMEWORK TO PAVE THE WAY FOR NEXT-GENERATION POWER GRID PLANNING AND OPERATION, WHILE MAXIMIZING BENEFITS ACROSS DISADVANTAGED COMMUNITIES. THIS PROJECT WILL DEPLOY A SELECTION OF GRID-EDGE TECHNOLOGIES FOR FIELD DEMONSTRATION AND DEVELOP AN INTEROPERABLE CONTROL ARCHITECTURE AND GRID-EDGE ANALYTIC PLATFORM TO ADDRESS THE INTEROPERABILITY AMONG INNOVATIVE TECHNOLOGIES.</t>
  </si>
  <si>
    <t>https://www.usaspending.gov/award/ASST_NON_DEGD0000900_089/</t>
  </si>
  <si>
    <t>ASST_NON_DEGD0000901_089</t>
  </si>
  <si>
    <t>DEGD0000901</t>
  </si>
  <si>
    <t>97204-2918</t>
  </si>
  <si>
    <t>BIPARTISAN INFRASTRUCTURE LAW (BIL) - ACCELERATING AND DEPLOYING GRID EDGE COMPUTING 
TO SUPPORT THE RECIPIENT’S GOAL OF SOURCING 25 PERCENT OF ITS PEAK LOAD FROM ITS DISTRIBUTION SYSTEM AND REDUCING GREENHOUSE GAS EMISSIONS BY 80 PERCENT BY 2030, THE RECIPIENT WILL INSTALL A SCALABLE, DISTRIBUTED ARTIFICIAL INTELLIGENCE (AI) PLATFORM TO ACCELERATE GRID EDGE COMPUTING CAPABILITIES AND ENHANCE DISTRIBUTED ENERGY RESOURCE (DER) INTEGRATION.  
THE RECIPIENT WILL DEPLOY APPROXIMATELY 90,000 GRID EDGE COMPUTING (GEC) DEVICES, ACROSS APPROXIMATELY 10 PERCENT OF ITS CUSTOMER BASE, AS THE FIRST STEP TOWARDS DEPLOYING ADVANCED GRID EDGE COMPUTING THROUGHOUT ITS TERRITORY. 
THIS DEPLOYMENT WILL ALLOW THE RECIPIENT TO TARGET KEY LOCATIONS WITHIN ITS SERVICE TERRITORY TO DEMONSTRATE THE VALUE OF EDGE COMPUTING PRIOR TO A FULL SYSTEM DEPLOYMENT. THE PROJECT WILL FOCUS APPROXIMATELY 40 PERCENT OF THE GECS IN DISADVANTAGED COMMUNITIES (DACS) TO SUPPORT GREATER RESILIENCY AND CLEAN ENERGY PARITY WITHIN DACS.</t>
  </si>
  <si>
    <t>https://www.usaspending.gov/award/ASST_NON_DEGD0000901_089/</t>
  </si>
  <si>
    <t>ASST_NON_DEGD0000902_089</t>
  </si>
  <si>
    <t>DEGD0000902</t>
  </si>
  <si>
    <t>UPBTCLRN9KS5</t>
  </si>
  <si>
    <t>SACRAMENTO MUNICIPAL UTILITY DISTRICT</t>
  </si>
  <si>
    <t>P.O. BOX 15830</t>
  </si>
  <si>
    <t>CA99067</t>
  </si>
  <si>
    <t>95817-1818</t>
  </si>
  <si>
    <t>THE RECIPIENT WILL PARTNER WITH TECHNOLOGY PROVIDERS AND SEEKS TO DEPLOY AN ADVANCED, LARGE-SCALE, SMART GRID INFRASTRUCTURE PROJECT WITH AN EMPHASIS ON EQUITABLE COMMUNITY BENEFITS AND BROADER GRID RELIABILITY UNDER THE TITLE OF CONNECTED CLEAN POWERCITY (PROJECT). THE PROJECT INTEGRATES ADVANCED SMART GRID COMPONENTS WITH SITE-SPECIFIC DISTRIBUTED ENERGY RESOURCES (DERS) AT A TRIBAL COMMUNITY, HELPING SACRAMENTO’S GRID BETTER INTERACT WITH TECHNOLOGY, DEVICES, AND CUSTOMERS AT ITS EDGE WHILE ESTABLISHING IMPROVED VISIBILITY, MANAGEMENT, AND CONTROL THROUGH REAL-TIME GRID MANAGEMENT.</t>
  </si>
  <si>
    <t>https://www.usaspending.gov/award/ASST_NON_DEGD0000902_089/</t>
  </si>
  <si>
    <t>ASST_NON_DEGD0000903_089</t>
  </si>
  <si>
    <t>DEGD0000903</t>
  </si>
  <si>
    <t>2029-08-31</t>
  </si>
  <si>
    <t>YVCBUGKDEUF7</t>
  </si>
  <si>
    <t>LOS ANGELES DEPARTMENT OF WATER &amp; POWER</t>
  </si>
  <si>
    <t>111 N HOPE ST. ROOM 450</t>
  </si>
  <si>
    <t>90012-2607</t>
  </si>
  <si>
    <t>BIPARTISAN INFRASTRUCTURE LAW (BIL) EXPANDING DISTRIBUTION SYSTEM VISIBILITY AND THE ABILITY TO DISPATCH DISTRIBUTED ENERGY RESOURCES
THE LOS ANGELES DEPARTMENT OF WATER AND POWER (LADWP) PROPOSES TO USE THE DEPARTMENT OF ENERGY (DOE) GRID RESILIENCE AND INNOVATION PARTNERSHIPS (GRIP) PROGRAM FUNDING TO LAUNCH THE COMMUNITY GRID INNOVATION PROGRAM (CGIP), WHICH WILL PROVIDE LADWP SYSTEM BENEFITS BY ALLOWING FOR GREATER CONTROL AT THE GRID OPERATIONS LEVEL AND ENHANCE VISIBILITY OF THE DISTRIBUTION SYSTEM. CGIP CONSISTS OF TWO PRIMARY COMPONENTS: 1) A DISTRIBUTED ENERGY RESOURCE MANAGEMENT SYSTEM (DERMS), AND 2) THE EXPANSION OF LADWP PROGRAMS TO DEVELOP DISTRIBUTED ENERGY RESOURCES (DERS) THAT ARE INTEGRATED WITH THE DERMS. THESE TWO SYSTEMS WORKING IN CONJUNCTION WILL GIVE LADWP GRID OPERATORS ENHANCED ABILITY TO DYNAMICALLY RESPOND TO GRID FLUCTUATIONS BY PRECISELY DISPATCHING MORE THAN 150 MEGAWATTS OF DERS RESULTING IN IMPROVED GRID FLEXIBILITY, RELIABILITY AND RESILIENCE.</t>
  </si>
  <si>
    <t>https://www.usaspending.gov/award/ASST_NON_DEGD0000903_089/</t>
  </si>
  <si>
    <t>ASST_NON_DEGD0000909_089</t>
  </si>
  <si>
    <t>DEGD0000909</t>
  </si>
  <si>
    <t>GKQ1QGJPEVC7</t>
  </si>
  <si>
    <t>CITY OF LAKE WORTH</t>
  </si>
  <si>
    <t>7 NORTH DIXIE HIGHWAY</t>
  </si>
  <si>
    <t>LAKE WORTH BEACH</t>
  </si>
  <si>
    <t>PALM BEACH</t>
  </si>
  <si>
    <t>FL-22</t>
  </si>
  <si>
    <t>FL99099</t>
  </si>
  <si>
    <t>33460-3342</t>
  </si>
  <si>
    <t>THE PROJECT WILL ESTABLISH A “SMART GRID” BY IMPLEMENTING A SERIES OF INFRASTRUCTURE UPGRADE INITIATIVES DESIGNED TO TRANSFORM THE COMMUNITY’S ELECTRICAL GRID AND REDUCE ITS VULNERABILITY TO CLIMATE CHANGE. THE PROJECT’S INFRASTRUCTURE OBJECTIVES ARE TO IMPROVE SYSTEM RELIABILITY AND LIMIT THE EFFECTS OF OUTAGES. ENHANCE SECURE COMMUNICATION AND DATA FLOW BETWEEN DISTRIBUTION COMPONENTS. PROVIDE INTERCONNECTIONS AND BATTERY STORAGE FOR ITS SOLAR AND GREEN ENERGY INITIATIVES. IMPROVE GRID VISIBILITY AND CONDITION; AND IMPROVE GRID-RELATED DECISION MAKING BASED UPON HISTORICAL AND REAL-TIME SYSTEM DATA.</t>
  </si>
  <si>
    <t>BIPARTISAN INFRASTRUCTURE LEGISLATION (BIL) SYSTEM HARDENING &amp; RELIABILITY IMPROVEMENT PROGRAM (SHRIP)
THE PROJECT WILL ESTABLISH A “SMART GRID” BY IMPLEMENTING A SERIES OF INFRASTRUCTURE UPGRADE INITIATIVES DESIGNED TO TRANSFORM THE COMMUNITY’S ELECTRICAL GRID AND REDUCE ITS VULNERABILITY TO CLIMATE CHANGE. THE PROJECT’S INFRASTRUCTURE OBJECTIVES ARE TO IMPROVE SYSTEM RELIABILITY AND LIMIT THE EFFECTS OF OUTAGES. ENHANCE SECURE COMMUNICATION AND DATA FLOW BETWEEN DISTRIBUTION COMPONENTS. PROVIDE INTERCONNECTIONS AND BATTERY STORAGE FOR ITS SOLAR AND GREEN ENERGY INITIATIVES. IMPROVE GRID VISIBILITY AND CONDITION; AND IMPROVE GRID-RELATED DECISION MAKING BASED UPON HISTORICAL AND REAL-TIME SYSTEM DATA.</t>
  </si>
  <si>
    <t>https://www.usaspending.gov/award/ASST_NON_DEGD0000909_089/</t>
  </si>
  <si>
    <t>ASST_NON_DEGD0000911_089</t>
  </si>
  <si>
    <t>DEGD0000911</t>
  </si>
  <si>
    <t>UYJKC7LHNN97</t>
  </si>
  <si>
    <t>CITY OF NAPERVILLE</t>
  </si>
  <si>
    <t>400 S. EAGLE STREET</t>
  </si>
  <si>
    <t>NAPERVILLE</t>
  </si>
  <si>
    <t>IL-11</t>
  </si>
  <si>
    <t>IL51622</t>
  </si>
  <si>
    <t>60540-6206</t>
  </si>
  <si>
    <t>BIPARTISAN INFRASTRUCTURE LAW (BIL) – DISTRIBUTED ENERGY RESOURCE MANAGEMENT SYSTEM (DERMS) IMPLEMENTATION &amp; INTEGRATIONS
THE OBJECTIVES FOR THIS GRIP 2740 PROJECT ARE TO ALIGN WITH AND SUPPORT ILLINOIS’ CLEAN ENERGY SUPPLY TRANSITION COMMITMENTS TO 100% CLEAN, RENEWABLE ENERGY BY 2050; TO BETTER FACILITATE THE INCREASING LEVELS OF TWO-WAY INTERMITTENT GENERATION SOURCES PERMEATING THE RECIPIENT’S GRID THAT CAN PROVE DISRUPTIVE AT SCALE IF NOT MONITORED OR MANAGED APPROPRIATELY; TO CATALYZE COMMUNITY TRANSFORMATION AND SPUR FUTURE INVESTMENT BY INCREASING GRID HOSTING CAPACITY FOR FUTURE DISTRIBUTED ENERGY RESOURCES AND WORKING WITH THE NAPERVILLE DEVELOPMENT PARTNERSHIP AND NAPERVILLE CHAMBER OF COMMERCE TO ATTRACT NEW COMMERCIAL INVESTMENT AND DEVELOPMENT OF THE MERITS A MODERN &amp; RESILIENT GRID BRINGS WITH GREATER DISTRIBUTED ENERGY RESOURCE HOSTING CAPACITY; AND TO DRIVE REAL, TANGIBLE COMMUNITY BENEFITS BOTH IN THE INCREASED FLEXIBILITY OF THE GRID WHICH IS A DIRECT OUTCOME OF THE PROJECT, WHILE ALSO SUPPORTING BROADER NAPERVILLE ECONOMIC DEVELOPMENT GROWTH, AND FURTHERING ENERGY DEMOCRACY INITIATIVES WITHIN THE COMMUNITY AND BEYOND.</t>
  </si>
  <si>
    <t>https://www.usaspending.gov/award/ASST_NON_DEGD0000911_089/</t>
  </si>
  <si>
    <t>ASST_NON_DEGD0000913_089</t>
  </si>
  <si>
    <t>DEGD0000913</t>
  </si>
  <si>
    <t>2025-05-29</t>
  </si>
  <si>
    <t>2024-07-26</t>
  </si>
  <si>
    <t>YPJDF7HHXFY3</t>
  </si>
  <si>
    <t>PECAN STREET INC.</t>
  </si>
  <si>
    <t>3924 BERKMAN DR.</t>
  </si>
  <si>
    <t>DE31560</t>
  </si>
  <si>
    <t>GREENWOOD</t>
  </si>
  <si>
    <t>SUSSEX</t>
  </si>
  <si>
    <t>19950-6009</t>
  </si>
  <si>
    <t>BIPARTISAN INFRASTRUCTURE LEGISLATION (BIL) SEASONAL SOLAR CONGESTION MANAGEMENT (SEASCOM)
PECAN STREET, INC. IS COLLABORATING WITH DELAWARE ELECTRIC COOPERATIVE AND UNIVERSITY OF DELAWARE IN A PROJECT TO DEVELOP A SEASONAL SOLAR CONGESTION MANAGEMENT (SEASCOM). THE SEASCOM SOLUTION BYPASSES THE NEED TO WAIT FOR LENGTHY AND EXPENSIVE UPGRADES TO DISTRIBUTION AND TRANSMISSION SYSTEM INFRASTRUCTURE TO REMOVE THIS BARRIER AND INSTEAD LEVERAGES THE COMMUNICATIONS CAPACITY OF SMART INVERTERS THAT ARE ALREADY INSTALLED AS AN INTEGRAL PART OF EVERY SOLAR SYSTEM. CUSTOM CONFIGURATION OF A LOW-COST, COMMERCIALLY AVAILABLE ENERGY MONITORING AND COMMUNICATIONS DEVICE KNOWN AS AN EGAUGE ENABLES RESPONSIVE, JUST-IN-TIME, CURTAILMENT OF SOLAR NET EXPORT BASED ON AN AUTOMATED SIGNAL, WITHOUT INCONVENIENCING MEMBERS OR INCREASING RISK OF SUBSTATION OVERLOADING FOR THE UTILITY.</t>
  </si>
  <si>
    <t>https://www.usaspending.gov/award/ASST_NON_DEGD0000913_089/</t>
  </si>
  <si>
    <t>ASST_NON_DEGD0000914_089</t>
  </si>
  <si>
    <t>DEGD0000914</t>
  </si>
  <si>
    <t>NCD5H8NB18Q4</t>
  </si>
  <si>
    <t>RAPPAHANNOCK ELECTRIC COOPERATIVE</t>
  </si>
  <si>
    <t>P.O. BOX 7388</t>
  </si>
  <si>
    <t>FREDERICKSBURG</t>
  </si>
  <si>
    <t>FREDERICKSBURG (CITY)</t>
  </si>
  <si>
    <t>VA-07</t>
  </si>
  <si>
    <t>VA29738</t>
  </si>
  <si>
    <t>SPOTSYLVANIA</t>
  </si>
  <si>
    <t>22408-2443</t>
  </si>
  <si>
    <t>BIPARTISAN INFRASTRUCTURE LAW (BIL) - ENABLING ELECTRIC VEHICLE (EV) AND DISTRIBUTED ENERGY RESOURCES (DER) ADOPTION THROUGH DISTRIBUTED ENERGY RESOURCES MANAGEMENT SYSTEM (DERMS), ADVANCED METERING INFRASTRUCTURE (AMI), AND FIBER INTEGRATION
THIS PROJECT WILL MODERNIZE THE RECIPIENT'S DISTRIBUTION SYSTEM TO REDUCE POWER CONSUMPTION, AVOID COSTLY SYSTEM UPGRADES, DRIVE RESILIENCY AND RELIABILITY, AND IMPROVE THE FLEXIBILITY OF THE GRID.  SMART METERING DATA THROUGH ADVANCED METERING INFRASTRUCTURE (AMI) WILL BE LEVERAGED TO GAIN OPERATIONAL EFFICIENCIES, RELIABILITY IMPROVEMENTS, BETTER CONSUMER ENGAGEMENT, AND EFFECTIVE INTEGRATION OF DISTRIBUTED ENERGY RESOURCES. THE RECIPIENT WILL EXPAND ITS UTILITY FIBER NETWORK AND UPGRADE SUBSTATIONS WITH SECURITY SYSTEMS, DEPLOYING AN EFFECTIVE FIBER UTILITY NETWORK THAT CONNECTS VARIOUS NODES AND DEVICES FOR FAST AND EFFECTIVE DATA COMMUNICATION, AS WELL AS INSTALL ADVANCED METERS AND ASSOCIATED EQUIPMENT.</t>
  </si>
  <si>
    <t>NX</t>
  </si>
  <si>
    <t>NONPROFIT WITHOUT 501C3 IRS STATUS (OTHER THAN AN INSTITUTION OF HIGHER EDUCATION);OTHER</t>
  </si>
  <si>
    <t>https://www.usaspending.gov/award/ASST_NON_DEGD0000914_089/</t>
  </si>
  <si>
    <t>ASST_NON_DEGD0000915_089</t>
  </si>
  <si>
    <t>DEGD0000915</t>
  </si>
  <si>
    <t>LNDSEFA6D6B9</t>
  </si>
  <si>
    <t>GENERAC GRID SERVICES LLC</t>
  </si>
  <si>
    <t>1515 WYNKOOP ST</t>
  </si>
  <si>
    <t>STE 710</t>
  </si>
  <si>
    <t>80202-5560</t>
  </si>
  <si>
    <t>BIPARTISAN INFRASTRUCTURE LAW (BIL) ACCELERATING BUILDING THERMAL ELECTRIFICATION WHILE MANAGING SYSTEM IMPACTS 
THIS PROJECT SEEKS TO INSTALL COMBINED BATTERY AND HEAT PUMP SYSTEMS, WITH ADDITIONAL SMART THERMOSTATS INSTALLED WHERE APPROPRIATE, IN OCCUPIED HOMES.</t>
  </si>
  <si>
    <t>https://www.usaspending.gov/award/ASST_NON_DEGD0000915_089/</t>
  </si>
  <si>
    <t>ASST_NON_DEGD0000918_089</t>
  </si>
  <si>
    <t>DEGD0000918</t>
  </si>
  <si>
    <t>2029-06-10</t>
  </si>
  <si>
    <t>N6AVFBEGT9K3</t>
  </si>
  <si>
    <t>CITY PUBLIC SERVICES BOARD</t>
  </si>
  <si>
    <t>P.O. BOX 1771</t>
  </si>
  <si>
    <t>TX-28</t>
  </si>
  <si>
    <t>AS PART OF THE WHOLE-OF-GOVERNMENT APPROACH TO ADVANCE EQUITY AND ENCOURAGE WORKER ORGANIZING AND COLLECTIVE BARGAINING, AND IN ALIGNMENT WITH BIL SECTIONS 40101(C), 40107, AND 40103(B), THIS FOA AND ANY RELATED ACTIVITIES WILL SEEK TO ENCOURAGE MEANINGFUL ENGAGEMENT AND PARTICIPATION OF LABOR UNIONS AND UNDERSERVED COMMUNITIES AND UNDERREPRESENTED GROUPS, INCLUDING CONSULTATION WITH TRIBAL NATIONS. CONSISTENT WITH EXECUTIVE ORDER 14008, THIS FOA IS DESIGNED TO HELP MEET THE GOAL THAT 40% OF THE OVERALL BENEFITS OF CERTAIN FEDERAL INVESTMENTS FLOW TO DISADVANTAGED COMMUNITIES AND DRIVE THE CREATION OF ACCESSIBLE GOOD-PAYING JOBS WITH THE FREE AND FAIR CHANCE FOR WORKERS TO JOIN A UNION.</t>
  </si>
  <si>
    <t>BIPARTISAN INFRASTRUCTURE LAW (BIL) - SAN ANTONIO COMMUNITY ENERGY RESILIENCY PROGRAM (CRE PROGRAM)</t>
  </si>
  <si>
    <t>https://www.usaspending.gov/award/ASST_NON_DEGD0000918_089/</t>
  </si>
  <si>
    <t>ASST_NON_DEGD0000920_089</t>
  </si>
  <si>
    <t>DEGD0000920</t>
  </si>
  <si>
    <t>2029-08-18</t>
  </si>
  <si>
    <t>VA31200</t>
  </si>
  <si>
    <t>GLEN ALLEN</t>
  </si>
  <si>
    <t>HENRICO</t>
  </si>
  <si>
    <t>23060-3308</t>
  </si>
  <si>
    <t>VA-01</t>
  </si>
  <si>
    <t>BIPARTISAN INFRASTRUCTURE LEGISLATION (BIL) ANALYTICS AND CONTROL FOR DRIVING CAPITAL EFFICIENCY PROJECT
THIS PROJECT WILL EXPAND CRITICAL GRID MANAGEMENT CAPABILITIES NEEDED FOR RESPONSIBLY AND EFFECTIVELY STEWARDING THE ENERGY TRANSITION. AS CLEAN AND DISTRIBUTED ENERGY RESOURCES (DER) ARE DEPLOYED, GRID OPERATORS WILL NEED NEW TOOLS FOR PLANNING, MANAGING, AND CONTROLLING THEM TO ENSURE FEDERAL AND STATE ENERGY POLICY OBJECTIVES ARE MET. THIS PROJECT AIMS TO MEET THESE NEEDS THROUGH A PIONEERING SET OF TRANSMISSION AND DISTRIBUTION SENSORS, DEVICES, AND SYSTEMS THAT WILL INCREASE GRID FLEXIBILITY, UNLOCK ASSET EFFICIENCIES, AND MITIGATE LOCALIZED OR WIDE-SPREAD OUTAGES THAT STEM FROM UNCOORDINATED DER GROWTH.</t>
  </si>
  <si>
    <t>https://www.usaspending.gov/award/ASST_NON_DEGD0000920_089/</t>
  </si>
  <si>
    <t>ASST_NON_DEGD0000924_089</t>
  </si>
  <si>
    <t>DEGD0000924</t>
  </si>
  <si>
    <t>PU1SE6QEDFJ9</t>
  </si>
  <si>
    <t>ALLETE, INC.</t>
  </si>
  <si>
    <t>ALLETE INC</t>
  </si>
  <si>
    <t>30 W. SUPERIOR STREET</t>
  </si>
  <si>
    <t>DULUTH</t>
  </si>
  <si>
    <t>MN-08</t>
  </si>
  <si>
    <t>MN17000</t>
  </si>
  <si>
    <t>55802-2191</t>
  </si>
  <si>
    <t>FUNDING OPPORTUNITY ANNOUNCEMENT (FOA-DE-GD0002740) TITLED GRID RESILIENCY AND INNOVATION PARTNERSHIPS (GRIP) SEEKS TO TRANSFORM/ENHANCE THE RESILIENCE OF REGIONAL, INTERREGIONAL, AND NATIONAL ELECTRIC GRIDS IN CONSIDERATION OF FUTURE SHIFTS TO RENEWABLE GENERATION AND LOAD MANAGEMENT. IMPROVING THE ELECTRIC GRID’S ABILITY TO AVOID, MITIGATE AND RECOVER FROM MAJOR DISRUPTIONS AND PLAN FOR MORE EFFECTIVE REMEDIATION OF FUTURE DISRUPTIONS ACROSS ALL HAZARDS. KEY GOALS INCLUDE ENHANCING COORDINATION AND ALIGNMENT WITH STATE, REGIONAL, AND NATIONAL ENERGY PLANNING SO AS TO BETTER UNDERSTAND THREATS, MITIGATION APPROACHES, AND SYSTEM NEEDS; AND TO HELP WITH THE PRIORITIZATION OF FUNDING. ALSO, CATALYZING AND LEVERAGING PRIVATE SECTOR CAPITAL FOR INFRASTRUCTURE DEPLOYMENT AND UPGRADES IN ADDITION TO ADVANCING COMMUNITY BENEFITS.</t>
  </si>
  <si>
    <t>BIPARTISAN INFRASTRUCTURE LAW (BIL): MINNESOTA POWER HIGH-VOLTAGE DIRECT CURRENT (HVDC) TERMINATION EXPANSION CAPABILITY (HTEC) PROJECT. THE OVERALL GOAL OF THIS PROJECT IS TO WORK WITH A HIGH-VOLTAGE DIRECT CURRENT (HVDC) SUPPLIER TO DESIGN AND BUILD TWO VOLTAGE SOURCE CONVERTER (VSC) HVDC TERMINAL STATIONS CAPABLE OF DELIVERING 1500 MEGAWATTS (MW), ENSURING THAT THEY ARE SIZED AND CONFIGURED FOR FUTURE LOCAL AND REGIONAL GRID EXPANSION. HVDC TERMINAL STATIONS ARE DESIGNED, AND EQUIPMENT IS MANUFACTURED BY A LIMITED NUMBER OF SUPPLIERS GLOBALLY.</t>
  </si>
  <si>
    <t>https://www.usaspending.gov/award/ASST_NON_DEGD0000924_089/</t>
  </si>
  <si>
    <t>ASST_NON_DEGD0000926_089</t>
  </si>
  <si>
    <t>DEGD0000926</t>
  </si>
  <si>
    <t>FSLMSCJT6TW9</t>
  </si>
  <si>
    <t>AMERICAN ELECTRIC POWER SERVICE CORPORATION</t>
  </si>
  <si>
    <t>PKLJLE5MEJN3</t>
  </si>
  <si>
    <t>AMERICAN ELECTRIC POWER COMPANY, INC.</t>
  </si>
  <si>
    <t>1 RIVERSIDE PLZ FL .1</t>
  </si>
  <si>
    <t>OH-15</t>
  </si>
  <si>
    <t>43215-2373</t>
  </si>
  <si>
    <t>BIPARTISAN INFRASTRUCTURE LAW (BIL): AMERICAN ELECTRIC POWER (AEP) ADVANCED DISTRIBUTION MANAGEMENT SYSTEM (ADMS) AND DISTRIBUTED ENERGY RESOURCE MANAGEMENT SYSTEM (DERMS) INITIATIVE
THE ADMS AND DERMS INITIATIVE PROJECT SEEKS TO IMPLEMENT AN ADVANCED DISTRIBUTION MANAGEMENT SYSTEM (“ADMS”) WITH AN OPERATIONAL DISTRIBUTED ENERGY RESOURCE MANAGEMENT SYSTEM (“DERMS”) MODULE AND A DISTRIBUTION SYSTEM NETWORK (“DSN”) THAT CAN DELIVER IMPROVED GRID UTILIZATION, BETTER STORM RESPONSE AND RESILIENCE, AND BENEFITS IN CAPITAL PRODUCTIVITY AND SAFETY FOR AEP’S EMPLOYEES AND CUSTOMERS.</t>
  </si>
  <si>
    <t>https://www.usaspending.gov/award/ASST_NON_DEGD0000926_089/</t>
  </si>
  <si>
    <t>ASST_NON_DEGD0000927_089</t>
  </si>
  <si>
    <t>DEGD0000927</t>
  </si>
  <si>
    <t>CJ74GBDRLNE9</t>
  </si>
  <si>
    <t>TRI-STATE GENERATION AND TRANSMISSION ASSOCIATION, INC.</t>
  </si>
  <si>
    <t>P.O. BOX 33695</t>
  </si>
  <si>
    <t>CO-08</t>
  </si>
  <si>
    <t>CO83835</t>
  </si>
  <si>
    <t>80234-2814</t>
  </si>
  <si>
    <t>BIPARTISAN INFRASTRUCTURE LAW (BIL): BUILDING THE SMART GRID OF THE FUTURE THROUGH THE COOPERATIVE ENERGY ECOSYSTEM
THE GOAL OF THE PROJECT IS TO HELP ELECTRIC COOPERATIVES REMAIN ECONOMICALLY AND OPERATIONALLY HEALTHY IN THE FORESEEABLE FUTURE. IT AIMS TO INCREASE THE EFFICIENCY, CAPACITY, FLEXIBILITY, RELIABILITY, AND RESILIENCE OF THE RECIPIENT’S BULK POWER GRID, WHICH SERVES FOUR STATES AND 42 DISTRIBUTION MEMBER COOPERATIVES.</t>
  </si>
  <si>
    <t>https://www.usaspending.gov/award/ASST_NON_DEGD0000927_089/</t>
  </si>
  <si>
    <t>ASST_NON_DEGD0000928_089</t>
  </si>
  <si>
    <t>DEGD0000928</t>
  </si>
  <si>
    <t>2032-09-30</t>
  </si>
  <si>
    <t>0801: REIMBURSABLE WORK</t>
  </si>
  <si>
    <t>TMMEDSRFDGT9</t>
  </si>
  <si>
    <t>STATE OF LOUISIANA DEPARTMENT OF NATURAL RESOURCES</t>
  </si>
  <si>
    <t>HYNBDW8BGZ34</t>
  </si>
  <si>
    <t>EXECUTIVE OFFICE OF THE STATE OF LOUISIANA</t>
  </si>
  <si>
    <t>P. O. BOX 94277</t>
  </si>
  <si>
    <t>70804-9396</t>
  </si>
  <si>
    <t>BIPARTISAN INFRASTRUCTURE LAW - STATE OF LOUISIANA: LOUISIANA HUBS FOR ENERGY RESILIENT OPERATIONS (HERO) PROJECT
THE STATE OF LOUISIANA WILL LAUNCH THE LOUISIANA HUBS FOR ENERGY RESILIENT OPERATIONS (HERO) PROJECT DESIGNED AS A COMPREHENSIVE PLAN INTENDED TO DEMONSTRATE SUCCESS OF COMMUNITY-LED ENERGY RESILIENCE TO COMPLEMENT GRID HARDENING EFFORTS AND TO SUPPORT QUICKER RECOVERY FROM UNPLANNED POWER OUTAGES.  THE HERO PROJECT WILL DESIGN COMPREHENSIVE INTEGRATED COMMUNITY ENERGY PLANNING, DEPLOY COMMUNITY RESILIENCE HUB MICROGRIDS, AND EMBED COMMUNITY RESILIENCE INTO STATEWIDE EMERGENCY OPERATIONS.
THE HERO PROJECT TEAM IS A MULTI-DISCIPLINE GROUP OF DIVERSE LEADERS REPRESENTING STATE AGENCIES, MUNICIPALITIES, UTILITIES, HIGHER EDUCATION INSTITUTIONS, AND COMMUNITY LED ORGANIZATIONS WITH A SHARED COMMITMENT TO INTEGRATED COMMUNITY ENERGY PLANNING, COMMUNITY RESILIENCE HUBS, AND ENHANCED EMERGENCY OPERATIONS. PROJECT OBJECTIVES HAVE BEEN ESTABLISHED BY THE HERO PROJECT TEAM SUPPORTING LOUISIANA ENERGY RESILIENCE PRIORITIES, DECARBONIZATION TARGETS, AND CLEAN ENERGY ECONOMIC GROWTH GOALS.</t>
  </si>
  <si>
    <t>https://www.usaspending.gov/award/ASST_NON_DEGD0000928_089/</t>
  </si>
  <si>
    <t>ASST_NON_DEGD0000929_089</t>
  </si>
  <si>
    <t>DEGD0000929</t>
  </si>
  <si>
    <t>HI-02</t>
  </si>
  <si>
    <t>HI07000</t>
  </si>
  <si>
    <t>ELEELE</t>
  </si>
  <si>
    <t>KAUAI</t>
  </si>
  <si>
    <t>96705</t>
  </si>
  <si>
    <t>BIPARTISAN INFRASTRUCTURE LAW (BIL) – ENABLING HIGH PENETRATION OF RENEWABLES WITH SYNCHRONOUS CONDENSER CONVERSION TECHNOLOGY (SCCT)
THE PURPOSE OF THIS AWARD IS TO INSTALL A SYNCHRONOUS CONDENSER AT THE PORT ALLEN GENERATION STATION (PAGS) ON KAUA‘I, DEVELOPED THROUGH CONVERSION OF AN EXISTING, BUT ESSENTIALLY STAND-BY STEAM TURBINE GENERATOR. THE SYNCHRONOUS CONDENSER WILL ALLOW THE KAUA‘I GRID TO BE REGULATED MORE EFFECTIVELY BY MANAGING GRID VOLTAGE, ENSURING ADEQUATE SYSTEM INERTIA IS MAINTAINED, AND PROVIDING ADEQUATE SHORT-CIRCUIT CURRENT TO OPERATE PROTECTION DEVICES. THE PROJECT WILL ALSO DEMONSTRATE THE CONVERSION OF A TRADITIONAL STEAM TURBINE POWER PLANT PROVIDING FOSSIL-FUELED REAL POWER TO A SYNCHRONOUS CONDENSER WHICH CONSUMES NO FUEL WHILE PROVIDING INERTIA, VOLTAGE SUPPORT, AND FAULT CURRENT FOR HIGH-RENEWABLE ELECTRIC GRIDS WHICH ARE DOMINATED BY INVERTER-BASED RESOURCES. THIS DEMONSTRATION COULD BE REPLICATED FOR LOCAL, REGIONAL, AND INTERREGIONAL GRID ENHANCEMENT, WHILE ADVANCING ELECTRIC SYSTEM DECARBONIZATION THROUGH IMPROVED INTERCONNECTED OPERATION WITH INVERTER-BASED RENEWABLE POWER SOURCES.</t>
  </si>
  <si>
    <t>https://www.usaspending.gov/award/ASST_NON_DEGD0000929_089/</t>
  </si>
  <si>
    <t>ASST_NON_DEGD0000930_089</t>
  </si>
  <si>
    <t>DEGD0000930</t>
  </si>
  <si>
    <t>BIPARTISAN INFRASTRUCTURE LAW (BIL) - UTILITY SOLAR GRID FORMING TECHNOLOGY (USGFT)</t>
  </si>
  <si>
    <t>https://www.usaspending.gov/award/ASST_NON_DEGD0000930_089/</t>
  </si>
  <si>
    <t>ASST_NON_DEGD0000931_089</t>
  </si>
  <si>
    <t>DEGD0000931</t>
  </si>
  <si>
    <t>2031-09-30</t>
  </si>
  <si>
    <t>W6J6NATNK6J5</t>
  </si>
  <si>
    <t>DEPARTMENT OF COMMERCE MINNESOTA</t>
  </si>
  <si>
    <t>D6YBFP5KRC37</t>
  </si>
  <si>
    <t>MINNESOTA STATE COLLEGES &amp; UNIVERSITIES</t>
  </si>
  <si>
    <t>85 E 7TH PL STE 280</t>
  </si>
  <si>
    <t>55101-2143</t>
  </si>
  <si>
    <t>BIPARTISAN INFRASTRUCTURE LAW (BIL) GRID RESILIENCE AND INNOVATION PARTNERSHIPS, GRIP - JOINT TARGETED INTERCONNECTION QUEUE (JTIQ) TRANSMISSION STUDY PROCESS AND PORTFOLIO. THESE PROJECTS WILL SUPPORT NEW GENERATION SEEKING TO INTERCONNECT TO THE TRANSMISSION GRID INCLUDING THE INTEGRATION OF SUBSTANTIAL RENEWABLE RESOURCES. THE INTENDED BENEFICIARY(IES) OF THE FUNDED AWARD/PROJECT ARE ACROSS SEVEN-MIDWEST STATES THAT, ONCE CONSTRUCTED, WILL UNLOCK APPROXIMATELY 28 GIGAWATTS OF NEW GENERATION, PRIMARILY WIND AND SOLAR ENERGY.  ¿</t>
  </si>
  <si>
    <t>https://www.usaspending.gov/award/ASST_NON_DEGD0000931_089/</t>
  </si>
  <si>
    <t>ASST_NON_DEGD0000932_089</t>
  </si>
  <si>
    <t>DEGD0000932</t>
  </si>
  <si>
    <t>M9MMKLB6PDJ3</t>
  </si>
  <si>
    <t>CITY OF KAUKAUNA</t>
  </si>
  <si>
    <t>777 ISLAND ST</t>
  </si>
  <si>
    <t>KAUKAUNA</t>
  </si>
  <si>
    <t>OUTAGAMIE</t>
  </si>
  <si>
    <t>WI-08</t>
  </si>
  <si>
    <t>WI38800</t>
  </si>
  <si>
    <t>54130-2559</t>
  </si>
  <si>
    <t>THIS BIPARTISAN INFRASTRUCTURE LAW (BIL) FUNDING OPPORTUNITY ANNOUNCEMENT (DE-FOA-0002740) SUPPORTS THE GRID RESILIENCE AND INNOVATION PARTNERSHIPS (GRIP) PROGRAM AND SUPPORTS THE DEVELOPMENT OF COMPREHENSIVE AND REGIONAL RESILIENCE STRATEGIES TO ADDRESS THE INCREASING THREATS TO OUR POWER SYSTEM INFRASTRUCTURE; SPECIFICALLY, TO PREVENT OUTAGES AND ENHANCE THE RESILIENCE OF THE ELECTRIC GRID, DEPLOY TECHNOLOGIES TO ENHANCE GRID FLEXIBILITY, AND DEMONSTRATE INNOVATIVE APPROACHES TO POWER SECTOR INFRASTRUCTURE RESILIENCE AND RELIABILITY.</t>
  </si>
  <si>
    <t>BIPARTISAN INFRASTRUCTURE LAW (BIL) - KAUKAUNA UTILITIES GRID RESILIENCE PROJECT (ELECTRIC CITY MICROGRID). 
INSTALL A BATTERY ENERGY STORAGE SYSTEM (BESS) THAT PROVIDES GRID SUPPORT IN GRID-CONNECTED MODE. USE THE BESS TO IMPROVE OUTAGE MANAGEMENT AND PROVIDE BLACK-START CAPABILITY FOR NATIVE RENEWABLE HYDROELECTRIC GENERATION PLANTS AND INSTALL AND UPGRADE THE COMMUNICATION AND AUTOMATION INFRASTRUCTURE TO ENABLE FASTER FAULT LOCATION, ISOLATION, AND SERVICE RESTORATION AUGMENTED BY THE BESS.</t>
  </si>
  <si>
    <t>https://www.usaspending.gov/award/ASST_NON_DEGD0000932_089/</t>
  </si>
  <si>
    <t>ASST_NON_DEGD0000933_089</t>
  </si>
  <si>
    <t>DEGD0000933</t>
  </si>
  <si>
    <t>2032-02-29</t>
  </si>
  <si>
    <t>RWEWFEXCBZK6</t>
  </si>
  <si>
    <t>GEORGIA ENVIRONMENTAL FINANCE AUTHORITY</t>
  </si>
  <si>
    <t>47 TRINITY AVE SW</t>
  </si>
  <si>
    <t>FL 5</t>
  </si>
  <si>
    <t>30334-9006</t>
  </si>
  <si>
    <t>TO ADDRESS THE ABOVE GRID RELIABILITY AND RESILIENCY CONCERNS, THE FAMILY OF COMPANIES (FOC) WILL DEPLOY TARGETED IMPROVEMENTS TO THE FOC’S EXISTING GRID INFRASTRUCTURE, INCLUDING THE FOLLOWING THREE ELEMENTS, PRIORITIZED TO FOCUS ON DISADVANTAGED / UNDERSERVED AND JUSTICE40 COMMUNITIES.</t>
  </si>
  <si>
    <t>https://www.usaspending.gov/award/ASST_NON_DEGD0000933_089/</t>
  </si>
  <si>
    <t>ASST_NON_DEGD0000934_089</t>
  </si>
  <si>
    <t>DEGD0000934</t>
  </si>
  <si>
    <t>2032-08-14</t>
  </si>
  <si>
    <t>KGT8MPMG1KJ4</t>
  </si>
  <si>
    <t>CONFEDERATED TRIBES OF WARM SPRINGS RESERVATION OF OREGON</t>
  </si>
  <si>
    <t>WARM SPRINGS POWER ENTERPRISES</t>
  </si>
  <si>
    <t>P.O. BOX 960</t>
  </si>
  <si>
    <t>5180 JACKSON TRAIL RD</t>
  </si>
  <si>
    <t>WARM SPRINGS</t>
  </si>
  <si>
    <t>97204-2908</t>
  </si>
  <si>
    <t>BIPARTISAN INFRASTRUCTURE LAW (BIL) GRID RESILIENCE AND INNOVATION PARTNERSHIPS, GRIP - CONFEDERATED TRIBES OF WARM SPRINGS AND PORTLAND GENERAL ELECTRIC REGIONAL 500KV TRANSMISSION INNOVATIVE PROJECT. THE PROJECT WILL ADVANCE TRIBAL SOVEREIGNTY IN THE ENERGY INDUSTRY AND SUPPORT SOCIALLY-JUST ECONOMIC DEVELOPMENT.</t>
  </si>
  <si>
    <t>I</t>
  </si>
  <si>
    <t>INDIAN/NATIVE AMERICAN TRIBAL GOVERNMENT (FEDERALLY-RECOGNIZED)</t>
  </si>
  <si>
    <t>https://www.usaspending.gov/award/ASST_NON_DEGD0000934_089/</t>
  </si>
  <si>
    <t>ASST_NON_DEGD0000962_089</t>
  </si>
  <si>
    <t>DEGD0000962</t>
  </si>
  <si>
    <t>2032-12-31</t>
  </si>
  <si>
    <t>CA64000</t>
  </si>
  <si>
    <t>95814-5512</t>
  </si>
  <si>
    <t>BIPARTISAN INFRASTRUCTURE LAW (BIL) - CALIFORNIA HARNESSING ADVANCED RELIABLE GRID ENHANCING TECHNOLOGIES FOR TRANSMISSION
(CHARGE 2T)
THE PROJECT SETS FORTH SEVERAL GOALS TO MODERNIZE AND EXPAND CALIFORNIA’S ELECTRICAL GRID FOR ENHANCED PERFORMANCE AND SUSTAINABILITY. IT INCLUDES RECONDUCTORING AND REBUILDING MORE THAN 100 MILES, PLUS CONSTRUCTING NEW TRANSMISSION LINES, USING ADVANCED CONDUCTORS (AC) TO SIGNIFICANTLY INCREASE TRANSMISSION CAPACITY. TO FURTHER REDUCE CONGESTION AND LOWER ENERGY COSTS FOR CONSUMERS, DYNAMIC LINE RATING (DLR) DEVICES WILL BE DEPLOYED ACROSS SEVERAL TRANSMISSION LINES, COMPLEMENTED BY THE INSTALLATION OF SHORT CIRCUIT DUTY MONITORING DEVICES AT VARIOUS SUBSTATIONS TO BOLSTER GRID RELIABILITY.  THE PROJECT WILL ACCELERATE THE DEVELOPMENT OF A SECURE WEB-BASED PORTAL FOR MANAGING INTERCONNECTION PROCESSES FOR THE STATE’S TRANSMISSION PROVIDER, INCLUDING TARGETED IMPROVEMENTS AND INTEGRATION WITH UTILITIES, TO ENHANCE ONGOING INTERCONNECTION PROCESS IMPROVEMENTS.</t>
  </si>
  <si>
    <t>https://www.usaspending.gov/award/ASST_NON_DEGD0000962_089/</t>
  </si>
  <si>
    <t>ASST_NON_DEGD0000965_089</t>
  </si>
  <si>
    <t>DEGD0000965</t>
  </si>
  <si>
    <t>2032-01-31</t>
  </si>
  <si>
    <t>TFQVKH1E8Y41</t>
  </si>
  <si>
    <t>NORTH CAROLINA DEPARTMENT OF ENVIRONMENTAL QUALITY</t>
  </si>
  <si>
    <t>1606 MAIL SERVICE CENTER</t>
  </si>
  <si>
    <t>NC-13</t>
  </si>
  <si>
    <t>27603-2369</t>
  </si>
  <si>
    <t>BIPARTISAN INFRASTRUCTURE LAW (BIL) - INNOVATION NORTH CAROLINA TRANSMISSION PROGRAM 
THE OBJECTIVE IS TO REBUILD THE ENTIRE MILEAGE OF THE LEE-MILBURNIE 230 KV LINE, AND WHERE FEASIBLE, ALLOW FUR FUTURE ADDITION OF A SECOND CIRCUIT. OTHER GOALS INCLUDE UPGRADING ALL LINE AND TERMINAL EQUIPMENT.</t>
  </si>
  <si>
    <t>https://www.usaspending.gov/award/ASST_NON_DEGD0000965_089/</t>
  </si>
  <si>
    <t>ASST_NON_DEGD0000967_089</t>
  </si>
  <si>
    <t>DEGD0000967</t>
  </si>
  <si>
    <t>Y5CLGKM82VL1</t>
  </si>
  <si>
    <t>REDWOOD COAST ENERGY AUTHORITY</t>
  </si>
  <si>
    <t>633 3RD ST</t>
  </si>
  <si>
    <t>EUREKA</t>
  </si>
  <si>
    <t>HUMBOLDT</t>
  </si>
  <si>
    <t>CA23042</t>
  </si>
  <si>
    <t>95501-0417</t>
  </si>
  <si>
    <t>THE PROJECT TEAM WILL PLAN AND IMPLEMENT THREE FRONT-OF-METER COMMUNITY MICROGRIDS THAT WILL BE OWNED AND OPERATED BY FEDERALLY RECOGNIZED TRIBES. THE EXISTING BEHIND-THE-METER COMMUNITY MICROGRID, OWNED AND OPERATED BY BLR, WILL BE EXPANDED TO INTERCONNECT THREE EXISTING FACILITY-SCALE MICROGRIDS THAT ARE GEOGRAPHICALLY DISTRIBUTED ACROSS THE RESERVATION INSIDE THEIR MAIN CAMPUS MICROGRID IN A NESTED CONFIGURATION.</t>
  </si>
  <si>
    <t>CX</t>
  </si>
  <si>
    <t>CITY OR TOWNSHIP GOVERNMENT;OTHER</t>
  </si>
  <si>
    <t>https://www.usaspending.gov/award/ASST_NON_DEGD0000967_089/</t>
  </si>
  <si>
    <t>ASST_NON_DEGD0000969_089</t>
  </si>
  <si>
    <t>DEGD0000969</t>
  </si>
  <si>
    <t>LEE</t>
  </si>
  <si>
    <t>BIPARTISAN INFRASTRUCTURE LAW (BIL) - DATA CENTER FLEXIBILITY AS A GRID ENHANCING TECHNOLOGY
THE OBJECTIVES OF THIS AWARD WILL ADDRESS THREATS TO U.S. GRID RELIABILITY AND RESILIENCE CHALLENGES POSED BY RAPID GROWTH IN DATA CENTER ELECTRICITY LOADS AND HELP REDUCE DATA CENTER LOAD IMPACTS ON LOCAL AND REGIONAL GRIDS, THUS IMPROVING RELIABILITY AND RESILIENCE FOR BOTH DATA CENTERS AND GRID OPERATORS. THROUGH THE PROPOSED APPROACHES THE RECIPIENT WILL ALSO REDUCE AIR POLLUTION AND GREENHOUSE GAS EMISSIONS FROM BASELINE DATA CENTER POWER SUPPLY CONFIGURATIONS.</t>
  </si>
  <si>
    <t>https://www.usaspending.gov/award/ASST_NON_DEGD0000969_089/</t>
  </si>
  <si>
    <t>ASST_NON_DEGD0001006_089</t>
  </si>
  <si>
    <t>DEGD0001006</t>
  </si>
  <si>
    <t>2028-12-31</t>
  </si>
  <si>
    <t>DKL8RJPGE4R3</t>
  </si>
  <si>
    <t>AMERESCO INC</t>
  </si>
  <si>
    <t>111 SPEEN STREET</t>
  </si>
  <si>
    <t>SUITE 410</t>
  </si>
  <si>
    <t>FRAMINGHAM</t>
  </si>
  <si>
    <t>96818-5083</t>
  </si>
  <si>
    <t>THIS FUNDING OPPORTUNITY ANNOUNCEMENT (DE-FOA-0003195) SUPPORTS THE GRID RESILIENCE AND INNOVATION 
PARTNERSHIPS (GRIP) PROGRAM AND SUPPORTS THE DEVELOPMENT OF COMPREHENSIVE AND REGIONAL RESILIENCE 
STRATEGIES TO ADDRESS THE INCREASING THREATS TO OUR POWER SYSTEM INFRASTRUCTURE; SPECIFICALLY, TO 
PREVENT OUTAGES AND ENHANCE THE RESILIENCE OF THE ELECTRIC GRID, DEPLOY TECHNOLOGIES TO ENHANCE GRID 
FLEXIBILITY, AND DEMONSTRATE INNOVATIVE APPROACHES TO POWER SECTOR INFRASTRUCTURE RESILIENCE AND 
RELIABILITY.</t>
  </si>
  <si>
    <t>BIPARTISAN INFRASTRUCTURE LAW (BIL) - PU‘`ULOA MICROGRID AND BACKBONE PROJECT HYBRID DISPATCHABLE 
MICROGRID, ISLAND OF O‘AHU
THE PU‘`ULOA MICROGRID AND BACKBONE PROJECT SEEKS TO CONSTRUCT A HYBRID MICROGRID AND BACKBONE, 
INSTALLED THROUGHOUT JOINT BASE PEARL HARBOR HICKAM (JBPHH) AND WOULD INTERCONNECT AND INTERACT WITH 
THE HECO GRID. DURING NORMAL GRID CONDITIONS, ENERGY WOULD FLOW SEAMLESSLY FROM FIRM GENERATION ASSETS 
ACROSS THE MICROGRID TO HECO AND PROVIDE AN IMPORTANT GRID-FORMING RESOURCE.</t>
  </si>
  <si>
    <t>https://www.usaspending.gov/award/ASST_NON_DEGD0001006_089/</t>
  </si>
  <si>
    <t>ASST_NON_DEGD0001009_089</t>
  </si>
  <si>
    <t>DEGD0001009</t>
  </si>
  <si>
    <t>Y33WNNTMNGJ5</t>
  </si>
  <si>
    <t>BALTIMORE GAS &amp; ELECTRIC COMPANY</t>
  </si>
  <si>
    <t>2 CENTER PLAZA</t>
  </si>
  <si>
    <t>110, WEST FAYETTE STREET</t>
  </si>
  <si>
    <t>21201-3708</t>
  </si>
  <si>
    <t>BIPARTISAN INFRASTRUCTURE LAW (BIL) - BGE INTERCONNECTION READINESS AND DEPLOYMENT OF STORAGE</t>
  </si>
  <si>
    <t>https://www.usaspending.gov/award/ASST_NON_DEGD0001009_089/</t>
  </si>
  <si>
    <t>ASST_NON_DEGD0001011_089</t>
  </si>
  <si>
    <t>DEGD0001011</t>
  </si>
  <si>
    <t>MJLAKT69Z3J5</t>
  </si>
  <si>
    <t>CONSUMERS ENERGY COMPANY</t>
  </si>
  <si>
    <t>CONSUMERS ENERGY CO</t>
  </si>
  <si>
    <t>ONE ENERGY PLAZA</t>
  </si>
  <si>
    <t>MI-05</t>
  </si>
  <si>
    <t>MI41420</t>
  </si>
  <si>
    <t>49201-2357</t>
  </si>
  <si>
    <t>BIPARTISAN INFRASTRUCTURE LAW (BIL) – ARTIFICIAL INTELLIGENCE GRID-ENABLED TRANSPORTATION ELECTRIFICATION IN AMERICA’S AUTOMOTIVE HEARTLAND
THE RISE OF DYNAMIC AND CUSTOMER-SITED DISTRIBUTED ENERGY RESOURCES (DERS) AND ELECTRIC VEHICLES (EVS) IS INCREASING THE COMPLEXITY OF GRID MANAGEMENT. SPECIFICALLY, THE LACK OF REAL-TIME VISIBILITY ON DER-ASSOCIATED IMPACTS TO THE GRID – BOTH WHERE THEY ARE LOCATED AND WHEN THEY ARE BEING USED – CAN CREATE RELIABILITY CONCERNS AND CHALLENGES IN GRID PLANNING, INTERRUPTIONS TO CHARGING SESSIONS DUE TO GRID CONSTRAINTS, AND LONGER INTEGRATION TIMES FOR EV CHARGERS. EV REGISTRATIONS IN CONSUMERS ENERGY’S SERVICE AREA HAVE GROWN FROM 4,000 IN 2017 TO 30,000 IN 2023, WITH CONTINUED EXPONENTIAL GROWTH, INCREASING LOAD IN LOCALIZED AREAS. MOREOVER, THE NUMBER OF EV MANUFACTURERS AND OTHER ORIGINAL EQUIPMENT MANUFACTURERS (OEMS) IS ON THE RISE, WITH EACH ENTITY PROVIDING UNIQUE ENERGY MANAGEMENT SOLUTIONS TO CUSTOMERS. THIS MARKET DEVELOPMENT REQUIRES BETTER COORDINATION, DATA SHARING, AND ALIGNMENT BETWEEN STAKEHOLDERS TO MANAGE EV CHARGING, THE GRID, AND DELIVER BENEFITS TO UTILITY CUSTOMERS. THIS PROJECT SEEKS TO ADDRESS THESE CHALLENGES THROUGH TECHNOLOGY INNOVATION AND INDUSTRY COLLABORATION AND IS THE CULMINATION OF MULTIPLE YEARS OF DEDICATED INTERNAL EFFORTS AND THE ESTABLISHMENT OF STRATEGIC EXTERNAL PARTNERSHIPS.</t>
  </si>
  <si>
    <t>https://www.usaspending.gov/award/ASST_NON_DEGD0001011_089/</t>
  </si>
  <si>
    <t>ASST_NON_DEGD0001014_089</t>
  </si>
  <si>
    <t>DEGD0001014</t>
  </si>
  <si>
    <t>L88PYU7THYW1</t>
  </si>
  <si>
    <t>EXELON BUSINESS SERVICES COMPANY</t>
  </si>
  <si>
    <t>110 W FAYETTE ST.</t>
  </si>
  <si>
    <t>60603-2300</t>
  </si>
  <si>
    <t>BIPARTISAN INFRASTRUCTURE LAW (BIL) - RENEWABLE-AWARE DISTRIBUTION OPERATIONS: PIONEERING A CLEANER FUTURE FOR ALL OUR COMMUNITIES
THE SCOPE AIMS TO ACCELERATE THE ADOPTION OF CLEAN ENERGY BY MODERNIZING AND STANDARDIZING DISTRIBUTION GRID MANAGEMENT THROUGH IMPLEMENTATION OF FOUNDATIONAL ADVANCED DISTRIBUTION MANAGEMENT SYSTEM (ADMS) AND OTHER ASSOCIATED APPLICATIONS, DISTRIBUTED ENERGY MANAGEMENT SYSTEM (DERMS), AND UNBALANCED LOAD FLOW (UBLF) ON TARGETED CIRCUITS ALIGNED WITH DISADVANTAGED COMMUNITIES (DACS).</t>
  </si>
  <si>
    <t>https://www.usaspending.gov/award/ASST_NON_DEGD0001014_089/</t>
  </si>
  <si>
    <t>ASST_NON_DEGD0001016_089</t>
  </si>
  <si>
    <t>DEGD0001016</t>
  </si>
  <si>
    <t>L5K5ZTWD55R4</t>
  </si>
  <si>
    <t>FIRSTENERGY SERVICE CO</t>
  </si>
  <si>
    <t>JE1RRC3Y65C7</t>
  </si>
  <si>
    <t>FIRSTENERGY CORP.</t>
  </si>
  <si>
    <t>76 S MAIN ST.</t>
  </si>
  <si>
    <t>A-GO-10</t>
  </si>
  <si>
    <t>WV75820</t>
  </si>
  <si>
    <t>SPENCER</t>
  </si>
  <si>
    <t>ROANE</t>
  </si>
  <si>
    <t>25276-9518</t>
  </si>
  <si>
    <t>WV-01</t>
  </si>
  <si>
    <t>BIPARTISAN INFRASTRUCTURE LAW (BIL) – CREATING RELIABLE AND EQUITABLE ACCESS TO ENERGY FOR CUSTOMERS THROUGH THE ENERGY TRANSITION THROUGH WEST VIRGINIA/MARYLAND SMART GRID
THE CREATE PROJECT WILL DEPLOY SMART GRID TECHNOLOGY ON APPROXIMATELY 50 DISTRIBUTION CIRCUITS INCREASING LOAD TRANSFERABILITY, AUTOMATED SWITCHING, SCADA CONTROL, AND CIRCUIT CAPACITY.  CREATE WILL ADVANCE ELECTRIFICATION BY RECONDUCTORING LINES TO INCREASE CAPACITY, UPGRADING SYSTEM COMPONENTS TO SUPPORT VOLATILE LOADS, AND ENABLING BIDIRECTIONAL FLOW OF ELECTRICITY.  THESE UPGRADES WILL SUPPORT EXPANDING ELECTRIFICATION IN TRANSPORTATION, BUILDINGS, DER ADOPTION, AND RENEWABLES THROUGH STRENGTHENED CIRCUIT TIES, DISTRIBUTION AUTOMATION, AND RESILIENCY INVESTMENTS. BY INVESTING IN CIRCUIT TIES AND RECLOSERS ACROSS THE GRID, THE SYSTEM WILL BE ABLE TO AUTOMATICALLY REROUTE POWER AROUND FAULTS, USING ADJACENT CIRCUITS, TO MINIMIZE CUSTOMERS IMPACTED BY DISRUPTIVE EVENTS.</t>
  </si>
  <si>
    <t>https://www.usaspending.gov/award/ASST_NON_DEGD0001016_089/</t>
  </si>
  <si>
    <t>ASST_NON_DEGD0001017_089</t>
  </si>
  <si>
    <t>DEGD0001017</t>
  </si>
  <si>
    <t>DP7KERAZ7LY3</t>
  </si>
  <si>
    <t>GENERAC POWER SYSTEMS, INC.</t>
  </si>
  <si>
    <t>KVQMQXK5EQN5</t>
  </si>
  <si>
    <t>SHOES FOR CREWS, LLC</t>
  </si>
  <si>
    <t>S45W29290 STATE ROAD 59</t>
  </si>
  <si>
    <t>WAUKESHA</t>
  </si>
  <si>
    <t>WI-05</t>
  </si>
  <si>
    <t>95206-3962</t>
  </si>
  <si>
    <t>BIPARTISAN INFRASTRUCTURE LAW (BIL) - ACCELERATING CLEAN ENERGY RESILIENCY FOR THE GRID AND CALIFORNIA WATER UTILITIES
THE GOAL OF THIS PROJECT IS TO BRING CLEAN ENERGY RESILIENCY TO THE CRITICAL INFRASTRUCTURE OF WATER UTILITIES AND PROVIDE GRID OPERATORS A HIGHLY FLEXIBLE, COORDINATED, AND PREDICTABLE SOLUTION FOR LOAD REDUCTION DURING GRID STRESS. THIS PROJECT WILL DEMONSTRATE THIS INNOVATIVE INVESTMENT WHICH WILL BE IMMEDIATELY REPLICABLE TO ADDRESS THE SAME GRID CHALLENGES EXISTING ACROSS THE ENTIRE COUNTRY. THIS PROJECT WILL DELIVER AN INNOVATIVE, SCALABLE, AND CLEAN RESILIENCY SOLUTION THAT PROVIDES LOAD FLEXIBILITY FOR ELECTRIC GRID OPERATORS, IMPROVED RELIABILITY FOR CRITICAL INFRASTRUCTURE, AND ECONOMIC AND HEALTH BENEFITS FOR LOCAL COMMUNITIES. 
THE OBJECTIVES OF THIS PROJECT INCLUDE DEMONSTRATING INCREASED RESILIENCY SOLUTIONS FOR CALIFORNIA WATER UTILITIES TO ACCELERATE THE CLEAN ENERGY TRANSITION FROM THE INDUSTRY STANDARD OF DIESEL GENERATORS TO INNOVATIVE MICROGRID PROJECTS CONSISTING OF A COMBINATION OF BATTERY ENERGY STORAGE SYSTEMS (BESS) AND DISTRIBUTED ENERGY RESOURCES; CREATING VIRTUAL POWER PLANTS (VPP) THAT PROVIDE AN ORCHESTRATED RESPONSE TO DELIVER FIRM CAPACITY DURING GRID EMERGENCIES, OFTEN TRIGGERED BY WILDFIRE RISK AND HIGH WINDS; DEMONSTRATING HOW BESS AND DISTRIBUTED ENERGY RESOURCE MANAGEMENT SYSTEM (DERMS) SOLUTIONS COMPLEMENT EXISTING ENERGY RESOURCES TO GENERATE COST SAVINGS FOR LOCAL COMMUNITIES WHILE PROVIDING CLEAN RESILIENCY; DEMONSTRATING HOW BESS DEPLOYMENTS REDUCE EMISSIONS THAT IMPACT LOCAL AIR QUALITY AND CARBON EMISSIONS; EVALUATING DISPATCH ALGORITHMS WHICH ARE MORE EQUITY-FOCUSED THAN THE CURRENT “ECONOMIC ONLY” OPTIMIZATION ENGINES BY ASSESSING ADDITIONAL VARIABLES OF CLIMATE AND HEALTH IMPACTS; REDUCING RISK AND ACCELERATING THE TRANSITION TO CLEAN BACKUP POWER SOLUTIONS AT ALL CRITICAL FACILITIES; AND ADDRESSING THE INEQUALITIES OF THE EXISTING ENERGY SYSTEM THROUGH COMMUNITY ENGAGEMENT, WORKFORCE DEVELOPMENT, DIVERSITY FOCUSED SOURCING STRATEGIES AND THE DIRECT INVESTMENT OF CLEAN ENERGY PROJECTS IN DISADVANTAGED COMMUNITIES.</t>
  </si>
  <si>
    <t>https://www.usaspending.gov/award/ASST_NON_DEGD0001017_089/</t>
  </si>
  <si>
    <t>ASST_NON_DEGD0001019_089</t>
  </si>
  <si>
    <t>DEGD0001019</t>
  </si>
  <si>
    <t>SMUBL99CK218</t>
  </si>
  <si>
    <t>GOVERNORS ENERGY OFFICE</t>
  </si>
  <si>
    <t>62 STATE HOUSE STATION</t>
  </si>
  <si>
    <t>AUGUSTA</t>
  </si>
  <si>
    <t>KENNEBEC</t>
  </si>
  <si>
    <t>ME02100</t>
  </si>
  <si>
    <t>04330-6830</t>
  </si>
  <si>
    <t>BIPARTISAN INFRASTRUCTURE LAW (BIL) - FLEXIBLE INTERCONNECTIONS AND RESILIENCE FOR MAINE (PROJECT FIRM)
THIS PROJECT WILL CREATE A MORE MODERN AND DYNAMIC GRID THAT WILL DRIVE ROBUST DISTRIBUTED ENERGY RESOURCE (DER) AND RENEWABLE ENERGY DEPLOYMENT IN MAINE WHILE ENSURING RESILIENCE AND AFFORDABILITY FOR RATEPAYERS. THE PROJECT WILL ACCOMPLISH THIS BY IMPLEMENTING LEADING-EDGE SOFTWARE AND HARDWARE TECHNOLOGIES TO ENABLE ACTIVE NETWORK MANAGEMENT (ANM) AND FACILITATE FLEXIBLE INTERCONNECTIONS; INSTALLING STATIC SYNCHRONOUS COMPENSATORS (STATCOMS) TO DYNAMICALLY CONTROL VOLTAGE ON CIRCUITS WITH HIGH PENETRATIONS OF RENEWABLE ENERGY; AND DEPLOYING DYNAMIC LINE RATING (DLR) TECHNOLOGY TO INCREASE TRANSMISSION LINE CAPACITY ON CIRCUITS EXPERIENCING RENEWABLE ENERGY CONSTRAINTS.
THE EXPECTED OUTCOMES OF THIS PROJECT INCLUDE REDUCTION IN DER PROJECT COSTS ASSOCIATED WITH GRID UPGRADES; USE OF DER CURTAILMENTS INSTEAD OF DISCONNECTIONS TO ACHIEVE GRID RELIABILITY; REDUCTION IN TIME FOR DER PROJECTS TO CLEAR THE INTERCONNECTION QUEUE; INCREASE IN DER AND RENEWABLE ENERGY CAPACITY CONNECTION; INCREASE IN TRANSMISSION CAPACITY AVAILABLE TO SUPPORT RENEWABLE ENERGY PROJECTS; LESSONS LEARNED FOR SCALING ANM AND DLR ACROSS MAINE, NEW ENGLAND, AND THE UNITED STATES; DEMONSTRATION OF  SAFE AND RELIABLE GRID OPERATIONS WITH HIGH LEVELS OF DER PENETRATION AND STREAMLINED INTERCONNECTIONS; INTERCONNECTION BUSINESS PROCESS INNOVATION; SKILLED WORKFORCE DEVELOPMENT TO MEET GRID MODERNIZATION NEEDS; REDUCTION IN VOLTAGE ANOMALIES OCCURRING ON CIRCUITS WITH STATCOMS DEPLOYED; AND BY INVESTING IN ADVANCED TECHNOLOGIES AND WORKFORCE DEVELOPMENT, TRANSFORMATION OF MAINE’S CLEAN ENERGY MARKET – DRIVING PRIVATE SECTOR INVESTMENT, ENSURING AFFORDABLE ELECTRICITY PRICES, INCREASING GRID OPERATORS’ ABILITY TO COORDINATE THE DYNAMIC GRID FOR RELIABILITY AND RESILIENCE, AND ADVANCING STATE AND FEDERAL CLIMATE GOALS.</t>
  </si>
  <si>
    <t>https://www.usaspending.gov/award/ASST_NON_DEGD0001019_089/</t>
  </si>
  <si>
    <t>ASST_NON_DEGD0001021_089</t>
  </si>
  <si>
    <t>DEGD0001021</t>
  </si>
  <si>
    <t>HQQCY6MG68C7</t>
  </si>
  <si>
    <t>HIGHLAND ELECTRIC FLEETS INC</t>
  </si>
  <si>
    <t>200 CUMMINGS CTR</t>
  </si>
  <si>
    <t>STE 273D</t>
  </si>
  <si>
    <t>BEVERLY</t>
  </si>
  <si>
    <t>ESSEX</t>
  </si>
  <si>
    <t>MA05595</t>
  </si>
  <si>
    <t>01915-6503</t>
  </si>
  <si>
    <t>BIPARTISAN INFRASTRUCTURE LAW (BIL) - SCALING VEHICLE-TO-GRID INTEGRATION NATIONALLY (SVIN)
THE PURPOSE OF THIS PROJECT IS TO SUCCESSFULLY DEPLOY 44 VEHICLE-TO-GRID (V2G) CHARGERS, 500 KILOWATT-HOURS (KWH) OF STATIONARY STORAGE, 800 KILOWATTS (KW) OF SOLAR, AND ASSOCIATED INFRASTRUCTURE ACROSS 14 SITES. THE PROJECT WILL ALSO ESTABLISH THREE SOLAR PLUS STORAGE SUPPORTED AND ONE STORAGE-ONLY SUPPORTED SYSTEMS.  THE PROJECT WILL ALSO PERFORM ANNUAL IMPACT ASSESSMENTS ON THE RATE OF V2G ENABLED ELECTRIC VEHICLE ADOPTION AND GRID INTEGRATION, AND GRID BENEFITS.</t>
  </si>
  <si>
    <t>https://www.usaspending.gov/award/ASST_NON_DEGD0001021_089/</t>
  </si>
  <si>
    <t>ASST_NON_DEGD0001022_089</t>
  </si>
  <si>
    <t>DEGD0001022</t>
  </si>
  <si>
    <t>D7YYFN8LUP61</t>
  </si>
  <si>
    <t>IMPERIAL IRRIGATION DISTRICT</t>
  </si>
  <si>
    <t>PO BOX 937</t>
  </si>
  <si>
    <t>333 E. BARIONI BLVD.</t>
  </si>
  <si>
    <t>IMPERIAL</t>
  </si>
  <si>
    <t>CA-25</t>
  </si>
  <si>
    <t>CA36280</t>
  </si>
  <si>
    <t>92251-1773</t>
  </si>
  <si>
    <t>BIPARTISAN INFRASTRUCTURE LAW (BIL) – IMPERIAL IRRIGATION DISTRICT ADVANCE DISTRIBUTION MANAGEMENT SYSTEM (ADMS) DEPLOYMENT AND COMMUNITY SUPPORT
THE OVERARCHING GOAL OF THE IMPERIAL IRRIGATION DISTRICT ADVANCE DISTRIBUTION MANAGEMENT SYSTEM (ADMS) DEPLOYMENT AND COMMUNITY SUPPORT PROJECT IS TO DEVELOP AND DEPLOY AN ADVANCED DISTRIBUTION MANAGEMENT SYSTEM (ADMS), WHICH WILL INTEGRATE MULTIPLE ELEMENTS OF THE RECIPIENT’S EXISTING OPERATIONAL SYSTEM, WHILE IMPROVING OPERABILITY, RELIABILITY, AND PROVIDING DIRECT SERVICE AND COMMUNITY BENEFITS WITHIN ITS SERVICE TERRITORY.</t>
  </si>
  <si>
    <t>https://www.usaspending.gov/award/ASST_NON_DEGD0001022_089/</t>
  </si>
  <si>
    <t>ASST_NON_DEGD0001023_089</t>
  </si>
  <si>
    <t>DEGD0001023</t>
  </si>
  <si>
    <t>YKNFE1J9CNB4</t>
  </si>
  <si>
    <t>OTTER TAIL POWER CO</t>
  </si>
  <si>
    <t>SRE1KLS3GQY3</t>
  </si>
  <si>
    <t>OTTER TAIL CORPORATION</t>
  </si>
  <si>
    <t>215 SOUTH CASCADE STREET</t>
  </si>
  <si>
    <t>PO BOX 496</t>
  </si>
  <si>
    <t>FERGUS FALLS</t>
  </si>
  <si>
    <t>OTTER TAIL</t>
  </si>
  <si>
    <t>MN-07</t>
  </si>
  <si>
    <t>MN20906</t>
  </si>
  <si>
    <t>56537-2801</t>
  </si>
  <si>
    <t>INNOVATIVE DISTRIBUTED ENERGY AUTOMATION PROGRAM TO REVOLUTIONIZE ACCESS TO CLEAN ENERGY IN OUR VAST, RURAL SERVICE TERRITORY SPANNING MINNESOTA, NORTH DAKOTA, AND SOUTH DAKOTA. WE ARE PROPOSING A PROJECT TO OPTIMIZE OUR RURAL, TRI-STATE SERVICE AREA'S ACCESS TO AN ABUNDANCE OF REGIONAL RENEWABLE ENERGY. WE RECOGNIZE THE UNIQUE CHALLENGES FACED BY THESE COMMUNITIES, OFTEN CHARACTERIZED BY SPARSE POPULATIONS AND LIMITED ACCESS TO EXISTING INFRASTRUCTURE. INNOVATIVE DISTRIBUTED ENERGY AUTOMATION OFFERS A MULTIFACETED SOLUTION TO BRIDGE THIS CLEAN ENERGY GAP.</t>
  </si>
  <si>
    <t>https://www.usaspending.gov/award/ASST_NON_DEGD0001023_089/</t>
  </si>
  <si>
    <t>ASST_NON_DEGD0001024_089</t>
  </si>
  <si>
    <t>DEGD0001024</t>
  </si>
  <si>
    <t>UH79J2S8TU16</t>
  </si>
  <si>
    <t>PNM</t>
  </si>
  <si>
    <t>RRSPHDEPKDR9</t>
  </si>
  <si>
    <t>414 SILVER AVE SW ALVARADO SQ</t>
  </si>
  <si>
    <t>87158-0001</t>
  </si>
  <si>
    <t>BIPARTISAN INFRASTRUCTURE LAW (BIL) – VIRTUAL POWER PLANT ENABLEMENT
THE PURPOSE OF THIS PROJECT IS TO DESIGN AND IMPLEMENT A VIRTUAL POWER PLANT (VPP) THAT IMPROVES GRID STABILITY AND REDUCES CUSTOMERS’ ELECTRICITY BILLS THROUGH SMART GRID TECHNOLOGY, DATA AGGREGATION SOFTWARE, AND FINANCIAL INCENTIVES. THE VPP SOLUTION WILL: INCREASE VISIBILITY INTO AND ABILITY TO LEVERAGE SMALL, INTERMITTENT ENERGY RESOURCES TO BETTER MANAGE THE GRID; INCENTIVIZE CUSTOMERS TO ENROLL IN THE VPP PROGRAMS THAT REDUCE ELECTRICITY BILLS AND ELECTRICITY RATES; AND PROVIDE A MARKET FOR THIRD-PARTY AGGREGATORS TO PARTNER IN A TRANSITION TO A CARBON-FREE GRID.</t>
  </si>
  <si>
    <t>https://www.usaspending.gov/award/ASST_NON_DEGD0001024_089/</t>
  </si>
  <si>
    <t>ASST_NON_DEGD0001028_089</t>
  </si>
  <si>
    <t>DEGD0001028</t>
  </si>
  <si>
    <t>MLR6BCZ7H5F5</t>
  </si>
  <si>
    <t>TOMBIGBEE ELECTRIC COOPERATIVE, INC</t>
  </si>
  <si>
    <t>3196 COUNTY HIGHWAY 55</t>
  </si>
  <si>
    <t>MARION</t>
  </si>
  <si>
    <t>AL-04</t>
  </si>
  <si>
    <t>AL32848</t>
  </si>
  <si>
    <t>35570-7630</t>
  </si>
  <si>
    <t>BIPARTISAN INFRASTRUCTURE LAW (BIL) – TOMBIGBEE GRID MODERNIZATION PROJECT
THE TOMBIGBEE GRID MODERNIZATION PROJECT SEEKS TO ADD EQUIPMENT TO SELF-HEAL THE GRID, REDUCE DEMAND DURING PEAK PERIODS AND USE A NEW FIBER NETWORK TO COMMUNICATE. IT WILL COMPLETELY TRANSFORM THE CURRENT PROCESSES TO COLLECT INFORMATION AND SWITCH LINES REMOTELY TO KEEP CREWS SAFE AND REDUCE EMISSIONS. AS A RESULT OF THIS PROJECT, ALL MEMBERS WILL ENJOY LOWER LONG-TERM ENERGY BURDENS, INCREASED ENERGY RELIABILITY, ENERGY DEMOCRACY, QUALITY JOBS BOTH DURING AND AFTER THE PROJECT WHILE REDUCING EXPOSURE TO ENVIRONMENTAL BURDENS.</t>
  </si>
  <si>
    <t>https://www.usaspending.gov/award/ASST_NON_DEGD0001028_089/</t>
  </si>
  <si>
    <t>ASST_NON_DEGD0001029_089</t>
  </si>
  <si>
    <t>DEGD0001029</t>
  </si>
  <si>
    <t>JSR1ECXUQM46</t>
  </si>
  <si>
    <t>VEIR INC</t>
  </si>
  <si>
    <t>3 GILL STREET</t>
  </si>
  <si>
    <t>SUITE D</t>
  </si>
  <si>
    <t>MI70020</t>
  </si>
  <si>
    <t>MULLIKEN</t>
  </si>
  <si>
    <t>EATON</t>
  </si>
  <si>
    <t>48861-9312</t>
  </si>
  <si>
    <t>BIPARTISAN INFRASTRUCTURE LAW (BIL) - ACCESS CLEAN ENERGY WITH SUPERCONDUCTORS ACES PROJECT</t>
  </si>
  <si>
    <t>https://www.usaspending.gov/award/ASST_NON_DEGD0001029_089/</t>
  </si>
  <si>
    <t>ASST_NON_DEGD0001032_089</t>
  </si>
  <si>
    <t>DEGD0001032</t>
  </si>
  <si>
    <t>JXMLU4DDXLD8</t>
  </si>
  <si>
    <t>WISCONSIN POWER AND LIGHT COMPANY</t>
  </si>
  <si>
    <t>PO BOX 3062</t>
  </si>
  <si>
    <t>CEDAR RAPIDS</t>
  </si>
  <si>
    <t>LINN</t>
  </si>
  <si>
    <t>IA-02</t>
  </si>
  <si>
    <t>53718-2148</t>
  </si>
  <si>
    <t>BIPARTISAN INFRASTRUCTURE LAW (BIL)- SMART POWER AUTOMATION FOR RURAL COMMUNITIES IN WISCONSIN</t>
  </si>
  <si>
    <t>https://www.usaspending.gov/award/ASST_NON_DEGD0001032_089/</t>
  </si>
  <si>
    <t>ASST_NON_DEMS0000002_089</t>
  </si>
  <si>
    <t>DEMS0000002</t>
  </si>
  <si>
    <t>0401: INFRASTRUCTURE INVESTMENT AND JOB ACT</t>
  </si>
  <si>
    <t>YN7MWRXTXFW9</t>
  </si>
  <si>
    <t>ASCEND ELEMENTS, INC.</t>
  </si>
  <si>
    <t>133 FLANDERS RD</t>
  </si>
  <si>
    <t>WESTBOROUGH</t>
  </si>
  <si>
    <t>KY59934</t>
  </si>
  <si>
    <t>PEMBROKE</t>
  </si>
  <si>
    <t>CHRISTIAN</t>
  </si>
  <si>
    <t>42266-9817</t>
  </si>
  <si>
    <t>KY-01</t>
  </si>
  <si>
    <t>81.253: MANUFACTURING AND ENERGY SUPPLY CHAIN DEMONSTRATIONS AND COMMERCIAL APPLICATIONS</t>
  </si>
  <si>
    <t>DE-FOA-0002678</t>
  </si>
  <si>
    <t>PROJECTS AWARDED UNDER THIS FOA WILL BE FUNDED, IN WHOLE OR IN PART, WITH FUNDS APPROPRIATED BY THE INFRASTRUCTURE INVESTMENT AND JOBS ACT, ALSO MORE COMMONLY KNOWN AS THE BIPARTISAN INFRASTRUCTURE LAW (BIL).
THE ACTIVITIES TO BE FUNDED UNDER THIS FOA SUPPORT BIL SECTIONS 40207 (B) &amp; (C) AND THE BROADER GOVERNMENT-WIDE APPROACH TO UPGRADING AND MODERNIZING INFRASTRUCTURE, INCLUDING BY STRENGTHENING CRITICAL DOMESTIC MANUFACTURING AND SUPPLY CHAINS TO MAXIMIZE THE BENEFITS OF THE CLEAN ENERGY TRANSITION AS THE NATION WORKS TO CURB THE CLIMATE CRISIS AND ADVANCE ENVIRONMENTAL JUSTICE.</t>
  </si>
  <si>
    <t>BIPARTISAN INFRASTRUCTURE LAW (BIL)-INTEGRATED SUSTAINABLE BATTERY PRECURSOR PRODUCTION PLANT
THE OBJECTIVE OF THIS PROJECT IS TO ESTABLISH INDUSTRIAL SCALE BATTERY PRECURSOR PRODUCTION CAPACITY OF SUSTAINABLE LOW-COST CATHODE ACTIVE MATERIALS IN THE UNITED STATES BY INTEGRATING THE SEPARATION OF CRITICAL CATHODE MATERIALS FROM SPENT LITHIUM-ION BATTERIES (LIBS) WITH THE PRODUCTION OF PRECURSOR ACTIVE MATERIALS (PCAM) FOR NEW LIBS.</t>
  </si>
  <si>
    <t>MICHAEL  O'KRONLEY</t>
  </si>
  <si>
    <t>LINH  AUSTIN</t>
  </si>
  <si>
    <t>ANDREW  ABERDALE</t>
  </si>
  <si>
    <t>ANDREA  LOBATO</t>
  </si>
  <si>
    <t>ERIC  GRATZ</t>
  </si>
  <si>
    <t>https://www.usaspending.gov/award/ASST_NON_DEMS0000002_089/</t>
  </si>
  <si>
    <t>ASST_NON_DEMS0000006_089</t>
  </si>
  <si>
    <t>DEMS0000006</t>
  </si>
  <si>
    <t>2024-01-31</t>
  </si>
  <si>
    <t>2023-06-15</t>
  </si>
  <si>
    <t>Q4LAHFJLAFW6</t>
  </si>
  <si>
    <t>ANOVION LLC</t>
  </si>
  <si>
    <t>311 SOUTH WACKER DRIVE</t>
  </si>
  <si>
    <t>STE 5300</t>
  </si>
  <si>
    <t>60606-6627</t>
  </si>
  <si>
    <t>BIPARTISAN INFRASTRUCTURE LAW (BIL) - SCALING THE DOMESTIC, US OWNED AND OPERATED ANODE SUPPLY CHAIN FOR SYNTHETIC GRAPHITE.  THE OBJECTIVES OF THE PROJECT ARE TO CONSTRUCT AND COMMISSION A 35,000 TONS PER ANNUM (TPA) PLANT, IMPROVE PRODUCT YIELDS BY =10% COMPARED TO PILOT OPERATIONS, DEMONSTRATE ELECTROCHEMICAL AND CYCLING PERFORMANCE, QUALIFY A SECOND SUPPLIER OF RAW MATERIAL, DEMONSTRATE EQUITY PLAN TARGETS AND DEMONSTRATE PROGRESS TOWARD ENVIRONMENTAL SUSTAINABILITY TARGETS.</t>
  </si>
  <si>
    <t>https://www.usaspending.gov/award/ASST_NON_DEMS0000006_089/</t>
  </si>
  <si>
    <t>ASST_NON_DEMS0000010_089</t>
  </si>
  <si>
    <t>DEMS0000010</t>
  </si>
  <si>
    <t>2023-08-15</t>
  </si>
  <si>
    <t>XYAVRG95G9W6</t>
  </si>
  <si>
    <t>AMERICAN BATTERY TECHNOLOGY COMPANY</t>
  </si>
  <si>
    <t>PFUDX5R2A168</t>
  </si>
  <si>
    <t>100 WASHINGTON ST</t>
  </si>
  <si>
    <t>RENO</t>
  </si>
  <si>
    <t>WASHOE</t>
  </si>
  <si>
    <t>NV60600</t>
  </si>
  <si>
    <t>89503-5643</t>
  </si>
  <si>
    <t>THIS FOA SOUGHT COMMERCIAL AND DEMONSTRATION APPLICATIONS TO ADDRESS PRIORITIES IN THE BIL REGARDING BATTERY MATERIAL PROCESSING GRANTS AS PER 40207 (B)(3)(A) AND BATTERY COMPONENT MANUFACTURING AND RECYCLING AS PER 40207 (C)(3)(A).</t>
  </si>
  <si>
    <t>BIPARTISAN INFRASTRUCTURE LAW (BIL) DEMONSTRATION OF BATTERY-GRADE LITHIUM HYDROXIDE MANUFACTURING FROM DOMESTIC SEDIMENTARY RESOURCES
AMERICAN BATTERY TECHNOLOGY COMPANY (ABTC), ALONG WITH ITS PARTNERS, PROPOSES TO CONSTRUCT, COMMISSION, AND OPERATE A LARGE-SCALE DEMONSTRATION PRE-COMMERCIAL MANUFACTURING FACILITY FOR THE PRODUCTION OF BATTERY GRADE LITHIUM HYDROXIDE FROM DOMESTIC-US UNCONVENTIONAL SEDIMENTARY RESOURCES USING THE MANUFACTURING PROCESSING TRAIN DEVELOPED BY ABTC AND ITS PARTNERS.</t>
  </si>
  <si>
    <t>https://www.usaspending.gov/award/ASST_NON_DEMS0000010_089/</t>
  </si>
  <si>
    <t>ASST_NON_DEMS0000064_089</t>
  </si>
  <si>
    <t>DEMS0000064</t>
  </si>
  <si>
    <t>089-2022/2024-0360-000</t>
  </si>
  <si>
    <t>089-0360</t>
  </si>
  <si>
    <t>0050: INFLATION REDUCTION ACT</t>
  </si>
  <si>
    <t>XQQMBQH6ZDZ9</t>
  </si>
  <si>
    <t>ARMSTRONG INTERNATIONAL INC</t>
  </si>
  <si>
    <t>816 MAPLE ST</t>
  </si>
  <si>
    <t>THREE RIVERS</t>
  </si>
  <si>
    <t>ST. JOSEPH</t>
  </si>
  <si>
    <t>MI79760</t>
  </si>
  <si>
    <t>49093-2347</t>
  </si>
  <si>
    <t>DE-FOA-0002987</t>
  </si>
  <si>
    <t>THE PURPOSE OF THIS FUNDING OPPORTUNITY ANNOUNCEMENT IS TO ACCELERATE THE GROWTH OF DOMESTIC PRODUCTION CAPABILITY OF ELECTRIC HEAT PUMPS TO MEET THE ANTICIPATED INCREASED DEMAND FOR CLEAN ENERGY TECHNOLOGIES AS THE ECONOMY TRANSITIONS TO NET-ZERO EMISSIONS.</t>
  </si>
  <si>
    <t>INFLATION REDUCTION ACT (IRA) - HIGH TEMPERATURE HEAT PUMP MANUFACTURING USA
THE OBJECTIVE OF THIS PROJECT IS TO COMMISSION A FACILITY THAT HAS A CAPACITY TO MANUFACTURE AT LEAST 150 INDUSTRIAL WATER SOURCED HEAT PUMPS PER YEAR WITH CAPACITIES ABOVE 100KW (0.3MMBTU/H) AND TEMPERATURES 140°F TO 250°F.</t>
  </si>
  <si>
    <t>https://www.usaspending.gov/award/ASST_NON_DEMS0000064_089/</t>
  </si>
  <si>
    <t>ASST_NON_DEMS0000065_089</t>
  </si>
  <si>
    <t>DEMS0000065</t>
  </si>
  <si>
    <t>2025-11-14</t>
  </si>
  <si>
    <t>KM8XZD6TQQD7</t>
  </si>
  <si>
    <t>BARD MANUFACTURING COMPANY, INC.</t>
  </si>
  <si>
    <t>1914 RANDOLPH DR</t>
  </si>
  <si>
    <t>BRYAN</t>
  </si>
  <si>
    <t>WILLIAMS</t>
  </si>
  <si>
    <t>OH-09</t>
  </si>
  <si>
    <t>GA49196</t>
  </si>
  <si>
    <t>MORGAN</t>
  </si>
  <si>
    <t>30650-4663</t>
  </si>
  <si>
    <t>INCREASE BARD'S MANUFACTURING CAPACITY OF HEAT PUMPS TO CATER TO THE GROWTH OF HEAT PUMPS IN THE US MARKET 
THE OBJECTIVE OF THE PROJECT IS TO CREATE NEW DOMESTIC PRODUCTION CAPACITY OF AT LEAST 25,000 WALL MOUNTED SINGLE PACKAGE VERTICAL UNIT (SPVU) AIR CONDITIONING AND HEAT PUMP UNITS.</t>
  </si>
  <si>
    <t>https://www.usaspending.gov/award/ASST_NON_DEMS0000065_089/</t>
  </si>
  <si>
    <t>ASST_NON_DEMS0000096_089</t>
  </si>
  <si>
    <t>DEMS0000096</t>
  </si>
  <si>
    <t>S4HBBQ7GTAW5</t>
  </si>
  <si>
    <t>A. O. SMITH CORPORATION</t>
  </si>
  <si>
    <t>P O BOX 245008</t>
  </si>
  <si>
    <t>TN02180</t>
  </si>
  <si>
    <t>ASHLAND CITY</t>
  </si>
  <si>
    <t>CHEATHAM</t>
  </si>
  <si>
    <t>37015-1234</t>
  </si>
  <si>
    <t>INFLATION REDUCTION ACT (IRA) - ACCELERATING AFFORDABLE HEAT PUMP WATER HEATER PRODUCTION
THE PROJECT WILL FOCUS ON DEVELOPING, DESIGNING, AND CONSTRUCTION OF TWO MANUFACTURING LINES SPECIFICALLY OPTIMIZED FOR MASS-PRODUCING HEAT PUMP WATER HEATERS (HPWHS) AT A RATE OF 800 UNITS PER DAY PER LINE.</t>
  </si>
  <si>
    <t>https://www.usaspending.gov/award/ASST_NON_DEMS0000096_089/</t>
  </si>
  <si>
    <t>ASST_NON_DEMS0000097_089</t>
  </si>
  <si>
    <t>DEMS0000097</t>
  </si>
  <si>
    <t>KPH6ANJQ3C37</t>
  </si>
  <si>
    <t>BITZER SCROLL INC</t>
  </si>
  <si>
    <t>6055 COURT STREET ROAD</t>
  </si>
  <si>
    <t>SYRACUSE</t>
  </si>
  <si>
    <t>ONONDAGA</t>
  </si>
  <si>
    <t>NY73000</t>
  </si>
  <si>
    <t>13206-1749</t>
  </si>
  <si>
    <t>INFLATION REDUCTION ACT (IRA) - INCREASING PRODUCTION CAPACITY OF COMMERCIAL SCROLL COMPRESSORS FOR ELECTRIC HEAT PUMP APPLICATIONS
THE OBJECTIVE OF THE PROJECT IS FOR BITZER SCROLL INC. TO INCREASE THE PRODUCTION CAPACITY OF COMMERCIAL SCROLL COMPRESSORS BY 50% IN THEIR SYRACUSE N.Y. FACILITY TO MEET THE INCREASING U.S. MARKET DEMAND FOR THIS CRITICAL COMPONENT USED IN ELECTRIC HEAT PUMP SYSTEMS.</t>
  </si>
  <si>
    <t>https://www.usaspending.gov/award/ASST_NON_DEMS0000097_089/</t>
  </si>
  <si>
    <t>ASST_NON_DEMS0000104_089</t>
  </si>
  <si>
    <t>DEMS0000104</t>
  </si>
  <si>
    <t>DE-FOA-0003099</t>
  </si>
  <si>
    <t>CONSISTENT WITH THE GOALS OF THE BIPARTISAN INFRASTRUCTURE LAW SECTIONS 40207(B) AND 40207(C) THIS ANNOUNCEMENT INTENDS TO FUND PROJECTS THAT PROMOTE THE USE OF MORE CLEAN ENERGY, CREATE NEW, GOOD-PAYING JOBS AND LOWER COSTS FOR AMERICAN FAMILIES AND WORKERS BY GUIDING THE NATION TOWARDS A 100% CARBON POLLUTION-FREE ELECTRICITY SECTOR BY 2035 AND NET-ZERO ECONOMY BY 2050.</t>
  </si>
  <si>
    <t>BIPARTISAN INFRASTRUCTURE LAW (BIL) - COMMERCIAL SCALE BATTERY RECYCLING FACILITY FOR THE MANUFACTURING OF DOMESTIC CRITICAL MINERALS 
THE OBJECTIVE OF THIS PROJECT IS TO CONSTRUCT A COMMERCIAL SCALE LITHIUM-ION BATTERY RECYCLING FACILITY TO PROCESS BATTERY MATERIALS FROM BATTERY MANUFACTURER AND AUTOMOTIVE ORIGINAL EQUIPMENT MANUFACTURER PARTNERS INTO BATTERY GRADE CRITICAL BATTERY MINERALS INCLUDING NICKEL, COBALT, MANGANESE, COPPER AND GRAPHITE FOR RESALE BACK TO ITS PARTNERS IN THE DOMESTIC-US MANUFACTURING SUPPLY CHAIN.</t>
  </si>
  <si>
    <t>https://www.usaspending.gov/award/ASST_NON_DEMS0000104_089/</t>
  </si>
  <si>
    <t>ASST_NON_DECD0000021_089</t>
  </si>
  <si>
    <t>DECD0000021</t>
  </si>
  <si>
    <t>2024-03-27</t>
  </si>
  <si>
    <t>OFFICE OF CLEAN ENERGY DEMONSTRATIONS (OCED)</t>
  </si>
  <si>
    <t>OFFICE OF CLEAN ENERGY DEMONSTRATION</t>
  </si>
  <si>
    <t>81.255: CLEAN ENERGY DEMONSTRATIONS</t>
  </si>
  <si>
    <t>DIRECT AIR CAPTURE BATTELLE</t>
  </si>
  <si>
    <t>FUNDING OPPORTUNITY ANNOUNCEMENT NO BIL-DE-FOA-0002735, AWARD NO. DE-CD00000021, DIRECT AIR CAPTURE, 
BATTELLE MEMORIAL INSTITUTE</t>
  </si>
  <si>
    <t>https://www.usaspending.gov/award/ASST_NON_DECD0000021_089/</t>
  </si>
  <si>
    <t>ASST_NON_DECD0000032_089</t>
  </si>
  <si>
    <t>DECD0000032</t>
  </si>
  <si>
    <t>2033-04-30</t>
  </si>
  <si>
    <t>089-X-2297-000</t>
  </si>
  <si>
    <t>089-2297</t>
  </si>
  <si>
    <t>0021: LONG-DURATION DEMONSTRATION INITIATIVE AND JOINT PROGRAM</t>
  </si>
  <si>
    <t>DRAXZ35QNRS3</t>
  </si>
  <si>
    <t>DAIRYLAND POWER COOPERATIVE</t>
  </si>
  <si>
    <t>PO BOX 817</t>
  </si>
  <si>
    <t>LA CROSSE</t>
  </si>
  <si>
    <t>WI-03</t>
  </si>
  <si>
    <t>DE-FOA-0002867</t>
  </si>
  <si>
    <t>THE GOALS OF FUNDING OPPORTUNITY DE-FOA-0002867 ARE (1) TO FUND A DIVERSE SET OF LDES DEMONSTRATION PROJECTS THAT PROVE DEPLOYMENT FEASIBILITY BY BUILDING DEMONSTRATIONS THAT CAN OVERCOME ECONOMIC, INSTITUTIONAL, AND MARKET BARRIERS TO CONTINUE TO OPERATE WELL AFTER DOE FUNDING HAS ENDED AND THAT CAN PROVIDE A PATHWAY TOWARDS THE AGGRESSIVE ESGC GOAL OF $0.05/KWH LEVELIZED COST OF STORAGE (LCOS) BY 2030; AND (2) TO DEMONSTRATE LONG-TERM, HIGH-QUALITY JOBS IN LDES MANUFACTURING, INSTALLATION, AND MAINTENANCE.</t>
  </si>
  <si>
    <t>THE GOALS OF THE RURAL ENERGY VIABILITY FOR INTEGRATED VITAL ENERGY (REVIVE) PROJECT INCLUDE (1) DEMONSTRATE THE VIABILITY OF A VANADIUM REDOX FLOW BATTERY (VRFB) FOR 10+ HOUR ENERGY STORAGE. DEMONSTRATE THE COMPETITIVENESS OF A 10-HOUR CONTINUOUS DISCHARGE SYSTEM FOR LONG-DURATION ENERGY STORAGE APPLICATIONS; (2) PROVIDE TANGIBLE BENEFITS TO IMPACTED COMMUNITIES AND WORKERS ALIGNED WITH LOCAL PRIORITIES, AND ADVANCE OPPORTUNITIES FOR UNDERREPRESENTED WORKERS AND BUSINESSES; AND (3) CONTRIBUTE TOWARD WIDESPREAD ADOPTION OF LONG-DURATION ENERGY STORAGE BY 2030.</t>
  </si>
  <si>
    <t>https://www.usaspending.gov/award/ASST_NON_DECD0000032_089/</t>
  </si>
  <si>
    <t>ASST_NON_DECD0000034_089</t>
  </si>
  <si>
    <t>DECD0000034</t>
  </si>
  <si>
    <t>2031-02-17</t>
  </si>
  <si>
    <t>YA4CL7FK6KL3</t>
  </si>
  <si>
    <t>CHARGE BLISS, INC</t>
  </si>
  <si>
    <t>25 MAUCHLY STE 320</t>
  </si>
  <si>
    <t>CA45022</t>
  </si>
  <si>
    <t>MADERA</t>
  </si>
  <si>
    <t>1. CALIFORNIA STORAGE: BUILD AND OPERATE A LONG-DURATION ENERGY STORAGE SYSTEM WITH CAPACITY TO DISCHARGE OF AT LEAST 3.3 MW FOR A MINIMUM OF 10-HOURS OF CONTINUOUS OPERATION.
2. COLLECT AND SHARE WITH DOE INFORMATION AND DATA REGARDING THE FOLLOWING: (1) PERFORMANCE; (2) CAPITAL COSTS; (3) PROJECTIONS/BUSINESS CASE; AND (4) OPERATING REVENUES AND EXPENSES.
3. DEMONSTRATE SUCCESSFUL DEVELOPMENT WITH COMMUNITY BENEFITS ACTIVITIES TO INCLUDE: (I) ENGAGING HOST COMMUNITIES, COMMUNITY-BASED ORGANIZATIONS, AND HISTORICALLY EXCLUDED STAKEHOLDERS ON TOPICS SUCH AS WORKFORCE NEEDS, PROJECT AND TECHNOLOGY SPECIFICS, (II) IDENTIFYING AND QUANTIFYING JUSTICE40 BENEFITS, AND (III) DEVELOPING PATHWAYS TO FACILITATE HIRING NEW EMPLOYEES FROM DISADVANTAGED COMMUNITIES.</t>
  </si>
  <si>
    <t>INCREASE AVAILABILITY OF CLEAN ENERGY, ENERGY RESILIENCY, EFFICIENCY, AND LOCAL ECONOMIC AND COMMUNITY BENEFITS,
TO RURAL AND REMOTE COMMUNITIES. DEMONSTRATE THE VIABILITY OF USING ZINC BROMINE FLOW BATTERY IN LONG-DURATION ENERGY STORAGE.  DEMONSTRATE THE COMPETITIVENESS OF A 10-HOUR CONTINUOUS DISCHARGE SYSTEM FOR LONG-DURATION ENERGY STORAGE APPLICATIONS.  PROVIDE TANGIBLE BENEFITS TO IMPACTED COMMUNITIES AND WORKERS ALIGNED WITH LOCAL PRIORITIES, AND ADVANCE OPPORTUNITIES FOR HISTORICALLY UNDERREPRESENTED WORKERS AND BUSINESSES.  CONTRIBUTE TOWARD WIDESPREAD U.S. ADOPTION OF LONG-DURATION ENERGY STORAGE BY 2030.</t>
  </si>
  <si>
    <t>https://www.usaspending.gov/award/ASST_NON_DECD0000034_089/</t>
  </si>
  <si>
    <t>ASST_NON_DECD0000041_089</t>
  </si>
  <si>
    <t>DECD0000041</t>
  </si>
  <si>
    <t>Q: Not Designated Nonemergency/Emergency/Disaster/Wildfire Suppression;Z: Emergency P.L. 117-58</t>
  </si>
  <si>
    <t>2024-07-17</t>
  </si>
  <si>
    <t>2033-12-31</t>
  </si>
  <si>
    <t>0010: CLEAN ENERGY DEMONSTRATIONS (BASE PROGRAM);0015: REGIONAL CLEAN HYDROGEN HUBS</t>
  </si>
  <si>
    <t>RM6LVS8DM9T9</t>
  </si>
  <si>
    <t>ARCHES H2 LLC</t>
  </si>
  <si>
    <t>1111 FRANKLIN STREET</t>
  </si>
  <si>
    <t>8TH FLOOR</t>
  </si>
  <si>
    <t>DE-FOA-0002779</t>
  </si>
  <si>
    <t>THE H2HUBS WILL FORM THE FOUNDATION OF A NATIONAL CLEAN HYDROGEN NETWORK THAT SUBSTANTIALLY REDUCES THE NATION’S ENVIRONMENTAL IMPACT ACROSS SEVERAL SECTORS OF THE ECONOMY AND SUPPORT THE DEVELOPMENT OF H2HUBS THAT DEMONSTRATE THE PRODUCTION, PROCESSING, DELIVERY, STORAGE, AND END-USE OF CLEAN HYDROGEN, TO ACHIEVE A CARBON-FREE ELECTRIC GRID BY 2035 AND A NET ZERO EMISSIONS ECONOMY BY 2050. MATCHING THE SCALE UP OF CLEAN HYDROGEN PRODUCTION TO A GROWING REGIONAL DEMAND IS A KEY PATHWAY TO ACHIEVING LARGE-SCALE, COMMERCIALLY VIABLE HYDROGEN ECOSYSTEMS. H2HUBS WILL ENABLE THIS PATHWAY BY DEMONSTRATING LOW-CARBON INTENSITY AND ECONOMICALLY VIABLE HYDROGEN-BASED ENERGY ECOSYSTEMS THAT CAN REPLACE EXISTING CARBON-INTENSIVE PROCESSES. THIS WILL ACCELERATE THE DEPLOYMENT OF THESE TECHNOLOGIES, ATTRACT GREATER INVESTMENTS FROM THE PRIVATE SECTOR, AND PROMOTE SUBSTANTIAL U.S. MANUFACTURING OF ALL TYPES OF HYDROGEN RELATED TECHNOLOGIES.</t>
  </si>
  <si>
    <t>ARCHES DOE H2 HUB - PHASE 1. THIS AWARD IS FOR THE ALLIANCE FOR RENEWABLE CLEAN HYDROGEN ENERGY (ARCHES) LLC TO COMPLETE PHASE 1 ACTIVITIES AND DELIVERABLES FOR THE ARCHES DOE H2 HUB - THE REGIONAL CLEAN HYDROGEN HUB FOR CALIFORNIA. THIS HUB WILL UTILIZE CLEAN ENERGY TECHNOLOGY TO PRODUCE HYDROGEN FROM RENEWABLE ENERGY AND BIOMASS FOR SEVERAL END USES.
BIPARTISAN INFRASTRUCTURE LAW: ADDITIONAL CLEAN HYDROGEN PROGRAMS (SECTION 40314): REGIONAL CLEAN HYDROGEN HUBS FUNDING OPPORTUNITY ANNOUNCEMENT (FOA)</t>
  </si>
  <si>
    <t>https://www.usaspending.gov/award/ASST_NON_DECD0000041_089/</t>
  </si>
  <si>
    <t>ASST_NON_DECD0000043_089</t>
  </si>
  <si>
    <t>DECD0000043</t>
  </si>
  <si>
    <t>2034-01-31</t>
  </si>
  <si>
    <t>0015: REGIONAL CLEAN HYDROGEN HUBS</t>
  </si>
  <si>
    <t>THE APPALACHIAN REGIONAL CLEAN HYDROGEN HUB (ARCH2) WILL DEVELOP TEN HYDROGEN PRODUCTION FACILITIES, ONE HYDROGEN STORAGE FACILITY WITH CONNECTED PIPELINES, AND OFFTAKE CAPABILITY FOR MULTIPLE HYDROGEN END-USERS. HYDROGEN WILL BE PRODUCED USING AUTO-THERMAL REFORMING (ATR) WITH CARBON CAPTURE, SEQUESTRATION, AND STORAGE (CCS), ELECTROLYSIS, BIOMASS PYROLYSIS, AND SEPARATION FROM WASTE GASES. HYDROGEN WILL BE USED IN A VARIETY OF SECTORS, INCLUDING PROJECTS IN RESIDENTIAL FUEL CELLS, QUARRY VEHICLES, DATA CENTERS, AGRICULTURE, INDUSTRIAL HEAT, AND MOBILITY. HYDROGEN PRODUCTION AND USE WILL BE A COMBINATION OF ON-SITE OR NEAR-SITE PRODUCTION/STORAGE/USE AND CONNECTED VIA A PIPELINE SYSTEM AND HYDROGEN STORAGE IN BEDDED SALT FORMATIONS.</t>
  </si>
  <si>
    <t>https://www.usaspending.gov/award/ASST_NON_DECD0000043_089/</t>
  </si>
  <si>
    <t>ASST_NON_DECD0000046_089</t>
  </si>
  <si>
    <t>DECD0000046</t>
  </si>
  <si>
    <t>2024-07-02</t>
  </si>
  <si>
    <t>0025: CARBON CAPTURE DEMONSTRATION PROJECTS PROGRAM</t>
  </si>
  <si>
    <t>HYLHN3F38585</t>
  </si>
  <si>
    <t>CALPINE TEXAS CCUS HOLDINGS, LLC</t>
  </si>
  <si>
    <t>717 TEXAS AVENUE, SUITE 1000</t>
  </si>
  <si>
    <t>DE-FOA-0002962</t>
  </si>
  <si>
    <t>1. MEET OBJECTIVES AND DELIVERABLES IDENTIFIED IN THE DOE OFFICE OF CLEAN ENERGY DEMONSTRATIONS' (“OCED’S”) PHASED APPROACH: A DETAILED PROJECT MANAGEMENT PLAN (“PMP”) WILL BE UTILIZED TO DEFINE SCOPE AND APPROACH FOR PHASE 1 DELIVERABLES. PHASES 2-4 WILL BE DEFINED AT A HIGHER LEVEL AND DETAILED OVER COMPLETION OF PRIOR PHASE OBJECTIVES OVER THE LIFE OF THE AWARD.
OCED PHASE DESCRIPTIONS
PHASE 1 – DETAILED PROJECT PLANNING
PHASE 2 – PROJECT DEVELOPMENT, PERMITTING, AND FINANCING 
PHASE 3 – INSTALLATION, INTEGRATION, AND CONSTRUCTION 
PHASE 4 – RAMP-UP SUSTAINED OPERATIONS AND TRANSITION TO COMMERCIAL USE AND/OR CLOSEOUT
2. FULL SCALE DEMONSTRATION: THE PROJECT’S OBJECTIVE IS TO ABATE UP TO 6 MILLION METRIC TONS OF CO2 PER YEAR OVER THE THREE-YEAR OPERATIONS PERIOD, WITH A DESIGNED CAPTURE EFFICIENCY RATE OF 90-95% FOR FULL DEMONSTRATION ON CCGT.
2. THE PROJECT WILL DEMONSTRATE DECARBONIZATION OF BOTH POWER PRODUCTION AND STEAM PRODUCED FOR USE IN COLLOCATED INDUSTRIAL CUSTOMER OPERATIONS. IN ADDITION, THE PROJECT WILL VALIDATE MARKET VIABILITY THROUGH EXECUTION OF POWER PURCHASE AGREEMENT(S) REFLECTING COMPETITIVE PRICING OF LOW-CARBON ENERGY GENERATION AND LOW-CARBON STEAM.
3. TECHNICAL READINESS DEMONSTRATION OF CARBON CAPTURE TECHNOLOGY: THE PROJECT UTILIZES SCT’S CANSOLV ON CCGT. THE PROJECT WILL DEMONSTRATE THAT SCT’S CANSOLV TECHNOLOGY AND DC-103 SOLVENT ARE VIABLE TO MEET PROCESS PERFORMANCE, EMISSIONS REDUCTION, AND COSTS. A COMPLETED CARBON CAPTURE FRONT-END-ENGINEERING-DESIGN (“FEED”) WILL BE COMPLETED AND INTEGRATED INTO AN OVERALL FEED FOR CAPTURE, TRANSPORT, AND STORAGE. THIS FEED EFFORT WILL BE USED TO VALIDATE TECHNICAL CLAIMS AND TO CONDUCT AN AACE CLASS 2 ESTIMATE FOR PHASE 1.
4. TECHNICAL READINESS DEMONSTRATION OF CARBON OXIDE PIPELINE AND STORAGE: THE PROJECT TEAM IS CURRENTLY UNDER NEGOTIATIONS WITH MULTIPLE TRANSPORT AND STORAGE (“T&amp;S”) VENDORS. WITHIN 90 DAYS OF THE FEDERAL AWARD, THE PROJECT TEAM WILL SELECT A T&amp;S PARTNER AND UPDATE THE PROJECT SCOPE, SCHEDULE, AND BUDGET WITH RELEVANT INFORMATION. IN ADDITION, IN ADDITION TO ADDRESSING NEPA REQUIREMENTS. A COMPLETED T&amp;S FEED WILL BE COMPLETED AND INTEGRATED INTO AN OVERALL FEED FOR CAPTURE, TRANSPORT, AND STORAGE. THIS FEED EFFORT WILL BE USED TO VALIDATE TECHNICAL CLAIMS AND TO CONDUCT RELEVANT COST ANALYSIS FOR PHASE 1.
5. MEANINGFUL ENGAGEMENT WITH COMMUNITY: THE PROJECT WILL IMPLEMENT A COMMUNITY BENEFITS PLAN (“CBP”) TO MEANINGFULLY ENGAGE AS DEFINED IN THE PMP, INCLUDING IMPLEMENTATION OF “SMART MILESTONES;” COMMUNITY AND LABOR ENGAGEMENT; INVESTING IN THE AMERICAN WORKFORCE; ADVANCING DIVERSITY, EQUITY, INCLUSION, AND ACCESSIBILITY; AND CONTRIBUTING TO THE JUSTICE40 INITIATIVE. THE CBP ALSO DESCRIBES THE PROJECT’S PLAN FOR THE CREATION AND RETENTION OF HIGH-PAYING, QUALITY JOBS AND DEVELOPMENT OF A SKILLED WORKFORCE INCLUDING EXPLANATION OF HOW POTENTIAL WORKFORCE NEEDS AND IMPACTS WERE DETERMINED.</t>
  </si>
  <si>
    <t>THE RECIPIENT INTENDS TO CONSTRUCT AND OPERATE A POST-COMBUSTION CARBON CAPTURE SYSTEM AT THE BAYTOWN ENERGY 
CENTER (“BEC”), THE “PROJECT''. BEC IS NOMINALLY AN 800-MW BASE-LOAD COMBINED CYCLE GAS-FIRED TURBINE POWER PLANT
(“CCGT”). THE PROJECT IS EXPECTED TO CAPTURE AND SEQUESTER APPROXIMATELY 2 MILLION METRIC TONS OF CO2 EACH YEAR 
WITH SHELL CATALYSTS &amp; TECHNOLOGIES’ (“SCT’S”) CANSOLV AMINE-BASED ABSORBENT, WHICH IS TAILORED FOR CCGT FLUE GAS. 
AN EXPERIENCED AND RELIABLE TRANSPORTATION AND SEQUESTRATION VENDOR WILL PERMANENTLY SEQUESTER THE CAPTURED 
CO2. THE PROJECT WILL INCLUDE ENGAGEMENT WITH LOCAL AND STATE STAKEHOLDERS, AND IT PROMISES TO CREATE QUALITY JOBS 
AND OPEN NEW OPPORTUNITIES TO STRENGTHEN COMMUNITY PROGRAMMING AND DELIVER BENEFITS TO DISADVANTAGED 
COMMUNITIES, IN FURTHERANCE OF JUSTICE40 INITIATIVE GOALS. THE PROJECT, AND THE TERMS OF THIS COOPERATIVE 
AGREEMENT, EFFECTUATE THE PROGRAM GOALS AND PRIORITIES OF THE DEPARTMENT OF ENERGY (“DOE”) FOR THE DEVELOPMENT 
OF TRANSFORMATIONAL DOMESTIC, COMMERCIAL-SCALE, INTEGRATED CARBON CAPTURE AND STORAGE, DEMONSTRATION PROJECTS 
DESIGNED TO FURTHER THE DEVELOPMENT, DEPLOYMENT, AND COMMERCIALIZATION OF TECHNOLOGIES TO CAPTURE, TRANSPORT, 
AND STORE CO2 EMISSIONS FROM AN EXISTING NATURAL GAS ELECTRIC GENERATION FACILITY, AS EXPRESSED BY CONGRESS IN THE
ENERGY POLICY ACT OF 2005 (42 U.S.C. § 16292(B)(2)(C)) AND AS AUTHORIZED AND DIRECTED BY SECTION 41004(B) OF THE 
INFRASTRUCTURE INVESTMENT AND JOBS ACT.</t>
  </si>
  <si>
    <t>https://www.usaspending.gov/award/ASST_NON_DECD0000046_089/</t>
  </si>
  <si>
    <t>ASST_NON_DECD0000047_089</t>
  </si>
  <si>
    <t>DECD0000047</t>
  </si>
  <si>
    <t>2033-09-30</t>
  </si>
  <si>
    <t>HPL4R7HN8Q97</t>
  </si>
  <si>
    <t>DCC EAST PROJECT LLC</t>
  </si>
  <si>
    <t>5301 32ND AVE S</t>
  </si>
  <si>
    <t>ND13180</t>
  </si>
  <si>
    <t>CENTER</t>
  </si>
  <si>
    <t>OLIVER</t>
  </si>
  <si>
    <t>58530-0127</t>
  </si>
  <si>
    <t>PROJECT OBJECTIVES
1.TO DESIGN, BUILD, INSTALL, AND OPERATE AN INTEGRATED POST-COMBUSTION CARBON CAPTURE SYSTEM WITH AT LEAST 90% CAPTURE EFFICIENCY, DESIGNED TO TREAT ALL OF FLUE GAS FROM THE PRINCIPAL UNIT 2 AND A PORTION OF UNIT 1, A TOTAL OF 530 MWE OF FLUE GAS, TO CAPTURE AND GEOLOGICALLY STORE UP TO 11,792 METRIC TONS OF CO2 PER DAY. 
2. TO ENGINEER AND DESIGN A CARBON CAPTURE SYSTEM FULLY INTEGRATED WITH TRANSPORTATION AND SALINE AQUIFER GEOLOGIC SEQUESTRATION THROUGH THREE CLASS VI WELLS.
3. TO DEMONSTRATE THE DESIGN AND OPERATION OF A MULTI-UNIT APPROACH DESIGNED TO TREAT FLUE GAS, WITH STEAM SOURCED FROM TWO INTEGRATED STEAM TURBINE GENERATORS FOR INCREASED FLEXIBILITY OF OPERATION OF THE CC SYSTEM.
4. TO ADVANCE CARBON CAPTURE TECHNOLOGY THROUGH THE DEMONSTRATION OF MITSUBISHI HEAVY INDUSTRIES (“MHI”) NEXT GENERATION SOLVENT, KS-21, WITH A CAPTURE RATE OF AT LEAST 90%, IMPROVED SOLVENT STABILITY, AND LOWER VARIABLE OPERATING COSTS COMPARED TO THE PRIOR GENERATION SOLVENT, KS-1.  
5. TO FURTHER ADVANCE CARBON CAPTURE TECHNOLOGIES THAT GENERATE SOCIETAL NET BENEFITS INCLUDING EMISSIONS REDUCTIONS.
6. TO CREATE HIGH QUALITY JOBS AND ECONOMIC BENEFITS FOR THE HOST COMMUNITY AND SERVICE TERRITORY AND DEMONSTRATE THE SAFE OPERATION OF CCS.</t>
  </si>
  <si>
    <t>PROJECT TUNDRA IS AN INITIATIVE TO INSTALL POST-COMBUSTION CARBON DIOXIDE (CO2) CAPTURE AND STORAGE (CCS) AT THE EXISTING MILTON R. YOUNG STATION (MRYS), A TWO-UNIT LIGNITE-BASED COAL POWER PLANT IN CENTRAL NORTH DAKOTA. THE CAPTURED CO2 WILL BE SAFELY AND PERMANENTLY STORED IN GEOLOGIC FORMATIONS DIRECTLY BENEATH THE POWER PLANT AND ADJACENT LIGNITE MINE. THIS PROJECT IS INTENDED TO SUPPORT FURTHER CARBON CAPTURE INNOVATION THROUGH THE DEMONSTRATION OF STATE-OF-THE-ART CCS TECHNOLOGY, INCLUDING SYSTEM INTEGRATION TECHNIQUES AND DURABLE COMMERCIAL STRUCTURES.  PROJECT TUNDRA’S COMMUNITY BENEFITS PLAN IS DESIGNED TO ENSURE THE RESPONSIBLE DEPLOYMENT OF CCS TECHNOLOGY THAT WILL INCLUDE MEANINGFUL ENGAGEMENT WITH THE SURROUNDING COMMUNITY, THE CREATION OF QUALITY JOBS, IMPROVEMENTS IN LOCAL ENVIRONMENTAL QUALITY, AND SUPPORT FOR THE JUSTICE40 INITIATIVE.
WHILE THE TECHNOLOGIES NEEDED TO DECARBONIZE MOST OF THE U.S. ECONOMY EXIST, FURTHER INNOVATION WILL CREATE TRANSFORMATIONAL PATHWAYS FOR MEETING THESE DECARBONIZATION GOALS. DEMONSTRATION PROJECTS WILL SUPPORT THIS INNOVATION. SUPPORTED CCS DEMONSTRATION PROJECTS WILL BENEFIT ENTITIES INTENDING TO COMMERCIALIZE AND DEPLOY INTEGRATED CCS PROJECTS. INCENTIVES ARE ALREADY DRIVING CCS INVESTMENTS. EXPERIENCE GAINED THROUGH SUCCESSFUL EXECUTION THAT ADVANCE THE STATE OF THIS PROGRAM CAN HELP TO ACCELERATE CCS DEPLOYMENT TO ACHIEVE OUR CLIMATE GOALS WHILE ACHIEVING OTHER SOCIETAL OBJECTIVES.
CCS DEMONSTRATION PROJECTS MUST BE INTEGRATED WITH COMMERCIAL FACILITY OPERATIONS AND MUST BE CONDUCTED IN THE UNITED STATES. APPLICANTS MUST DEMONSTRATE SIGNIFICANT IMPROVEMENTS IN THE EFFICIENCY, EFFECTIVENESS, COST, OPERATIONAL AND ENVIRONMENTAL PERFORMANCE OF EXISTING CARBON CAPTURE TECHNOLOGIES. THIS FOA SEEKS APPLICATIONS FOR TRANSFORMATIONAL DOMESTIC, COMMERCIAL-SCALE, INTEGRATED CCS, DEMONSTRATION PROJECTS DESIGNED TO FURTHER ADVANCE THE DEVELOPMENT, DEPLOYMENT, AND COMMERCIALIZATION OF TECHNOLOGIES TO CAPTURE, TRANSPORT (IF REQUIRED), AND STORE CO2 EMISSIONS FROM:
1) TWO PROJECTS AT NEW OR EXISTING COAL ELECTRIC GENERATION FACILITIES TWO PROJECTS AT NEW OR EXISTING NATURAL GAS ELECTRIC GENERATION FACILITIES, AND
2) TWO PROJECTS AT NEW OR EXISTING INDUSTRIAL FACILITIES NOT PURPOSED FOR ELECTRIC GENERATION.
THIS FOA MAKES AVAILABLE UP TO $1,700,000,000 FOR APPROXIMATELY 6 PROJECTS AT UP TO A 50% FEDERAL COST SHARE. PROPOSED PROJECTS MUST DEMONSTRATE AS PART OF THE APPLICATION AND DURING THE AWARD AT LEAST 90% CO2 CAPTURE EFFICIENCY OVER BASELINE EMISSIONS AND A PATH TO ACHIEVE EVEN GREATER CO2 CAPTURE EFFICIENCIES FOR POWER AND INDUSTRIAL OPERATIONS. NOTE THAT IF THE CARBON CAPTURE PROJECT INCLUDES A NEW, ON-SITE AUXILIARY SYSTEM TO GENERATE POWER OR STEAM FOR ITS OPERATION, IT MAY NEED TO INCLUDE CO2 CAPTURE, COMPRESSION, AND STORAGE FROM THE AUXILIARY SYSTEM IF NEEDED TO ACHIEVE THE MINIMUM UNIT-WIDE 90% CO2 CAPTURE INCLUSIVE OF THE POWER INDUSTRIAL FACILITY ALL NEW SYSTEMS OR PROCESSES ASSOCIATED WITH THE CCS PROJECT.
THIS FOA FOCUSES ON COMMERCIAL SCALE, INTEGRATED TRANSFORMATIONAL DEMONSTRATION PROJECTS DESIGNED TO FURTHER THE DEVELOPMENT, DEPLOYMENT, AND COMMERCIALIZATION OF TECHNOLOGIES TO CAPTURE, TRANSPORT, AND STORE EMISSIONS. THIS FOA SEEKS APPLICATIONS FOR CCS DEMONSTRATION PROJECTS WITH EXISTING SUFFICIENT TECHNICAL DETAIL TO ASSESS THE READINESS LEVEL OF THE PROPOSED TECHNOLOGIES AND INTEGRATED SYSTEMS TO PROCEED INTO AT-SCALE DEMONSTRATIONS AND REPLICATION LEADING TO COMMERCIALIZATION. THIS WILL ALIGN TO CCS TECHNOLOGIES THAT HAVE BEEN VALIDATED TO BE AT A MINIMUM TECHNOLOGY READINESS LEVEL (TRL) OF 7, TO ENSURE THAT THEY ARE FULLY READY FOR DEMONSTRATION. THIS MEANS THAT THE TECHNOLOGIES FUNDED CAN BE READILY REPLICATED AND DEPLOYED INTO COMMERCIAL PRACTICE.
FOR FURTHER INFORMATION, PLEASE SEE THE FULL FUNDING OPPORTUNITY ANNOUNCEMENT AT HTTPS://OCED-EXCHANGE.ENERGY.GOV/DEFAULT.ASPX. ALL APPLICATION MATERIALS MUST BE SUBMITTED THROUGH THE OCED FUNDING OPPORTUNITY EXCHANGE.</t>
  </si>
  <si>
    <t>https://www.usaspending.gov/award/ASST_NON_DECD0000047_089/</t>
  </si>
  <si>
    <t>ASST_NON_DECD0000071_089</t>
  </si>
  <si>
    <t>DECD0000071</t>
  </si>
  <si>
    <t>2031-12-31</t>
  </si>
  <si>
    <t>0013: ENERGY IMPROVEMENT IN RURAL AND REMOTE AREAS</t>
  </si>
  <si>
    <t>J7UGLALV8FJ5</t>
  </si>
  <si>
    <t>NATIONAL ASSOCIATION OF COMMUNITY HEALTH CENTERS, INC.</t>
  </si>
  <si>
    <t>NACHC</t>
  </si>
  <si>
    <t>7501 WISCONSIN AVENUE, 1100W</t>
  </si>
  <si>
    <t>BETHESDA</t>
  </si>
  <si>
    <t>MD-08</t>
  </si>
  <si>
    <t>MS74760</t>
  </si>
  <si>
    <t>TUNICA</t>
  </si>
  <si>
    <t>MISSISSIPPI</t>
  </si>
  <si>
    <t>MS-02</t>
  </si>
  <si>
    <t>DE-FOA-0002970</t>
  </si>
  <si>
    <t>1.	CHC SOLAR+STORAGE MICROGRIDS ACROSS THE SOUTHEAST.  FINANCE, DESIGN, INSTALL, COMMISSION, 
AND OPERATE SOLAR+STORAGE MICROGRID SYSTEMS AT APPROXIMATELY 125 RURAL OR REMOTE CHCS. EACH 
SOLAR+STORAGE MICROGRID SYSTEM MAY CONSIST OF SOLAR PHOTOVOLTAIC, BATTERY ENERGY STORAGE SYSTEMS 
(BESS), AND AN INTEGRATED MICROGRID 
CONTROLLER THAT WILL MANAGE THE CHC’S POWER SOURCE AND WILL AUTOMATICALLY SWITCH THE SOURCE TO THE 
BESS IF GRID POWER IS LOST.
2.	COMMUNITY BENEFITS.  PROVIDE BACKUP POWER TO THE HEALTH SERVICES DURING GRID POWER OUTAGES, 
INCREASE ECONOMIC BENEFITS FOR HEALTH CENTERS IN THE FORM OF AVOIDED LOSSES AND DECREASED UTILITY 
COSTS, REDUCE GREENHOUSE GAS EMISSIONS AND ENERGY BURDEN, DEVELOP A WORKFORCE FOR SOLAR+STORAGE 
MICROGRID SYSTEM INSTALLATIONS, AND/OR PROVIDE EMPLOYMENT OPPORTUNITIES FOR THIS WORKFORCE WITHIN 
THE PROJECT.</t>
  </si>
  <si>
    <t>PROVIDE POWER GENERATION CAPABILITIES TO RURAL OR REMOTE COMMUNITY HEALTH CENTERS (CHCS) TO SERVE AS 
BACKUP POWER DURING GRID POWER OUTAGES TO HELP ENSURE CONTINUOUS HEALTH SERVICES AND/OR TO REDUCE CHCS 
POWER CONSUMPTION FROM THE GRID AND HENCE REDUCING ITS ENERGY BURDEN.</t>
  </si>
  <si>
    <t>https://www.usaspending.gov/award/ASST_NON_DECD0000071_089/</t>
  </si>
  <si>
    <t>ASST_NON_DECD0000079_089</t>
  </si>
  <si>
    <t>DECD0000079</t>
  </si>
  <si>
    <t>0029: INDUSTRIAL EMISSION DEMONSTRATION PROJECTS</t>
  </si>
  <si>
    <t>TL61JCLYGL83</t>
  </si>
  <si>
    <t>BRIMSTONE COMMERCIAL, LLC</t>
  </si>
  <si>
    <t>1715 POPLAR ST</t>
  </si>
  <si>
    <t>CA99115</t>
  </si>
  <si>
    <t>YUBA</t>
  </si>
  <si>
    <t>95919-9638</t>
  </si>
  <si>
    <t>DE-FOA-0002936</t>
  </si>
  <si>
    <t>THE U.S. DEPARTMENT OF ENERGY (DOE) RELEASED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OFFERED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t>
  </si>
  <si>
    <t>BRIMSTONE COMMERCIAL, LLC (BRIMSTONE) WILL CONSTRUCT AND OPERATE A NEW PLANT TO COMMERCIALIZE A DEEPLY DECARBONIZED PROCESS FOR MAKING ORDINARY PORTLAND CEMENT (OPC) AND CO-PRODUCTS, INCLUDING SUPPLEMENTARY CEMENTITIOUS MATERIALS (SCM) AND SMELTER-GRADE ALUMINA (SGA). BRIMSTONE WILL DEVELOP A TRANSFORMATIVE TECHNOLOGY THAT APPLIES A CHEMICAL-BASED PROCESS FOR MAKING CEMENT THAT ELIMINATES PROCESS CARBON DIOXIDE (CO2) EMISSIONS ASSOCIATED WITH LIMESTONE PROCESSING. THE PROCESS ALSO INCLUDES THE PRODUCTION OF SCM FROM SILICEOUS RESIDUES TO REDUCE EMISSIONS ASSOCIATED WITH CONCRETE PRODUCTION AND HAS THE ABILITY TO INCORPORATE DIRECT AIR CAPTURE OF ATMOSPHERIC CO2 FROM MAGNESIUM-BEARING WASTE RESIDUE. THIS PROJECT WILL PRODUCE OPC AND SCMS FROM CARBON-FREE CALCIUM SILICATE ROCK USING A CLOSED ACID BENEFICIATION CYCLE. THE NEW PLANT’S SUCCESS, BY DEMONSTRATING A PATHWAY FOR ACHIEVING POSITIVE UNIT ECONOMICS FOR BRIMSTONE’S DECARBONIZED CEMENT PRODUCTION PROCESS, WILL DE-RISK THE BUSINESS MODEL AND SUPPORT NET-ZERO GOALS WHILE INCREASING SUPPLY RESILIENCY IN THE CEMENT AND ALUMINUM INDUSTRIES.
THIS PROJECT PLANS TO PROVIDE TANGIBLE BENEFITS TO THE COMMUNITY BY CREATING UP TO 100 FAMILY-SUSTAINING OPERATIONS JOBS WITH COMPREHENSIVE BENEFITS, ENGAGING WITH LABOR UNIONS AND SUPPORTING THE USE OF NEGOTIATED AGREEMENTS FOR THE CONSTRUCTION AND OPERATION OF THE FACILITY. THIS PROJECT WILL ESTABLISH EARLY TWO-WAY ENGAGEMENT WITH COMMUNITY MEMBERS THROUGH A COMMUNITY ADVISORY COUNCIL, DEVELOP A LOCAL WORKFORCE DEVELOPMENT PROGRAM, AND ENSURE EQUITABLE ACCESS TO BENEFITS THROUGH PARTNERSHIPS WITH MINORITY SERVING INSTITUTIONS AND BUSINESSES MAJORITY-OWNED OR CONTROLLED BY UNDERREPRESENTED PERSONS OR GROUPS OF UNDERREPRESENTED PERSONS.</t>
  </si>
  <si>
    <t>https://www.usaspending.gov/award/ASST_NON_DECD0000079_089/</t>
  </si>
  <si>
    <t>ASST_NON_DECD0000083_089</t>
  </si>
  <si>
    <t>DECD0000083</t>
  </si>
  <si>
    <t>089-2022/2026-2297-000</t>
  </si>
  <si>
    <t>0050: ADVANCED INDUSTRIAL FACILITIES DEPLOYMENT PROGRAM</t>
  </si>
  <si>
    <t>LY3JZDELJBM5</t>
  </si>
  <si>
    <t>JRJZA6JK2WF6</t>
  </si>
  <si>
    <t>DOW INC.</t>
  </si>
  <si>
    <t>2211 H H DOW WAY</t>
  </si>
  <si>
    <t>MIDLAND</t>
  </si>
  <si>
    <t>MI-08</t>
  </si>
  <si>
    <t>MI53780</t>
  </si>
  <si>
    <t>48674-2020</t>
  </si>
  <si>
    <t>PROJECT OBJECTIVES: 
1.  CONSTRUCT AND OPERATE A FIRST-OF-A-KIND FACILITY FOR PRODUCING HIGH PURITY ELECTROLYTE SOLVENTS FROM PEO REQUIRED FOR EV LIB IN [[FREEPORT, TEXAS]], WHERE AT LEAST 50% AND UP TO 90% OF THE BYPRODUCT CO2 IS CAPTURED AND UTILIZED THROUGH A COUPLED CRYOGENIC CARBON CAPTURE AND CARBONATE PRODUCTION PROCESS.
2. DEMONSTRATE, VERIFY, AND QUANTIFY OVERALL REDUCTIONS IN GATE-TO-GATE CARBON INTENSITY (CI) (METRIC TON CO2 EQUIVALENT PER METRIC TON CHEMICAL PRODUCT) FOR FACILITY PROCESS EMISSIONS OF AT LEAST 50% AND UP TO 75% FOR THE NEW PROCESS COMPARED TO BASELINE
3. DEMONSTRATE, VERIFY, AND QUANTIFY OVERALL REDUCTIONS IN CRADLE-TO-GATE CI FOR FACILITY PROCESS AND UPSTREAM EMISSIONS FOR THE NEW PROCESS COMPARED TO BASELINE
4.  MAXIMIZE DECARBONIZATION POTENTIAL BY SOURCING CLEAN OR LOW CARBON POWER, UTILIZING STEAM (PRODUCED FROM LOW CARBON HYDROGEN, SUCH AS BLUE HYDROGEN, AS DEFINED IN THE U.S. DEPARTMENT OF ENERGY CLEAN HYDROGEN PRODUCTION STANDARD GUIDANCE ), AND/OR APPLYING INTERNAL STEAM OPTIMIZATION STRATEGIES. 
5.  ESTABLISH COLLABORATIONS WITH TECHNOLOGY LICENSORS AND DOWNSTREAM VALUE CHAIN PARTICIPANTS TO CREATE A TECHNOLOGICAL APPROACH THAT SPURS FOLLOW-ON INVESTMENTS.   
CONTAINS TRADE SECRETS, CONFIDENTIAL, PROPRIETARY, OR PRIVILEGED INFORMATION EXEMPT FROM PUBLIC DISCLOSURE
CONTAINS TRADE SECRETS, CONFIDENTIAL, PROPRIETARY, OR PRIVILEGED INFORMATION EXEMPT FROM PUBLIC DISCLOSURE
6.  DEMONSTRATE THE TECHNOECONOMIC VIABILITY OF INTEGRATING MULTIPLE DECARBONIZATION-RELATED TECHNOLOGIES INTO ONE OVERALL OPERATING SYSTEM INCLUDING THE TECHNICAL, ECONOMIC, AND COMMERCIAL FEASIBILITY OF THIS PROJECT AND THE REPLICABILITY TO PEO PROCESSES AND RESULTING DOWNSTREAM DERIVATIVES (ELECTROLYTE SOLVENT COMPONENTS FOR HIGH PURITY ELECTROLYTE SOLUTIONS FOR EV LIB). IDENTIFY AND SHARE KEY LEARNINGS IN DECARBONIZATION OF AN ETHYLENE OXIDE PRODUCTION FACILITY THROUGH THE INTEGRATED PURIFICATION AND CONSUMPTION OF CO2 IN A DOWNSTREAM DERIVATIVE. 
7.   SUPPORT [[BRAZOSPORT WATER AUTHORITY’S]] INITIATIVE FOR THE DEVELOPMENT OF A FUTURE GROUNDWATER DESALINATION PLANT TO INCREASE RELIABILITY OF CLEAN WATER RESOURCES FOR [[BRAZOSPORT]] RESIDENTS AND PROJECT SITE IN A WATER-STRESSED AREA.  
8. CREATE JOBS WITH PAY AND BENEFITS PROGRAMS THAT ARE DESIGNED TO BE MARKET COMPETITIVE AND PROVIDE OPPORTUNITIES FOR CAREER ADVANCEMENT, AS WELL AS ON-THE-JOB TRAINING THROUGH PAID APPRENTICESHIPS AND INTERNSHIPS AT [[FREEPORT]] AND ENSURE EQUITABLE ACCESS TO THESE JOBS FOR LOCAL RESIDENTS AND RESIDENTS OF DISADVANTAGED COMMUNITIES.  
9.  ENHANCE OPPORTUNITIES FOR SUPPLIERS FROM DISADVANTAGED COMMUNITIES AND PROVIDE TECHNICAL ASSISTANCE AND CAPACITY BUILDING FOR CURRENT SUPPLIERS TO CERTIFY CLEAN ENERGY NORTH AMERICAN INDUSTRY CLASSIFICATION SYSTEM (NAICS) CODES. 
10. FACILITATE THE CREATION OF A NEW LOCAL NEAR NEIGHBORS GROUP AND CONTINUE COMMUNITY ADVISORY PANEL (CAP) ENGAGEMENT INCLUDING TOWN HALLS, WEB PAGE AND SOCIAL MEDIA, AND EDUCATIONAL WORKSHOPS TO BUILD PUBLIC SUPPORT FOR, AND UNDERSTANDING OF, THE PROJECT.</t>
  </si>
  <si>
    <t>THE DOW CHEMICAL COMPANY (DOW) WILL CAPTURE 50% TO 90% BYPRODUCT CARBON DIOXIDE (CO2) IN [[FREEPORT, TEXAS]], FROM PURIFIED ETHYLENE OXIDE (PEO) TO PRODUCE HIGH PURITY ELECTROLYTE SOLVENTS REQUIRED FOR DOMESTIC ELECTRIC VEHICLE (EV) LITHIUM-ION BATTERY (LIB) MANUFACTURING. SECURING A DOMESTIC SUPPLY OF THESE ELECTROLYTE SOLVENTS IS CRITICAL TO NATIONAL SECURITY WITH CURRENT PRODUCTION BEING LARGELY LIMITED TO ASIA. THE PROJECT INVESTS IN SUPPLY CHAIN RESILIENCY FOR DOMESTIC BATTERY AND EV MANUFACTURING AND WILL DEMONSTRATE THE TECHNOECONOMIC VIABILITY OF MANUFACTURING ELECTROLYTE SOLVENTS AT A LARGE-SCALE COMMERCIAL PRODUCTION FACILITY. ADDITIONALLY, DOW WILL UNLOCK AMERICAN WORKFORCE CAPABILITY THROUGH EXTENSIVE WORKFORCE DEVELOPMENT, MEANINGFUL COMMUNITY ENGAGEMENT, DECARBONIZATION EDUCATION, AND DIRECT JOB CREATION WITH A FOCUS ON PROVIDING EQUITABLE ACCESS FOR LOCAL RESIDENTS OF UNDERREPRESENTED COMMUNITIES. THIS PROJECT ALSO AIMS TO IMPROVE CLEAN WATER SUPPLY FOR COMMUNITIES IN THIS WATER-STRESSED BASIN.</t>
  </si>
  <si>
    <t>https://www.usaspending.gov/award/ASST_NON_DECD0000083_089/</t>
  </si>
  <si>
    <t>ASST_NON_DECD0000084_089</t>
  </si>
  <si>
    <t>DECD0000084</t>
  </si>
  <si>
    <t>2030-04-30</t>
  </si>
  <si>
    <t>C36UMKJ51JK3</t>
  </si>
  <si>
    <t>AMERICAN CAST IRON PIPE COMPANY</t>
  </si>
  <si>
    <t>PO BOX 2727</t>
  </si>
  <si>
    <t>BIRMINGHAM</t>
  </si>
  <si>
    <t>AL07000</t>
  </si>
  <si>
    <t>35207-4110</t>
  </si>
  <si>
    <t>THE U.S. DEPARTMENT OF ENERGY (DOE) IS RELEASING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OFFERS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
TO MAXIMIZE THE TRANSFORMATIVE POTENTIAL FOR THESE FUNDS, DOE WILL PRIORITIZE A PORTFOLIO OF PROJECTS THAT OFFER:
DEEP DECARBONIZATION, BY DEMONSTRATING SIGNIFICANTLY LESS CARBON-INTENSIVE INDUSTRIAL PRODUCTION PROCESSES LEADING TO MATERIALS THAT CAN BE LABELED AS HAVING SUBSTANTIALLY LOWER LEVELS OF EMBODIED GREENHOUSE GAS EMISSIONS;
TIMELINESS, THROUGH RAPID TECHNOLOGY DEMONSTRATIONS THAT CAN ADDRESS EMISSIONS IN THE NEAR-TERM, MEET FUNDING HORIZONS, AND BE REPLICATED BY FAST FOLLOWERS;
MARKET VIABILITY, WITH TECHNOLOGICAL APPROACHES DESIGNED TO SPUR FOLLOW-ON INVESTMENTS FOR WIDESPREAD DECARBONIZATION AS WELL AS PARTNERSHIPS BETWEEN BUYERS AND SELLERS OF THE MATERIALS PRODUCED, WITH SPECIAL CONSIDERATION GIVEN TO INDUSTRIES THAT ARE FOCUSING ON SHIFTING ENTIRE ECOSYSTEMS AND ENABLING NEW MARKET STRUCTURES FOR LOW-CARBON PRODUCTS; AND
COMMUNITY BENEFITS, TAILORED THROUGH SUBSTANTIAL ENGAGEMENT WITH LOCAL AND REGIONAL STAKEHOLDERS, AS WELL AS LABOR UNIONS AND TRIBAL NATIONS ACROSS THE PROJECT LIFECYCLE, SUPPORTING ENVIRONMENTAL JUSTICE AND ECONOMIC OPPORTUNITY FOR LOCAL COMMUNITIES.
DOE EXPECTS TO AWARD UP TO APPROXIMATELY 55 PROJECTS IN HIGH GHG-EMITTING INDUSTRIES AND FOR CROSS-CUTTING TECHNOLOGIES AS DISCUSSED IN SECTION 1.3 OF THE FOA. DOE ANTICIPATES PROVIDING AWARDS TO TEAMS THAT ARE LED BY A SINGLE, FOR-PROFIT ORGANIZATION OR OWNER/OPERATOR OF AN ELIGIBLE FACILITY AND ENCOURAGES APPLICANTS TO STRENGTHEN PROJECTS BY PARTNERING WITH EXPERTS, UNIVERSITIES, LABOR UNIONS, COMMUNITY-BASED ORGANIZATIONS, NON-GOVERNMENTAL ORGANIZATIONS, PRODUCT OFF-TAKERS, AND/OR NATIONAL LABORATORIES, AS OUTLINED IN SECTION 3.0 OF THE FOA.
GIVEN THE TRANSFORMATIVE POTENTIAL OF THESE FUNDS, DOE SEEKS FIRST- OR EARLY-OF-A-KIND COMMERCIAL-SCALE PROJECTS. THESE COULD INCLUDE NEW TECHNOLOGIES THAT HAVE BEEN PROVEN AT A PILOT SCALE BUT HAVE YET TO BE DEPLOYED COMMERCIALLY, TECHNOLOGIES THAT ARE BEING PURSUED INTERNATIONALLY BUT DO NOT HAVE A FOOTHOLD IN THE U.S., OR OTHER EARLY-OF-A-KIND PROJECTS THAT FACE MARKET OR ADOPTION RISKS. ALL PROJECTS SHOULD INCORPORATE A PATH FROM DEMONSTRATION TO DEPLOYMENT THAT INCLUDES SUSTAINED OPERATION AFTER COMPLETION AND SUBSTANTIATE THE PROJECTS’ ABILITY TO MEET PRIORITY CRITERIA.
DOE WILL APPLY THE FOLLOWING FOUR-PHASE STRUCTURE FOR PROJECTS SELECTED UNDER THIS FOA:
PHASE 1 WILL ENCOMPASS INITIAL PLANNING AND ANALYSIS ACTIVITIES TO ENSURE THAT THE OVERALL CONCEPT IS TECHNOLOGICALLY AND FINANCIALLY VIABLE.
PHASE 2 WILL FINALIZE ENGINEERING DESIGNS AND BUSINESS DEVELOPMENT, SITE ACCESS, LABOR AGREEMENTS, NATIONAL ENVIRONMENTAL POLICY ACT (NEPA) REVIEW, PERMITTING, AND OFFTAKE AGREEMENTS.
PHASE 3 WILL ENCOMPASS INSTALLATION, INTEGRATION, AND CONSTRUCTION ACTIVITIES.
PHASE 4 WILL RAMP-UP TO FULL OPERATIONS INCLUDING DATA COLLECTION TO ANALYZE THE PLANT’S OPERATIONS, PERFORMANCE, AND FINANCIAL VIABILITY.
NOTE: THIS FOA SOLICITS PLANS FOR ALL FOUR PHASES OF PROPOSED ACTIVITIES; PROJECTS THAT HAVE COMPLETED INITIAL PHASES WILL BE ELIGIBLE TO UNDERGO ACCELERATED EARLY REVIEWS FOR DUE DILIGENCE. DOE WILL WORK WITH PROJECT PERFORMERS TO TAILOR THEIR SPECIFIC APPROACH AFTER SELECTIONS AND ANTICIPATES THAT IMPLEMENTATION APPROACHES WILL VARY BETWEEN PROJECTS. ALL PROJECTS SELECTED UNDER THIS FOA WILL BE ELIGIBLE TO COMPLETE ALL FOUR PHASES PENDING SUCCESSFUL EXECUTION OF MILESTONES; DOE IS NOT PLANNING A COMPETITIVE DOWN-SELECT PROCESS AMONG PROJECTS AFTER AWARDS. HOWEVER, TO MANAGE RISK DOE WILL REGULARLY REVIEW AND EVALUATE PROJECTS’ PROGRESS ON DELIVERABLES THROUGH GO / NO-GO REVIEWS THAT WILL OCCUR BETWEEN OR WITHIN PHASES.</t>
  </si>
  <si>
    <t>AMERICAN CAST IRON PIPE COMPANY (AMERICAN) WILL RETROFIT ITS BIRMINGHAM, ALABAMA, FACILITY THROUGH THE INSTALLATION OF FOUR MEDIUM FREQUENCY CORELESS INDUCTION FURNACES AND THREE CHANNEL INDUCTION HOLDING FURNACES AS SUBSEQUENT DIRECT REPLACEMENTS OF THE EXISTING SINGLE CUPOLA FURNACE, TWO CHANNEL INDUCTION HOLDING FURNACES, AND SIX SMALL SUPERHEATING LOW-FREQUENCY CORELESS INDUCTION FURNACES. THIS PROJECT WILL CONTRIBUTE TO SHIFTING THE IRON AND STEEL INDUSTRY TOWARDS LOW-CARBON PRODUCTION METHODS WITH LOWER OPERATIONAL COSTS BY DEMONSTRATING ELECTRIC HEATING METHODS FOR IRON MELTING REQUIRED FOR MANUFACTURING DUCTILE IRON PIPE (DIP). THIS PROJECT WILL ENABLE BROADER SCRAP METAL OPTIONS, REDUCE WASTE, AND ELIMINATE COKE CONSUMPTION. THROUGH THIS PROJECT, AMERICAN WILL MAXIMIZE THE FLOW OF PROJECT BENEFITS TO SURROUNDING DISADVANTAGED COMMUNITIES BY REDUCING AIR POLLUTANT EMISSIONS FROM THE FACILITY, UPSKILLING EXISTING WORKERS, AND PROVIDING EFFECTIVE TWO-WAY COMMUNITY AND LABOR ENGAGEMENT THROUGH THE CREATION OF THE COMMUNITY AND LABOR ENGAGEMENT TASK FORCE AND COMMUNITY ENGAGEMENT COUNCIL. THE PROJECT WILL INVEST IN ECONOMIC AND WORKFORCE OPPORTUNITIES WITH THE CREATION OF CONSTRUCTION AND NEW PERMANENT HIGH PAYING JOBS WITH ABOVE-AVERAGE PREVAILING WAGES AND BENEFITS, AND OPPORTUNITIES FOR PERSONAL AND PROFESSIONAL DEVELOPMENT AND ADVANCEMENT THROUGH THE COMPANY’S VARIOUS LEARNING PROGRAMS, INCLUDING AN APPRENTICE PROGRAM FOR CURRENT AND FUTURE EMPLOYEES. 
KEY PROJECT OBJECTIVES:
1. INSTALL AND COMMENCE COMMERCIAL OPERATIONS OF FOUR 35-MT 20.8-MW ELECTRIC INDUCTION MELTING FURNACES AND THREE 165-MT 2-MW ELECTRIC INDUCTION HOLDING FURNACES TO PRODUCE DIP WITHOUT FOUNDRY COKE AT THE BIRMINGHAM, ALABAMA, FACILITY. 
2. DEMONSTRATE, QUANTIFY, AND VERIFY GATE-TO-GATE REDUCTIONS IN CARBON INTENSITY (I.E., CARBON DIOXIDE EQUIVALENT PER TON OF DUCTILE IRON PIPE PRODUCED) OF AT LEAST 50% ASSOCIATED WITH OVERALL FACILITY PROCESS EMISSIONS (AND AT LEAST 90% FOR THE MELTING HOLD PROCESS) COMPARED TO 2022 BASELINE LEVELS. 
3. DEMONSTRATE, QUANTIFY, AND VERIFY CRADLE-TO-GATE REDUCTIONS IN CARBON INTENSITY ASSOCIATED WITH FACILITY PROCESS AND UPSTREAM EMISSIONS.
4. SUPPORT LABOR UPSKILLING THROUGH COLLABORATION WITH WORKFORCE DEVELOPMENT AND EDUCATIONAL PARTNERS, INCLUDING MINORITY-SERVING INSTITUTIONS, WALLACE STATE COMMUNITY COLLEGE’S FEDERATION FOR ADVANCED MANUFACTURING EDUCATION (FAME) PROGRAM, AUBURN UNIVERSITY, THE UNIVERSITY OF ALABAMA AT BIRMINGHAM, AND THE UNIVERSITY OF ALABAMA AT TUSCALOOSA.  USE AMERICAN’S CURRENT APPRENTICESHIP PROGRAM TO TRAIN EMPLOYEES ON NEWLY PURCHASED AND INSTALLED EQUIPMENT. IMPLEMENT ACTIVITIES TO ENSURE EQUITABLE PATHWAYS TO EMPLOYMENT FOR UNDERREPRESENTED COMMUNITIES, INCLUDING THROUGH RECRUITMENT EFFORTS, AND CREATE AN ESTIMATED 80 NEW PERMANENT REGULAR FULL-TIME JOBS FOR THIS PROJECT AND FUTURE PROJECTS TO INCREASE DOWNSTREAM CAPACITY. 
5. IMPLEMENT A ROBUST COMMUNITY AND LABOR ENGAGEMENT TASK FORCE AND COMMUNITY ENGAGEMENT COUNCIL TO ESTABLISH FEEDBACK MECHANISMS TO ENSURE EFFECTIVE AND TRANSPARENT TWO-WAY ENGAGEMENT. THESE COMMUNITY ADVISORY BODIES WILL HELP COORDINATE AND TRACK COMMUNITY BENEFITS COMMITMENTS AND ENSURE EFFECTIVE COLLABORATION WITH COMMUNITY STAKEHOLDERS TO GATHER INPUT ON THE PROJECT THAT BENEFITS THE SURROUNDING COMMUNITY.</t>
  </si>
  <si>
    <t>https://www.usaspending.gov/award/ASST_NON_DECD0000084_089/</t>
  </si>
  <si>
    <t>ASST_NON_DECD0000089_089</t>
  </si>
  <si>
    <t>DECD0000089</t>
  </si>
  <si>
    <t>PYVSDRU5AKL4</t>
  </si>
  <si>
    <t>BASF CORPORATION</t>
  </si>
  <si>
    <t>100 PARK AVENUE</t>
  </si>
  <si>
    <t>FLORHAM PARK</t>
  </si>
  <si>
    <t>MORRIS</t>
  </si>
  <si>
    <t>NJ-11</t>
  </si>
  <si>
    <t>TX27420</t>
  </si>
  <si>
    <t>FREEPORT</t>
  </si>
  <si>
    <t>BRAZORIA</t>
  </si>
  <si>
    <t>77541-3001</t>
  </si>
  <si>
    <t>TX-14</t>
  </si>
  <si>
    <t>THE U.S. DEPARTMENT OF ENERGY (DOE) RELEASED FUNDING OPPORTUNITY ANNOUNCEMENT (FOA) DE-FOA-0002936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OFFERED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 TO MAXIMIZE THE TRANSFORMATIVE POTENTIAL FOR THESE FUNDS, DOE IS PRIORITIZING A PORTFOLIO OF PROJECTS THAT OFFER:
• DEEP DECARBONIZATION, BY DEMONSTRATING SIGNIFICANTLY LESS CARBON-INTENSIVE INDUSTRIAL PRODUCTION PROCESSES LEADING TO MATERIALS THAT CAN BE LABELED AS HAVING SUBSTANTIALLY LOWER LEVELS OF EMBODIED GREENHOUSE GAS EMISSIONS;
• TIMELINESS, THROUGH RAPID TECHNOLOGY DEMONSTRATIONS THAT CAN ADDRESS EMISSIONS IN THE NEAR-TERM, MEET FUNDING HORIZONS, AND BE REPLICATED BY FAST FOLLOWERS;
• MARKET VIABILITY, WITH TECHNOLOGICAL APPROACHES DESIGNED TO SPUR FOLLOW-ON INVESTMENTS FOR WIDESPREAD DECARBONIZATION AS WELL AS PARTNERSHIPS BETWEEN BUYERS AND SELLERS OF THE MATERIALS PRODUCED, WITH SPECIAL CONSIDERATION GIVEN TO INDUSTRIES THAT ARE FOCUSING ON SHIFTING ENTIRE ECOSYSTEMS AND ENABLING NEW MARKET STRUCTURES FOR LOW-CARBON PRODUCTS; AND
• COMMUNITY BENEFITS, TAILORED THROUGH SUBSTANTIAL ENGAGEMENT WITH LOCAL AND REGIONAL STAKEHOLDERS, AS WELL AS LABOR UNIONS AND TRIBAL NATIONS ACROSS THE PROJECT LIFECYCLE, SUPPORTING ENVIRONMENTAL JUSTICE AND ECONOMIC OPPORTUNITY FOR LOCAL COMMUNITIES.</t>
  </si>
  <si>
    <t>BASF CORPORATION (BASF) PRODUCES OXO-ALCOHOLS AT A LARGE FACILITY LOCATED ON A BROWNFIELD IN FREEPORT, TEXAS. APPROXIMATELY 150 KILOTONS (KT) OF SYNTHESIS GAS (SYNGAS) ARE CONSUMED ANNUALLY TO MEET CURRENT OXO-ALCOHOL PRODUCTION RATES. BASF ALSO CONSUMES LARGE QUANTITIES OF NATURAL GAS IN THE STEAM METHANE REFORMING PROCESS, WHICH IS CURRENTLY OPERATING AT FULL CAPACITY LEADING TO ADVERSE IMPACTS ON EQUIPMENT AND CATALYST LIFETIMES. THIS CIRCULARITY PROJECT WILL DIVERT INTERNAL MATERIAL STREAMS FROM INCINERATORS TO PLASMA GASIFIERS. THE PLASMA GASIFIERS WILL PRODUCE SYNGAS, WHICH WILL REPLACE A PORTION OF EXISTING SYNGAS PRODUCTION ON-SITE AND REDUCE NATURAL GAS CONSUMPTION, THEREBY REDUCING GREENHOUSE GAS (GHG) AND CRITERIA AIR POLLUTANT (CAP) EMISSIONS. OPTIMIZATION OF ON-SITE SYNGAS PRODUCTION FROM WASTE STREAMS VIA PLASMA GASIFICATION WILL: 1) REDUCE PRODUCT CARBON FOOTPRINT; 2) REDUCE BASF CARBON DIOXIDE EMISSIONS; AND 3) ALLOW BASF TO STAY COMPETITIVE IN THE BROADER OXO-ALCOHOL PRODUCT MARKET. ACCESS TO RENEWABLE POWER (SOLAR AND WIND) THROUGH POWER PURCHASE AGREEMENTS WILL IMPROVE THE SITE’S CARBON FOOTPRINT AND ENABLE BASF TO GRADUALLY SWITCH FROM NATURAL GAS TO ELECTRICITY FOR ENERGY NEEDS. THIS PROJECT WILL PROVIDE TANGIBLE BENEFITS TO THE FREEPORT COMMUNITY BY IMPROVING LOCAL AIR QUALITY AND CREATING ADDITIONAL PERMANENT JOBS AT THE BASF FREEPORT MANUFACTURING SITE.</t>
  </si>
  <si>
    <t>https://www.usaspending.gov/award/ASST_NON_DECD0000089_089/</t>
  </si>
  <si>
    <t>ASST_NON_DECD0000102_089</t>
  </si>
  <si>
    <t>DECD0000102</t>
  </si>
  <si>
    <t>DWLRCMNQNC27</t>
  </si>
  <si>
    <t>DIAGEO AMERICAS SUPPLY, INC.</t>
  </si>
  <si>
    <t>DWR8AKJE5AM7</t>
  </si>
  <si>
    <t>175 GREENWICH ST</t>
  </si>
  <si>
    <t>DE-FOA-0002936, ''INDUSTRIAL DECARBONIZATION AND EMISSIONS REDUCTION DEMONSTRATION-TO-DEPLOYMENT FUNDING OPPORTUNITY ANNOUNCEMENT MAKES AVAILABLE APPROXIMATELY $6 BILLION IN FEDERAL FUNDS FOR PROJECTS THAT WILL VALIDATE LOW-GHG EMITTING INDUSTRIAL FACILITIES CAPABLE OF MANUFACTURING PRODUCTS AND MATERIALS WITH LOW-CARBON FOOTPRINTS. DOE AIMS TO FUND PROJECTS IN THE HIGHEST EMITTING, HARDEST-TO-ABATE INDUSTRIES WHERE RAPIDLY DEPLOYED DECARBONIZATION TECHNOLOGIES CAN HAVE THE GREATEST IMPACT: IRON, STEEL, STEEL MILL PRODUCTS, ALUMINUM, CEMENT, CONCRETE, GLASS, PULP, PAPER, INDUSTRIAL CERAMICS, CHEMICALS, AND OTHER ENERGY INTENSIVE INDUSTRIAL PROCESSES.
WIDESPREAD DEMONSTRATION AND DEPLOYMENT OF PROJECTS WITHIN THESE INDUSTRIES WILL SUPPORT PRESIDENT BIDEN’S INITIATIVE TO REBUILD U.S. LEADERSHIP IN MANUFACTURING AS COUNTRIES, COMPANIES, AND CONSUMERS AROUND THE WORLD SHIFT TO LOW- TO NET-ZERO CARBON COMMODITIES TO MEET THEIR OWN DECARBONIZATION GOALS. FURTHER, THE U.S. HAS THE POTENTIAL TO BE MORE COMPETITIVE IN MORE ADVANCED, VALUE-ADDED MANUFACTURING INCLUDING SUSTAINABLE MANUFACTURING. BY PROVING OUT THE MOST CUTTING-EDGE INDUSTRIAL DECARBONIZATION TECHNOLOGIES, U.S. INDUSTRY WILL BECOME SOLUTIONS PROVIDERS TO COUNTRIES AROUND THE WORLD.</t>
  </si>
  <si>
    <t>THE FOLLOWING PROJECT GOALS ARE PROPOSED FOR DE-CD0000102, HEAT BATTERIES FOR DEEP DECARBONIZATION OF THE BEVERAGE INDUSTRY:
1. (A) AT THE PLAINFIELD CAMPUS, BUILD, INSTALL, AND OPERATE A RONDO HEAT BATTERY WITH COMBINED HEAT AND POWER (CHP) SYSTEM, NEW DISTRIBUTED SOLAR PV GENERATION ARRAYS, AND ASSOCIATED HEAT PRODUCTION AND RECOVERY EQUIPMENT TO ACHIEVE PROCESS THERMAL ELECTRIFICATION AND DECARBONIZATION.  
   (B) AT THE SHELBYVILLE FACILITY, BUILD, INSTALL, AND OPERATE A RONDO HEAT BATTERY SYSTEM, A NEW OFF-GRID SOLAR PV GENERATION ARRAY, NEW ELECTRIC BOILERS, AND ASSOCIATED HEAT RECOVERY SYSTEMS TO ACHIEVE PROCESS THERMAL DECARBONIZATION AND ELECTRIFICATION.
2. AT PLAINFIELD, DEMONSTRATE, QUANTIFY, AND VERIFY REDUCTIONS IN CRADLE-TO-GATE EMISSIONS, LEADING TO AN OVERALL DECREASE IN PROCESS THERMAL CI OF AT LEAST 75%.
3. AT SHELBYVILLE, DEMONSTRATE, QUANTIFY, AND VERIFY REDUCTIONS IN CRADLE-TO-GATE EMISSIONS, LEADING TO AN OVERALL DECREASE IN PROCESS THERMAL CI OF AT LEAST 30% WHEN USING ELECTRICITY FROM THE CURRENT GRID MIX AND AT LEAST 75% WHEN SOURCING CLEAN OR LOW-CARBON POWER.
4. AT SHELBYVILLE, IN PARTNERSHIP WITH RONDO, DEMONSTRATE THE COMMERCIAL VIABILITY AND CAPITAL EFFICIENCY OF A THERMAL ENERGY STORAGE SYSTEM POWERED BY RENEWABLE ENERGY. THIS DEPLOYMENT SHOULD DEMONSTRATE THE INCREASED VALUE, FINANCIAL VIABILITY, AND IMPROVED DEPLOYMENT SPEED FOR FUTURE SIMILAR PROJECTS.
5. AT THE PLAINFIELD AND SHELBYVILLE FACILITIES, INTEGRATE AND DEPLOY MULTIPLE THERMAL SOLUTIONS THAT ALLOW FOR REDUNDANCY AND SECURITY OF SUPPLY WHILE ALSO DEMONSTRATING COST-EFFECTIVE AND EFFICIENT INDUSTRIAL ELECTRIFICATION PATHWAYS. 
6. AT THE PLAINFIELD AND SHELBYVILLE FACILITIES, IN PARTNERSHIP WITH RONDO, COLLABORATE WITH NREL TO CONDUCT MODELING AND ANALYSIS ACTIVITIES (INCLUDING LIFECYCLE ANALYSIS) AND EVALUATE THE PROJECT’S ECONOMIC VIABILITY TO EXPEDITE DEPLOYMENT OF HEAT BATTERIES ACROSS THE FOOD AND BEVERAGE INDUSTRY. 
7. AT THE PLAINFIELD AND SHELBYVILLE FACILITIES, CREATE FULL-TIME JOBS DURING CONSTRUCTION, FOSTER STRATEGIC PARTNERSHIPS WITH IL AND KY COMMUNITIES AND WORKFORCE STAKEHOLDERS, AND LEAD TO OPPORTUNITY FOR FURTHER ADOPTION AT OTHER DIAGEO PRODUCTION FACILITIES. 
8. AT THE PLAINFIELD AND SHELBYVILLE FACILITIES, COORDINATE WITH THE LOCAL COMMUNITY THROUGHOUT THE ENTIRETY OF THE PROJECT TO IMPLEMENT A COMMUNITY AND LABOR ENGAGEMENT PROCESS THAT OBTAINS INPUT ON THE PROJECT, SEEKS LEARNING ON COMMUNITY INTERESTS AND CONCERNS, AND DEMONSTRATES THE BENEFITS OF A CLEAN ENERGY ECONOMY.
9. AT THE PLAINFIELD AND SHELBYVILLE FACILITIES, DESIGN AND ADVANCE PROGRAMS WITH LOCAL EDUCATIONAL INSTITUTIONS AND WORKFORCE ORGANIZATIONS TO IMPROVE JOB READINESS AND SKILLING, AND INCREASE EMPLOYABILITY, ESPECIALLY FOR UNDERREPRESENTED GROUPS.</t>
  </si>
  <si>
    <t>https://www.usaspending.gov/award/ASST_NON_DECD0000102_089/</t>
  </si>
  <si>
    <t>ASST_NON_DEMS0000008_089</t>
  </si>
  <si>
    <t>DEMS0000008</t>
  </si>
  <si>
    <t>JSGJEVSEN3N1</t>
  </si>
  <si>
    <t>SOLVAY SPECIALTY POLYMERS USA LLC</t>
  </si>
  <si>
    <t>GU8ES4SN4NL6</t>
  </si>
  <si>
    <t>SOLVAY</t>
  </si>
  <si>
    <t>4500 MCGINNIS FERRY RD</t>
  </si>
  <si>
    <t>ALPHARETTA</t>
  </si>
  <si>
    <t>FORSYTH</t>
  </si>
  <si>
    <t>GA-06</t>
  </si>
  <si>
    <t>GA01696</t>
  </si>
  <si>
    <t>30005-2203</t>
  </si>
  <si>
    <t>THE GOALS OF THIS FUNDING OPPORTUNITY ANNOUNCEMENT ARE TO FUND INVESTMENTS WITHIN THE ELECTRIC VEHICLE BATTERY SUPPLY CHAIN, INCREASE DOMESTIC BATTERY MANUFACTURING, AND CREATE GOOD-PAYING CLEAN ENERGY JOBS. THE OVERALL SCOPE IN THIS FOA INCLUDES DEMONSTRATION AND COMMERCIAL FACILITIES FOR BATTERY-GRADE PRECURSOR MATERIALS, BATTERY COMPONENTS, AND CELL MANUFACTURING AND RECYCLING.</t>
  </si>
  <si>
    <t>BIPARTISAN INFRASTRUCTURE LAW (BIL) SOLVAY BATTERY-GRADE PVDF MANUFACTURING FACILITY.
THE OBJECTIVE OF THE PROJECT IS TO DESIGN, CONSTRUCT, AND OPERATE A NEW POLYVINYLIDENE DIFLUORIDE (PVDF) PRODUCTION FACILITY AT AN EXISTING RECIPIENT FACILITY.  THE PVDF PRODUCT WILL BE OF AN APPROPRIATE GRADE FOR THE ELECTRIC VEHICLE (EV) AND STATIONARY ENERGY STORAGE MARKETS.</t>
  </si>
  <si>
    <t>https://www.usaspending.gov/award/ASST_NON_DEMS0000008_089/</t>
  </si>
  <si>
    <t>ASST_NON_DEMS0000012_089</t>
  </si>
  <si>
    <t>DEMS0000012</t>
  </si>
  <si>
    <t>2023-06-20</t>
  </si>
  <si>
    <t>2025-06-19</t>
  </si>
  <si>
    <t>GTBMKSMC2NT9</t>
  </si>
  <si>
    <t>ICL SPECIALTY PRODUCTS INC</t>
  </si>
  <si>
    <t>622 EMERSON RD</t>
  </si>
  <si>
    <t>STE 500</t>
  </si>
  <si>
    <t>MO-02</t>
  </si>
  <si>
    <t>MO65000</t>
  </si>
  <si>
    <t>ST. LOUIS (CITY)</t>
  </si>
  <si>
    <t>63111-4039</t>
  </si>
  <si>
    <t>BIPARTISAN INFRASTRUCTURE LEGISLATION (BIL) - DE-MS0000012; NEW AWARD TO ICL SPECIALTY PRODUCTS INC. PROJECT TITLE: BIL - COMMERCIAL PRODUCTION OF LITHIUM IRON PHOSPHATE CATHODE POWDER FOR THE GLOBAL LITHIUM BATTERY INDUSTRY</t>
  </si>
  <si>
    <t>https://www.usaspending.gov/award/ASST_NON_DEMS0000012_089/</t>
  </si>
  <si>
    <t>ASST_NON_DEMS0000059_089</t>
  </si>
  <si>
    <t>DEMS0000059</t>
  </si>
  <si>
    <t>ZYETGNNRC135</t>
  </si>
  <si>
    <t>ICE AIR, LLC</t>
  </si>
  <si>
    <t>80 HARTFORD AVE</t>
  </si>
  <si>
    <t>NY-16</t>
  </si>
  <si>
    <t>SC68290</t>
  </si>
  <si>
    <t>CASSATT</t>
  </si>
  <si>
    <t>KERSHAW</t>
  </si>
  <si>
    <t>29032-4320</t>
  </si>
  <si>
    <t>THE OBJECTIVES OF THE PROJECT ARE TO CREATE A DOMESTIC PRODUCTION CAPACITY OF AT LEAST 10,000 COLD CLIMATE AIR-TO-AIR HEAT PUMPS, 5,000 GEOTHERMAL WATER-TO-AIR HEAT PUMPS, AND 100 HIGH-CAPACITY COLD CLIMATE AIR-TO-WATER HEAT PUMPS ANNUALLY WHICH PROVIDE AN EFFICIENCY INCREASE OF 25-75% WHEN COMPARED TO STANDARD AIR CONDITIONERS AND HEAT PUMP EQUIPMENT.</t>
  </si>
  <si>
    <t>https://www.usaspending.gov/award/ASST_NON_DEMS0000059_089/</t>
  </si>
  <si>
    <t>ASST_NON_DEMS0000061_089</t>
  </si>
  <si>
    <t>DEMS0000061</t>
  </si>
  <si>
    <t>FACAYFLCL566</t>
  </si>
  <si>
    <t>HYDRO-TEMP CORPORATION</t>
  </si>
  <si>
    <t>XPTLHS9DKYH8</t>
  </si>
  <si>
    <t>P. O. BOX 566</t>
  </si>
  <si>
    <t># 566</t>
  </si>
  <si>
    <t>POCAHONTAS</t>
  </si>
  <si>
    <t>RANDOLPH</t>
  </si>
  <si>
    <t>AR</t>
  </si>
  <si>
    <t>ARKANSAS</t>
  </si>
  <si>
    <t>AR-01</t>
  </si>
  <si>
    <t>AR56540</t>
  </si>
  <si>
    <t>72455-9778</t>
  </si>
  <si>
    <t>INFLATION REDUCTION ACT (IRA) TWO HEAT PUMP FACTORIES: TENFOLD INCREASE OF DOMESTIC PRODUCTION OF GROUND-SOURCE HEAT PUMPS AT TWO FACTORIES LOCATED IN DISADVANTAGED COMMUNITIES - THE OBJECTIVE OF THE PROJECT IS TO CREATE A PRODUCTION CAPACITY OF AT LEAST 4750 HEAT PUMPS/YEAR WHILE REDUCING PRODUCTION COSTS BY AT LEAST 45 PERCENT OF CURRENT PRICING.</t>
  </si>
  <si>
    <t>https://www.usaspending.gov/award/ASST_NON_DEMS0000061_089/</t>
  </si>
  <si>
    <t>ASST_NON_DEMS0000062_089</t>
  </si>
  <si>
    <t>DEMS0000062</t>
  </si>
  <si>
    <t>2025-07-09</t>
  </si>
  <si>
    <t>2024-06-27</t>
  </si>
  <si>
    <t>XBH1MPCSS928</t>
  </si>
  <si>
    <t>1675 WEST CAMPBELL ROAD</t>
  </si>
  <si>
    <t>SIDNEY</t>
  </si>
  <si>
    <t>SHELBY</t>
  </si>
  <si>
    <t>OH72424</t>
  </si>
  <si>
    <t>45365-2479</t>
  </si>
  <si>
    <t>THE PURPOSE OF THIS PROJECT IS TO INCREASE PRODUCTION CAPACITY OF HEAT PUMP COMPRESSORS AND HYDRONIC HEATING SYSTEMS.</t>
  </si>
  <si>
    <t>https://www.usaspending.gov/award/ASST_NON_DEMS0000062_089/</t>
  </si>
  <si>
    <t>ASST_NON_DEMS0000063_089</t>
  </si>
  <si>
    <t>DEMS0000063</t>
  </si>
  <si>
    <t>EAY4AZ7AFMD8</t>
  </si>
  <si>
    <t>HONEYWELL INTERNATIONAL INC</t>
  </si>
  <si>
    <t>FKBHDS7BRJF4</t>
  </si>
  <si>
    <t>HONEYWELL SAFETY PRODUCTS USA, INC.</t>
  </si>
  <si>
    <t>5525 HIGHWAY 3115</t>
  </si>
  <si>
    <t>GEISMAR</t>
  </si>
  <si>
    <t>ASCENSION</t>
  </si>
  <si>
    <t>LA-02</t>
  </si>
  <si>
    <t>LA28520</t>
  </si>
  <si>
    <t>70734-3412</t>
  </si>
  <si>
    <t>INFLATION REDUCTION ACT (IRA): THE OBJECTIVE OF THE PROJECT IS TO CREATE A HFO-1234YF PRODUCTION CAPACITY OF AT LEAST 1.4 KILO METRIC TONNES ANNUALLY (KMTA).
BUDGET PERIOD 1: BASIC DESIGN AND FEED PROCESS: FRONT END ENGINEERING DESIGN (“FEED”) OF THE HFO-1234YF PRODUCTION EXPANSION WILL BE USED FOR THE BASIS OF THE DETAILED DESIGN AND ENGINEERING; FID (“FINAL INVESTMENT DECISION”) WITH ACCURATE TIC (“TOTAL INVESTMENT COST”) ESTIMATES AND OVERALL PROJECT EXECUTION PLANNING AS WELL AS THE TENDERING DOCUMENT FOR CONTRACTOR SELECTION. 
BUDGET PERIOD 2: EPC: DETAILED ENGINEERING, PROCUREMENT, AND CONSTRUCTION (“EPC”) CONTRACTS WILL BE DRAFTED AND RELEASED FOR TENDERING OF EQUIPMENT AND CONSTRUCTION ACTIVITIES INITIATED. BUDGET SCOPES WILL BE REFINED, AND SCHEDULING OF MODULAR REPLACEMENTS AND CERTIFICATION OF EXISTING EQUIPMENT WILL BE COMPLETED. NEW EQUIPMENT WILL BE INSTALLED AND CALIBRATED. 
BUDGET PERIOD 3: COMMISSIONING: EACH SYSTEM WILL BE ELECTRIFIED, AND TIE-POINTS COMPLETED. TEST RUNS OF NEW EQUIPMENT AND PRODUCT SAMPLING TO ENSURE NO CHANGE IN QUALITY WILL BE COMPLETED. CONSTRUCTION WILL BE COMPLETED. FINAL COMMISSIONING OF PRODUCTION.</t>
  </si>
  <si>
    <t>https://www.usaspending.gov/award/ASST_NON_DEMS0000063_089/</t>
  </si>
  <si>
    <t>ASST_NON_DEMS0000066_089</t>
  </si>
  <si>
    <t>DEMS0000066</t>
  </si>
  <si>
    <t>2024-07-30</t>
  </si>
  <si>
    <t>L7ZDWFC3TAJ4</t>
  </si>
  <si>
    <t>MELCO HVAC US, INC.</t>
  </si>
  <si>
    <t>5900 KATELLA AVE STE A</t>
  </si>
  <si>
    <t>CYPRESS</t>
  </si>
  <si>
    <t>CA-45</t>
  </si>
  <si>
    <t>KY51024</t>
  </si>
  <si>
    <t>MAYSVILLE</t>
  </si>
  <si>
    <t>MASON</t>
  </si>
  <si>
    <t>41056-8683</t>
  </si>
  <si>
    <t>KY-04</t>
  </si>
  <si>
    <t>INFLATION REDUCTION ACT (IRA) MAYSVILLE HIGH-EFFICIENCY HEAT PUMP COMPRESSOR MANUFACTURING PROJECT. THE OBJECTIVE OF THE PROJECT IS TO RETROFIT AN EXISTING DOMESTIC MANUFACTURING FACILITY TO CREATE CAPACITY OF UP TO 1 MILLION TWIN-ROTARY VARIABLE SPEED CAPACITY COMPRESSORS ANNUALLY</t>
  </si>
  <si>
    <t>https://www.usaspending.gov/award/ASST_NON_DEMS0000066_089/</t>
  </si>
  <si>
    <t>ASST_NON_DEMS0000067_089</t>
  </si>
  <si>
    <t>DEMS0000067</t>
  </si>
  <si>
    <t>CE8MGXAS9KJ6</t>
  </si>
  <si>
    <t>JOHNSON CONTROLS, INC</t>
  </si>
  <si>
    <t>JOHNSON CONTROLS INC</t>
  </si>
  <si>
    <t>SK1EKRJUEKA7</t>
  </si>
  <si>
    <t>JOHNSON CONTROLS  INC</t>
  </si>
  <si>
    <t>ATTN:  STEPHEN HICKS</t>
  </si>
  <si>
    <t>6200 SHAMROCK COURT</t>
  </si>
  <si>
    <t>DUBLIN</t>
  </si>
  <si>
    <t>WI29400</t>
  </si>
  <si>
    <t>53209-4408</t>
  </si>
  <si>
    <t>INFLATION REDUCTION ACT (IRA) JOHNSON CONTROLS HEAT PUMP DEFENSE PRODUCTION ACT PROGRAM.  THIS PROJECT WILL ALLOW THREE MANUFACTURING FACILITIES TO SUBSTANTIALLY INCREASE THE NUMBER AND BREADTH OF ELECTRIC HEAT PUMPS NECESSARY TO TRANSFORM THE MARKET, DELIVER SIGNIFICANT GREENHOUSE GAS EMISSIONS REDUCTIONS, AND ESTABLISH THE U.S. AS THE GLOBAL LEADER IN HEAT PUMP MANUFACTURING.</t>
  </si>
  <si>
    <t>https://www.usaspending.gov/award/ASST_NON_DEMS0000067_089/</t>
  </si>
  <si>
    <t>ASST_NON_DEMS0000068_089</t>
  </si>
  <si>
    <t>DEMS0000068</t>
  </si>
  <si>
    <t>S3PREQD6LFP5</t>
  </si>
  <si>
    <t>LUXWALL INC</t>
  </si>
  <si>
    <t>1130 JAMES L HART PKWY</t>
  </si>
  <si>
    <t>48197-7194</t>
  </si>
  <si>
    <t>DE-FOA-0002907</t>
  </si>
  <si>
    <t>THROUGH THIS FUNDING OPPORTUNITY ANNOUNCEMENT, THE PROGRAM WILL SUPPORT PROJECTS BY SMALL AND MEDIUM SIZED MANUFACTURING TO ESTABLISH NEW OR RE-EQUIP OR EXPAND EXISTING INDUSTRIAL FACILITIES IN ELIGIBLE ENERGY COMMUNITIES TO PRODUCE OR RECYCLE ADVANCED ENERGY PROPERTY.</t>
  </si>
  <si>
    <t>THE OBJECTIVE OF THE PROJECT IS TO CONSTRUCT A VACUUM INSULATED GLASS (VIG) MANUFACTURING FACILITY LEVERAGING THE STRONG LABOR FORCE IN THE DELRAY REGION.</t>
  </si>
  <si>
    <t>https://www.usaspending.gov/award/ASST_NON_DEMS0000068_089/</t>
  </si>
  <si>
    <t>ASST_NON_DEMS0000074_089</t>
  </si>
  <si>
    <t>DEMS0000074</t>
  </si>
  <si>
    <t>2025-04-01</t>
  </si>
  <si>
    <t>RV5BLFKQHJ18</t>
  </si>
  <si>
    <t>NANORAMIC, INC.</t>
  </si>
  <si>
    <t>10L COMMERCE WAY</t>
  </si>
  <si>
    <t>MA72250</t>
  </si>
  <si>
    <t>WAKEFIELD</t>
  </si>
  <si>
    <t>01880-1256</t>
  </si>
  <si>
    <t>THIS FUNDING OPPORTUNITY ANNOUNCEMENT (DE-FOA-0002907) WILL PROVIDE UP TO $350 MILLION IN SUPPORT OF PROJECTS BY SMALL AND MEDIUM-SIZED MANUFACTURING FIRMS (SMMS) TO ESTABLISH NEW OR RE-EQUIP OR EXPAND EXISTING INDUSTRIAL FACILITIES IN ELIGIBLE ENERGY COMMUNITIES TO PRODUCE OR RECYCLE ADVANCED ENERGY PROPERTY. THE ACTIVITIES TO BE FUNDED UNDER THIS FOA SUPPORT BIPARTISAN INFRASTRUCTURE LAW (BIL) SECTION 40209 AND THE BROADER GOVERNMENT-WIDE APPROACH TO REINVIGORATING AND REINVESTING IN THE AMERICAN INDUSTRIAL BASE; ESTABLISHING SECURE, RESILIENT DOMESTIC ENERGY SUPPLY CHAINS; AND REVITALIZING ECONOMIES IN ENERGY COMMUNITIES TO MAXIMIZE THE BENEFITS OF THE CLEAN ENERGY TRANSITION AS THE NATION WORKS TO CURB THE CLIMATE CRISIS, EMPOWER WORKERS, AND ADVANCE ENVIRONMENTAL JUSTICE.</t>
  </si>
  <si>
    <t>BIPARTISAN INFRASTRUCTURE LAW (BIL): LOW-CARBON, ALL-WATER-BASED, HIGHLY CIRCULAR STATIONARY STORAGE BATTERY PLANT BASED ON  NEOCARBONIX ELECTRODES</t>
  </si>
  <si>
    <t>https://www.usaspending.gov/award/ASST_NON_DEMS0000074_089/</t>
  </si>
  <si>
    <t>ASST_NON_DEMS0000082_089</t>
  </si>
  <si>
    <t>DEMS0000082</t>
  </si>
  <si>
    <t>089-2022/2031-0321-000</t>
  </si>
  <si>
    <t>0451: MANUFACTURING AND ENERGY SUPPLY CHAINS</t>
  </si>
  <si>
    <t>GVAKTC49BNJ8</t>
  </si>
  <si>
    <t>FCA US LLC</t>
  </si>
  <si>
    <t>PDKUAZFDTAD3</t>
  </si>
  <si>
    <t>STELLANTIS N.V.</t>
  </si>
  <si>
    <t>1000 CHRYSLER DR</t>
  </si>
  <si>
    <t>AUBURN HILLS</t>
  </si>
  <si>
    <t>IL05092</t>
  </si>
  <si>
    <t>BELVIDERE</t>
  </si>
  <si>
    <t>BOONE</t>
  </si>
  <si>
    <t>61008-6006</t>
  </si>
  <si>
    <t>DE-FOA-0003106</t>
  </si>
  <si>
    <t>THE PURPOSE OF THIS FUNDING OPPORTUNITY ANNOUNCEMENT IS TO PROVIDE GRANTS AND LOAN GUARANTEES TO CLEAN VEHICLE MANUFACTURERS AND SUPPLIERS INCLUDING COMPONENT MANUFACTURERS.</t>
  </si>
  <si>
    <t>INFLATION REDUCTION ACT (IRA) -DARE FORWARD: FCA US CONVERSION OF BELVIDERE ASSEMBLY PLANT TO ELECTRIC VEHICLE ASSEMBLY COMPLEX FOR ELECTRIFICATION,
THE PROJECT ASPIRES TO RECONFIGURE THE BELVIDERE ASSEMBLY PLANT (BVAP) LOCATED IN BELVIDERE, ILLINOIS. THIS FACILITY IS TRANSITIONING FROM PRODUCING TRADITIONAL INTERNAL COMBUSTION ENGINES (ICE) VEHICLES TO MANUFACTURING CUTTING-EDGE ELECTRIC VEHICLES (EV). THE PROJECT ENCOMPASSES SIGNIFICANT UPGRADES TO BVAP’S INFRASTRUCTURE INCLUDING STATE OF THE ART EQUIPMENT TO SUPPORT THE ADVANCED MANUFACTURING PROCESSES OF EV TRUCKS.</t>
  </si>
  <si>
    <t>https://www.usaspending.gov/award/ASST_NON_DEMS0000082_089/</t>
  </si>
  <si>
    <t>ASST_NON_DEMS0000084_089</t>
  </si>
  <si>
    <t>DEMS0000084</t>
  </si>
  <si>
    <t>MI46000</t>
  </si>
  <si>
    <t>LANSING</t>
  </si>
  <si>
    <t>48933-2344</t>
  </si>
  <si>
    <t>THE PURPOSE OF THIS FUNDING OPPORTUNITY ANNOUNCEMENT IS TO PROVIDE GRANTS AND LOAN GUARANTEES TO CLEAN VEHICLE MANUFACTURERS AND SUPPLIERS, INCLUDING COMPONENT MANUFACTURERS.</t>
  </si>
  <si>
    <t>INFLATION REDUCTION ACT (IRA) ELECTRIC VEHICLE (EV) CONVERSION
THE RECIPIENT WILL CONVERT AN EXISTING VEHICLE ASSEMBLY FACILITY LOCATED IN THE UNITED STATES TO ELECTRIC VEHICLE (EV) PRODUCTION. THE CONVERSION WILL ENABLE EXPANSION OF DOMESTIC EV PRODUCTION, COMPONENTS, AND MATERIALS.</t>
  </si>
  <si>
    <t>https://www.usaspending.gov/award/ASST_NON_DEMS0000084_089/</t>
  </si>
  <si>
    <t>2024-12-02</t>
  </si>
  <si>
    <t>ASST_NON_DEMS0000086_089</t>
  </si>
  <si>
    <t>DEMS0000086</t>
  </si>
  <si>
    <t>THE PURPOSE OF THIS FUNDING OPPORTUNITY ANNOUNCEMENT IS TO PROVIDE GRANTS AND LOAN GUARANTEES TO CLEAN VEHICLE MANUFACTURERS AND SUPPLIERS, INCLUDING COMPONENT MANUFACTURERS</t>
  </si>
  <si>
    <t>INFLATION REDUCTION ACT (IRA) - A MANUFACTURING CONVERSION OF COMMERCIAL TRUCKS FROM FOSSIL FUEL TO ZERO EMISSIONS FOR MACK TRUCKS INCORPORATED  
THE PROPOSED PROJECT SCOPE WILL UPGRADE AND RE-EQUIP THREE MACK MANUFACTURING FACILITIES. THESE SITES CURRENTLY SUPPLY AND BUILD ALL MACK AND VOLVO TRUCKS HEAVY-DUTY TRUCKS FOR NORTH AMERICA TO SIGNIFICANTLY ACCELERATE THE PRODUCTION CAPACITY TRANSITION TO BATTERY ELECTRIC VEHICLE (BEV) / FUEL CELL ELECTRIC VEHICLE (FCEV)</t>
  </si>
  <si>
    <t>https://www.usaspending.gov/award/ASST_NON_DEMS0000086_089/</t>
  </si>
  <si>
    <t>ASST_NON_DEMS0000087_089</t>
  </si>
  <si>
    <t>DEMS0000087</t>
  </si>
  <si>
    <t>IN40392</t>
  </si>
  <si>
    <t>KOKOMO</t>
  </si>
  <si>
    <t>46901-5956</t>
  </si>
  <si>
    <t>IN-05</t>
  </si>
  <si>
    <t>INFLATION REDUCTION ACT (IRA) - FCA US LLC CONVERSION OF INDIANA TRANSMISSION PLANT FOR ELECTRIC DRIVE MODULE PRODUCTION,
THIS PROJECT WILL ENABLE THE CONTINUOUS MANUFACTURING OF VEHICLE PROPULSION SYSTEMS IN THE EXISTING FACILITY, MINIMIZING SUPPLY CHAIN DISRUPTION RISK AND SECURING LONG-TERM EMPLOYMENT FOR THE FACILITY’S UAW-REPRESENTED WORKFORCE AS THE COMPANY TRANSITIONS TO AN ELECTRIFIED FUTURE.</t>
  </si>
  <si>
    <t>https://www.usaspending.gov/award/ASST_NON_DEMS0000087_089/</t>
  </si>
  <si>
    <t>ASST_NON_DEMS0000088_089</t>
  </si>
  <si>
    <t>DEMS0000088</t>
  </si>
  <si>
    <t>ZY52H9RDMTZ3</t>
  </si>
  <si>
    <t>HARLEY DAVIDSON INC</t>
  </si>
  <si>
    <t>3700 WEST JUNEAU AVENUE</t>
  </si>
  <si>
    <t>PA99133</t>
  </si>
  <si>
    <t>17402-1599</t>
  </si>
  <si>
    <t>THE OBJECTIVE OF THIS PROJECT IS TO EXPAND AND CONVERT THE EXISTING INTERNAL COMBUSTION ENGINE (ICE) FACILITY WITH UPGRADED EV FABRICATION, PAINT, AND ASSEMBLY EQUIPMENT TO INCREASE PRODUCTION CAPACITY OF APPROXIMATELY 6,780 UNITS ANNUALLY OF EXISTING EV MODELS AND TO BEGIN MANUFACTURING FUTURE EV MODELS.</t>
  </si>
  <si>
    <t>https://www.usaspending.gov/award/ASST_NON_DEMS0000088_089/</t>
  </si>
  <si>
    <t>ASST_NON_DEMS0000089_089</t>
  </si>
  <si>
    <t>DEMS0000089</t>
  </si>
  <si>
    <t>47201-5686</t>
  </si>
  <si>
    <t>THE GOAL OF THIS FUNDING OPPORTUNITY ANNOUNCEMENT IS TO SOLICIT PROJECTS TO CONVERT COMMERCIAL-SCALE ASSEMBLY OR COMPONENT MANUFACTURING FACILITIES FROM INTERNAL COMBUSTION ENGINE TO ELECTRIFIED VEHICLES.</t>
  </si>
  <si>
    <t>INFLATION REDUCTION ACT (IRA) - FROM DIESEL TO ZERO EMISSION: CHARTING A PATH FOR WORKFORCE TRANSITION TO THE ZERO-EMISSION ECONOMY
THE RECIPIENT IS TRANSITIONING FROM ITS 98-YEAR-OLD COLUMBUS ENGINE PLANT (CEP), IN DIESEL ENGINES TO A LEADING COMPETITOR IN ELECTRIFIED COMPONENTS TO INCLUDE BATTERY, TRACTION, ELECTRIFIED ACCESSORIES, AND POWERTRAIN CONTROLS, WHICH WILL AID IN ACCELERATING THE ADOPTION OF ZERO-EMISSIONS HEAVY/MEDIUM DUTY TRUCKS, BUSES, AND OFF HIGHWAY VEHICLES.</t>
  </si>
  <si>
    <t>https://www.usaspending.gov/award/ASST_NON_DEMS0000089_089/</t>
  </si>
  <si>
    <t>ASST_NON_DEMS0000090_089</t>
  </si>
  <si>
    <t>DEMS0000090</t>
  </si>
  <si>
    <t>PH1HA5NHSN77</t>
  </si>
  <si>
    <t>BLUE BIRD BODY COMPANY</t>
  </si>
  <si>
    <t>LKXTACWY1FB6</t>
  </si>
  <si>
    <t>ASP AMC INTERMEDIATE HOLDINGS, INC.</t>
  </si>
  <si>
    <t>3920 ARKWRIGHT ROAD</t>
  </si>
  <si>
    <t>SUITE 200</t>
  </si>
  <si>
    <t>MACON</t>
  </si>
  <si>
    <t>BIBB</t>
  </si>
  <si>
    <t>GA-08</t>
  </si>
  <si>
    <t>GA31096</t>
  </si>
  <si>
    <t>FORT VALLEY</t>
  </si>
  <si>
    <t>PEACH</t>
  </si>
  <si>
    <t>31030-3384</t>
  </si>
  <si>
    <t>GA-02</t>
  </si>
  <si>
    <t>THE PURPOSE OF THIS FUNDING OPPORTUNITY ANNOUNCEMENT (DE-FOA-0003106) IS TO PROVIDE GRANTS AND LOAN GUARANTEES TO CLEAN VEHICLE MANUFACTURERS AND SUPPLIERS, INCLUDING COMPONENT MANUFACTURERS.</t>
  </si>
  <si>
    <t>INFLATION REDUCTION ACT (IRA) - BLUE BIRD BUS ELECTRIC VEHICLE MANUFACTURING CONVERSION PROJECT
THE OBJECTIVE OF THE PROJECT IS TO CONVERT A PRIOR INTERNAL COMBUSTION ENGINE (“ICE”) VEHICLE MANUFACTURING LOCATION TO A NEW MANUFACTURING FACILITY FOR THE PRODUCTION OF ELECTRIC VEHICLE (EV) AND OTHER POWERED “TYPE-D” SCHOOL BUSES.</t>
  </si>
  <si>
    <t>https://www.usaspending.gov/award/ASST_NON_DEMS0000090_089/</t>
  </si>
  <si>
    <t>ASST_NON_DEMS0000091_089</t>
  </si>
  <si>
    <t>DEMS0000091</t>
  </si>
  <si>
    <t>X7BMFQQNLKC9</t>
  </si>
  <si>
    <t>MOBIS NORTH AMERICA LLC</t>
  </si>
  <si>
    <t>X7D2HM9J6NQ7</t>
  </si>
  <si>
    <t>3900 STICKNEY AVE.</t>
  </si>
  <si>
    <t>TOLEDO</t>
  </si>
  <si>
    <t>LUCAS</t>
  </si>
  <si>
    <t>OH77000</t>
  </si>
  <si>
    <t>43608-1314</t>
  </si>
  <si>
    <t>THE PURPOSE OF THIS FUNDING OPPORTUNITY ANNOUNCEMENT IS TO PROVIDE GRANTS AND LOAN GUARANTEES TO CLEAN VEHICLE MANUFACTURERS AND SUPPLIERS, INCLUDING COMPONENT MANUFACTURERS.
THE OBJECTIVE OF THE PROJECT IS TO CONVERT AN EXISTING PLANT FROM AN INTERNAL COMBUSTION ENGINE (ICE) ONLY COMPLETE CHASSIS ASSEMBLY PLAN INTO A PLUG-IN HYBRID ELECTRIC VEHICLE (PHEV) PLANT CAPABLE OF ASSEMBLING UP TO 98,000 UNITS ANNUALLY WITH AN ESTIMATED 53,900 UNITS OF PHEVS; AND CONVERSION OF A NEW PLANT TO MANUFACTURE BATTERY SYSTEM ASSEMBLIES (BSA) FOR THE MANUFACTURE OF UP TO 231,000 BSAS ANNUALLY WHICH WILL BE INCORPORATED INTO 2026 MODEL YEAR PHEVS.</t>
  </si>
  <si>
    <t>INFLATION REDUCTION ACT (IRA) DOMESTIC MOBIS NORTH AMERICA - OHIO (MNA-OH) PLUG-IN HYBRID ELECTRIC VEHICLE (PHEV) AND MUSE BATTERY SYSTEM ASSEMBLIES (BSA) CONVERSION
THE OBJECTIVE OF THE PROJECT IS TO CONVERT THE EXISTING PLANT FROM AN INTERNAL COMBUSTION ENGINE (ICE) ONLY COMPLETE CHASSIS ASSEMBLY PLANT INTO A PLUG-IN HYBRID ELECTRIC VEHICLE (PHEV) PLANT, CAPABLE OF ASSEMBLING UP TO 98,000 UNITS ANNUALLY WITH AN ESTIMATED 53,900 UNITS OF PHEVS; AND CONVERSION OF A NEW PLANT TO MANUFACTURE BATTERY SYSTEM ASSEMBLIES (“BSA(S)” OR “BATTERY PACKS”), FOR THE MANUFACTURE OF UP TO 231,000 BSAS ANNUALLY WHICH WILL BE INCORPORATED INTO 2026 MODEL YEAR PHEVS.</t>
  </si>
  <si>
    <t>https://www.usaspending.gov/award/ASST_NON_DEMS0000091_089/</t>
  </si>
  <si>
    <t>ASST_NON_DEMS0000095_089</t>
  </si>
  <si>
    <t>DEMS0000095</t>
  </si>
  <si>
    <t>K3D1LUG55CU4</t>
  </si>
  <si>
    <t>DAIKIN COMFORT TECHNOLOGIES NORTH AMERICA INC</t>
  </si>
  <si>
    <t>19001 KERMIER RD</t>
  </si>
  <si>
    <t>WALLER</t>
  </si>
  <si>
    <t>TX76228</t>
  </si>
  <si>
    <t>77484-8810</t>
  </si>
  <si>
    <t>INFLATION REDUCTION ACT (IRA) - DAIKIN DOMESTIC INVERTER HEAT PUMP MANUFACTURING PROJECT
THE OBJECTIVE OF THE PROJECT IS TO EXPAND THE DOMESTIC PRODUCTION OF ENVIRONMENTALLY FRIENDLY “AIR-TO-AIR” AND “AIR-TO-WATER” HEAT PUMPS THAT SUPPORT DECARBONIZATION INITIATIVES AND TO ADVANCE DAIKIN’S ONGOING EFFORTS TO TRANSFORM THE DOMESTIC PRODUCTION TO NEW ENERGY-EFFICIENT ALTERNATIVES POWERED BY INVERTER DRIVEN HEAT PUMP TECHNOLOGY VIA THE RETROFITTING OF PRODUCTION LINES.</t>
  </si>
  <si>
    <t>https://www.usaspending.gov/award/ASST_NON_DEMS0000095_089/</t>
  </si>
  <si>
    <t>ASST_NON_DEMS0000098_089</t>
  </si>
  <si>
    <t>DEMS0000098</t>
  </si>
  <si>
    <t>QF6JCLCHBHN8</t>
  </si>
  <si>
    <t>MODINE MANUFACTURING CO</t>
  </si>
  <si>
    <t>1500 DEKOVEN AVE</t>
  </si>
  <si>
    <t>RACINE</t>
  </si>
  <si>
    <t>WI-01</t>
  </si>
  <si>
    <t>TX92270</t>
  </si>
  <si>
    <t>LONGVIEW</t>
  </si>
  <si>
    <t>GREGG</t>
  </si>
  <si>
    <t>75601-6830</t>
  </si>
  <si>
    <t>INFLATION REDUCTION ACT (IRA) - APPLICATION TO ACCELERATE DOMESTIC MANUFACTURING OF HIGH-EFFICIENCY ELECTRIC HEAT PUMPS IN QUALIFIED HVAC INDUSTRIAL SETTINGS – 2024
THIS PROJECT PROPOSES TO EXPAND THE CAPACITY AND CAPABILITY OF ITS AIR-TO-WATER HEAT PUMPS IN LONGVIEW, TX. THE SIZE OF THE CURRENT PRODUCTION FACILITY LIMITS THE LARGEST UNIT MANUFACTURED TO 80 TON UNITS; EXPANDING INTO A LARGER FACILITY WILL HELP MANUFACTURE LARGER NODES UP TO 300 TONS.</t>
  </si>
  <si>
    <t>https://www.usaspending.gov/award/ASST_NON_DEMS0000098_089/</t>
  </si>
  <si>
    <t>ASST_NON_DEMS0000100_089</t>
  </si>
  <si>
    <t>DEMS0000100</t>
  </si>
  <si>
    <t>GD2ASL9E9WD4</t>
  </si>
  <si>
    <t>TERRAVOLTA RESOURCES LLC</t>
  </si>
  <si>
    <t>3355 W ALABAMA ST STE 900</t>
  </si>
  <si>
    <t>TX72368</t>
  </si>
  <si>
    <t>TEXARKANA</t>
  </si>
  <si>
    <t>BOWIE</t>
  </si>
  <si>
    <t>75501-2091</t>
  </si>
  <si>
    <t>BIPARTISAN INFRASTRUCTURE LAW (BIL) COMMERCIAL SCALE FACILITY FOR LITHIUM EXTRACTION FROM DOMESTIC BRINE SOURCES
THE OBJECTIVE OF THE PROJECT IS TO CONSTRUCT AND OPERATE A COMMERCIAL-SCALE LITHIUM EXTRACTION AND REFINING FACILITY TO PRODUCE BATTERY-GRADE LITHIUM FROM DOMESTIC BRINE RESOURCES.</t>
  </si>
  <si>
    <t>https://www.usaspending.gov/award/ASST_NON_DEMS0000100_089/</t>
  </si>
  <si>
    <t>ASST_NON_DEMS0000110_089</t>
  </si>
  <si>
    <t>DEMS0000110</t>
  </si>
  <si>
    <t>WPXJJE9U8HT9</t>
  </si>
  <si>
    <t>LI INDUSTRIES, INC.</t>
  </si>
  <si>
    <t>10021 RODNEY ST</t>
  </si>
  <si>
    <t>PINEVILLE</t>
  </si>
  <si>
    <t>NC-14</t>
  </si>
  <si>
    <t>NC52220</t>
  </si>
  <si>
    <t>28134-8574</t>
  </si>
  <si>
    <t>BIPARTISAN INFRASTRUCTURE LAW (BIL) DIRECT RECYCLING-ENABLED CLOSED-LOOP AND COST COMPETITIVE DOMESTIC LITHIUM IRON PHOSPHATE MANUFACTURING
THE OBJECTIVE OF THE PROJECT IS TO ESTABLISH A 10 KTONNE PER ANNUM (KTPA) LIFEPO4 (LFP) CATHODE (CAM) PRODUCTION PLANT TO INCREASE AMERICA’S COMPETITIVENESS IN LITHIUM-ION BATTERY MANUFACTURING, LOCALIZE THE BATTERY SUPPLY CHAIN, AND REVITALIZE A DISADVANTAGED COMMUNITY.</t>
  </si>
  <si>
    <t>https://www.usaspending.gov/award/ASST_NON_DEMS0000110_089/</t>
  </si>
  <si>
    <t>ASST_NON_DEMS0000111_089</t>
  </si>
  <si>
    <t>DEMS0000111</t>
  </si>
  <si>
    <t>2024-12-13</t>
  </si>
  <si>
    <t>EBK9UJ29YK65</t>
  </si>
  <si>
    <t>CIRBA SOLUTIONS, LLC</t>
  </si>
  <si>
    <t>2115 REXFORD ROAD</t>
  </si>
  <si>
    <t>28211-3550</t>
  </si>
  <si>
    <t>BIPARTISAN INFRASTRUCTURE LAW (BIL): CIRBA SOLUTIONS - SOUTH CAROLINA FACILITY.  THE OBJECTIVE OF THE PROJECT IS TO EXPAND DOMESTIC LITHIUM ION RECYCLING CAPACITY TO CREATE A CLOSED LOOP DOMESTIC SUPPLY CHAIN.</t>
  </si>
  <si>
    <t>https://www.usaspending.gov/award/ASST_NON_DEMS0000111_089/</t>
  </si>
  <si>
    <t>ASST_NON_DEMS0000112_089</t>
  </si>
  <si>
    <t>DEMS0000112</t>
  </si>
  <si>
    <t>LTEWV4ZTKLB5</t>
  </si>
  <si>
    <t>SKI US, INC.</t>
  </si>
  <si>
    <t>1800 W OAK COMMONS CT</t>
  </si>
  <si>
    <t>MARIETTA</t>
  </si>
  <si>
    <t>COBB</t>
  </si>
  <si>
    <t>GA-11</t>
  </si>
  <si>
    <t>SC53080</t>
  </si>
  <si>
    <t>ORANGEBURG</t>
  </si>
  <si>
    <t>CALHOUN</t>
  </si>
  <si>
    <t>29118-0000</t>
  </si>
  <si>
    <t>SC-06</t>
  </si>
  <si>
    <t>BIPARTISAN INFRASTRUCTURE LAW (BIL) - COMMERCIAL SCALE CONTINUOUS HEAT TREATMENT (CHT) PROCESS FOR NEXT GENERATION SYNTHETIC GRAPHITE PRODUCTION. THE OVERALL PROJECT GOAL WILL BE TO ENHANCE AMERICAN BATTERY PRODUCTION BY BUILDING THE PROPOSED BATTERY-GRADE SYNTHETIC GRAPHITE MANUFACTURING FACILITY THAT WILL UTILIZE A STATE-OF-THE-ART CONTINUOUS HEAT TREATMENT (CHT) GRAPHITIZATION TECHNOLOGY.</t>
  </si>
  <si>
    <t>https://www.usaspending.gov/award/ASST_NON_DEMS0000112_089/</t>
  </si>
  <si>
    <t>ASST_NON_DEMS0000116_089</t>
  </si>
  <si>
    <t>DEMS0000116</t>
  </si>
  <si>
    <t>SAI EXAMPT</t>
  </si>
  <si>
    <t>BIPARTISAN INFRASTRUCTURE LAW (BIL): LIFSI: ELECTROLYTE SALT PRODUCTION FACILITY
THE OBJECTIVE IS TO BUILD A 10KT COMMERCIAL SCALE FACILITY FOR THE DOMESTIC PRODUCTION OF LIFSI (LITHIUM (BIS) FLUOROSULFONYL IMIDE – LIN (SO2F)2) TO SUPPLY THE DOMESTIC PRODUCTION OF LIBS. THE NEW STATE-OF-THE-ART FACILITY IS EXPECTED TO BE CO-LOCATED AT THE EXISTING HONEYWELL PROPERTY IN GEISMAR, LOUISIANA. THE NEW LITHIUM SALT PLANT IS EXPECTED TO BE THE FIRST DOMESTIC PRODUCTION FACILITY FOR LIFSI.</t>
  </si>
  <si>
    <t>https://www.usaspending.gov/award/ASST_NON_DEMS0000116_089/</t>
  </si>
  <si>
    <t>ASST_NON_DEMS0000117_089</t>
  </si>
  <si>
    <t>DEMS0000117</t>
  </si>
  <si>
    <t>2027-02-28</t>
  </si>
  <si>
    <t>77541-3257</t>
  </si>
  <si>
    <t>BIPARTISAN INFRASTRUCTURE LAW (BIL) CARBONATE SOLVENT PRODUCTION FOR LITHIUM-ION BATTERY ELECTROLYTES
THE PROJECT GOAL IS TO DEMONSTRATE THE TECHNOECONOMIC VIABILITY OF ONSHORING DOMESTIC MANUFACTURING OF LOW CARBON ELECTROLYTE SOLVENTS. THE PROJECT WILL DEMONSTRATE THE CREATION OF NEW VALUE STREAMS OF ELECTROLYTE SOLVENTS WHILE FURTHERING THE NATION’S SELF-RELIANCE FOR ELECTRIC VEHICLE (EV) ELECTROLYTES.</t>
  </si>
  <si>
    <t>https://www.usaspending.gov/award/ASST_NON_DEMS0000117_089/</t>
  </si>
  <si>
    <t>ASST_NON_DEMS0000125_089</t>
  </si>
  <si>
    <t>DEMS0000125</t>
  </si>
  <si>
    <t>ECHEJL576J56</t>
  </si>
  <si>
    <t>TS CONDUCTOR CORP.</t>
  </si>
  <si>
    <t>FE2WNY4WS5V1</t>
  </si>
  <si>
    <t>15272-15282 NEWSBOY CIR</t>
  </si>
  <si>
    <t>HUNTINGTON BEACH</t>
  </si>
  <si>
    <t>MI26300</t>
  </si>
  <si>
    <t>48133-9229</t>
  </si>
  <si>
    <t>DE-FOA-0003294</t>
  </si>
  <si>
    <t>THE PURPOSE OF THIS OFFICE OF MANUFACTURING AND ENERGY SUPPLY CHAINS FUNDING OPPORTUNITY ANNOUNCEMENT TITLED, “ADVANCED ENERGY MANUFACTURING AND RECYCLING GRANT PROGRAM”, AIMED TO SUPPORT PROJECTS BY A SMALL- OR MEDIUM-SIZED MANUFACTURING FIRM(S) (SMMS) TO ESTABLISH: (1) NEW, OR RE-EQUIP OR EXPAND EXISTING MANUFACTURING OR RECYCLING FACILITY FOR THE PRODUCTION OR RECYCLING, AS APPLICABLE, OF ADVANCED ENERGY PROPERTY, (2A) PROJECTS TO RE-EQUIP AN EXISTING FACILITY WITH EQUIPMENT TO REDUCE GREENHOUSE GAS (GHG) EMISSIONS SUBSTANTIALLY BELOW THE GHG EMISSIONS UNDER CURRENT BEST PRACTICES, AND (2B) NEW, RE-EQUIP, OR EXPAND EXISTING MANUFACTURING OR RECYCLING FACILITIES TO PRODUCE MATERIALS THAT RESULT IN SUBSTANTIALLY LOWER CARBON INTENSITY COMPARED TO AN APPROPRIATE INDUSTRY BENCHMARK.</t>
  </si>
  <si>
    <t>BIPARTISAN INFRASTRUCTURE LAW (BIL) CARBON COMPOSITE HIGH VOLTAGE DIRECT CURRENT CONDUCTOR EXPANSION (CCHCE)
THE OBJECTIVE OF THIS PROJECT IS TO BUILD TS CONDUCTOR CORP’S (THE RECIPIENT) DEDICATED MANUFACTURING LINE FOR HIGH VOLTAGE DIRECT CURRENT (HVDC) CARBON CORE CONDUCTOR FOR USE IN TRANSMISSION LINES. THE PRODUCTION LINES WILL HAVE CAPACITY OF 8,000 MILES OF CONDUCTOR PER YEAR WITH PRODUCT THAT MEETS CUSTOMER SPECIFICATIONS.</t>
  </si>
  <si>
    <t>https://www.usaspending.gov/award/ASST_NON_DEMS0000125_089/</t>
  </si>
  <si>
    <t>ASST_NON_DEMS0000127_089</t>
  </si>
  <si>
    <t>DEMS0000127</t>
  </si>
  <si>
    <t>XPUNS9M92MY6</t>
  </si>
  <si>
    <t>MOMENT ENERGY INC</t>
  </si>
  <si>
    <t>103-7 BURBIDGE ST</t>
  </si>
  <si>
    <t>COQUITLAM</t>
  </si>
  <si>
    <t>BC</t>
  </si>
  <si>
    <t>V3K7B2</t>
  </si>
  <si>
    <t>DE77580</t>
  </si>
  <si>
    <t>19801-1120</t>
  </si>
  <si>
    <t>THE PURPOSE OF THIS OFFICE OF MANUFACTURING AND ENERGY SUPPLY CHAINS FUNDING OPPORTUNITY ANNOUNCEMENT 
TITLED, “ADVANCED ENERGY MANUFACTURING AND RECYCLING GRANT PROGRAM”, AIMED TO SUPPORT PROJECTS BY A 
SMALL- OR MEDIUM-SIZED MANUFACTURING FIRM(S) (SMMS) TO ESTABLISH: (1) NEW, OR RE-EQUIP OR EXPAND EXISTING 
MANUFACTURING OR RECYCLING FACILITY FOR THE PRODUCTION OR RECYCLING, AS APPLICABLE, OF ADVANCED ENERGY 
PROPERTY, (2A) PROJECTS TO RE-EQUIP AN EXISTING FACILITY WITH EQUIPMENT TO REDUCE GREENHOUSE GAS (GHG) 
EMISSIONS SUBSTANTIALLY BELOW THE GHG EMISSIONS UNDER CURRENT BEST PRACTICES, AND (2B) NEW, RE-EQUIP, OR 
EXPAND EXISTING MANUFACTURING OR RECYCLING FACILITIES TO PRODUCE MATERIALS THAT RESULT IN SUBSTANTIALLY 
LOWER CARBON INTENSITY COMPARED TO AN APPROPRIATE INDUSTRY BENCHMARK.</t>
  </si>
  <si>
    <t>BIPARTISAN INFRASTRUCTURE LAW (BIL) - COMMERCIALIZATION FACILITY FOR SCALING SECOND-LIFE EV BATTERIES 
FOR THE RENEWABLE TRANSITION OF WORKFORCE AND GRID
THE OBJECTIVE OF THE PROJECT IS TO BUILD AND START OPERATIONS AT A NEW MANUFACTURING FACILITY FOR LINEAR 
GENERATORS (LGENS), A SPECIFIC ADVANCED ENERGY PROPERTY THAT CAN SUPPLY CLEAN ENERGY FOR LARGE-SCALE 
COMMERCIAL, INDUSTRIAL, AND GRID OPERATIONS.</t>
  </si>
  <si>
    <t>https://www.usaspending.gov/award/ASST_NON_DEMS0000127_089/</t>
  </si>
  <si>
    <t>ASST_NON_DEMS0000128_089</t>
  </si>
  <si>
    <t>DEMS0000128</t>
  </si>
  <si>
    <t>J998DGD3GA31</t>
  </si>
  <si>
    <t>CLEANFIBER INC.</t>
  </si>
  <si>
    <t>250A LAKE AVE</t>
  </si>
  <si>
    <t>WA11475</t>
  </si>
  <si>
    <t>CHEHALIS</t>
  </si>
  <si>
    <t>LEWIS</t>
  </si>
  <si>
    <t>98532-0121</t>
  </si>
  <si>
    <t>WA-03</t>
  </si>
  <si>
    <t>THE PURPOSE OF THIS OFFICE OF MANUFACTURING AND ENERGY SUPPLY CHAINS FUNDING OPPORTUNITY ANNOUNCEMENT TITLED, “ADVANCED ENERGY MANUFACTURING AND RECYCLING GRANT PROGRAM”, AIMED TO SUPPORT PROJECTS BY A SMALL- OR MEDIUM-SIZED MANUFACTURING FIRM(S) (SMMS) TO ESTABLISH: (1) NEW, OR RE-EQUIP OR EXPAND EXISTING MANUFACTURING OR RECYCLING FACILITY FOR THE PRODUCTION OR RECYCLING, AS APPLICABLE, OF ADVANCED ENERGY PROPERTY, (2A) PROJECTS TO RE-EQUIP AN EXISTING FACILITY WITH EQUIPMENT TO REDUCE GREENHOUSE GAS (GHG) EMISSIONS SUBSTANTIALLY BELOW THE GHG EMISSIONS UNDER CURRENT BEST PRACTICES, AND (2B) NEW, RE-EQUIP, OR EXPAND EXISTING MANUFACTURING OR RECYCLING FACILITIES TO PRODUCE MATERIALS THAT RESULT IN SUBSTANTIALLY LOWER CARBON INTENSITY COMPARED TO AN APPROPRIATE INDUSTRY BENCHMARK.
BIL INVESTMENTS WILL SUPPORT EFFORTS TO BUILD A CLEAN AND EQUITABLE ENERGY ECONOMY THAT ACHIEVES A ZERO-CARBON ELECTRICITY SYSTEM BY 2035, AND TO PUT THE UNITED STATES ON A PATH TO ACHIEVE NET-ZERO EMISSIONS ECONOMY-WIDE BY NO LATER THAN 2050 TO BENEFIT ALL AMERICANS.
THE BIL INVESTS APPROPRIATIONS OF $750 MILLION OVER FISCAL YEARS (FYS) 2022 THROUGH 2026 TO ESTABLISH THE ADVANCED ENERGY PROJECTS GRANT PROGRAM WHICH WILL SUPPORT INDUSTRIAL PROJECTS IN ELIGIBLE ENERGY COMMUNITIES.</t>
  </si>
  <si>
    <t>BIPARTISAN INFRASTRUCTURE LAW (BIL) - CARBON-STORING INSULATION MANUFACTURING FACILITY IN WASHINGTON STATE
THE OBJECTIVE OF THIS PROJECT IS TO ESTABLISH A 67,500 SQUARE FOOT PRODUCTION FACILITY IN WASHINGTON STATE TO PRODUCE AN ADVANCED FORM OF CELLULOSE INSULATION FROM RECYCLED CARDBOARD. THIS INSULATION IS FOR RESIDENTIAL RETROFIT AND NEW CONSTRUCTION APPLICATIONS. THE PRODUCTION FACILITY WILL PROVIDE REGIONAL ACCESS TO A MARKET-READY, DOMESTICALLY SOURCED, LOW-CARBON BUILDING MATERIAL, ADDRESS EMERGING GAPS IN THE DOMESTIC CELLULOSE INSULATION SUPPLY CHAIN, AND REDUCE GREENHOUSE GAS (GHG) EMISSIONS BY ENABLING REGIONAL ADOPTION OF A CARBON-NEGATIVE INSULATION SYSTEM.</t>
  </si>
  <si>
    <t>https://www.usaspending.gov/award/ASST_NON_DEMS0000128_089/</t>
  </si>
  <si>
    <t>ASST_NON_DEMS0000129_089</t>
  </si>
  <si>
    <t>DEMS0000129</t>
  </si>
  <si>
    <t>LK46JE5P9PY3</t>
  </si>
  <si>
    <t>SPARKZ INC</t>
  </si>
  <si>
    <t>5625 BRISA ST</t>
  </si>
  <si>
    <t>UNIT B</t>
  </si>
  <si>
    <t>WV10180</t>
  </si>
  <si>
    <t>BRIDGEPORT</t>
  </si>
  <si>
    <t>TAYLOR</t>
  </si>
  <si>
    <t>26330-7325</t>
  </si>
  <si>
    <t>BIPARTISAN INFRASTRUCTURE LAW (BIL) FIRST DOMESTIC BATTERY-GRADE IRON PHOSPHATE PRODUCTION PLANT IN COAL COUNTRY
THE OBJECTIVE OF THIS PROJECT IS TO ESTABLISH A DOMESTIC PRODUCTION OF BATTERY-GRADE IRON (III) PHOSPHATE (FEPO4) AT PRODUCTION SCALE IN WEST VIRGINIA WITHIN COAL COUNTRY. THIS PROJECT WILL GREATLY SUPPORT THE UNITED STATES DOMESTIC LITHIUM-ION BATTERY SUPPLY CHAIN. FEPO4 IS A CRITICAL PRECURSOR MATERIAL IN THE PRODUCTION OF LITHIUM IRON PHOSPHATE (LFP) CATHODE ACTIVE MATERIAL (CAM).</t>
  </si>
  <si>
    <t>https://www.usaspending.gov/award/ASST_NON_DEMS0000129_089/</t>
  </si>
  <si>
    <t>ASST_NON_DEMS0000132_089</t>
  </si>
  <si>
    <t>DEMS0000132</t>
  </si>
  <si>
    <t>JP8UAJTZ8183</t>
  </si>
  <si>
    <t>RG RESOURCE TECHNOLOGIES, INC.</t>
  </si>
  <si>
    <t>900 SOUTH GLASPIE STREET</t>
  </si>
  <si>
    <t>OXFORD</t>
  </si>
  <si>
    <t>MI-09</t>
  </si>
  <si>
    <t>MI62020</t>
  </si>
  <si>
    <t>48371-5140</t>
  </si>
  <si>
    <t>BIPARTISAN INFRASTRUCTURE LAW (BIL) -ADVANCED MANUFACTURING SUPPORT FOR INTEGRATED SOLAR PHOTOVOLTAIC + THERMAL CAPTURE TECHNOLOGY.
THE OBJECTIVE OF THE PROJECT IS TO DEPLOY A NEW, 120,000 UNITS-PER-YEAR CAPACITY MANUFACTURING FACILITY TO SUPPORT THE PRODUCTION OF THE RECIPIENT’S SOLAR PHOTOVOLTAIC + THERMAL CAPTURE (PVT) SYSTEM, EQUIVALENT TO A PRODUCTION RATE OF 16.2 MW ENERGY / 64.8 MW OF THERMAL ANNUAL SYSTEM ENERGY EQUIVALENTS.</t>
  </si>
  <si>
    <t>https://www.usaspending.gov/award/ASST_NON_DEMS0000132_089/</t>
  </si>
  <si>
    <t>ASST_NON_DEMS0000133_089</t>
  </si>
  <si>
    <t>DEMS0000133</t>
  </si>
  <si>
    <t>J84KWEPUDB93</t>
  </si>
  <si>
    <t>TERRA CO2 TECHNOLOGY HOLDINGS, INC</t>
  </si>
  <si>
    <t>U41KFLM3NRR1</t>
  </si>
  <si>
    <t>600 12TH ST</t>
  </si>
  <si>
    <t>STE 130</t>
  </si>
  <si>
    <t>UT47290</t>
  </si>
  <si>
    <t>MAGNA</t>
  </si>
  <si>
    <t>84044-1449</t>
  </si>
  <si>
    <t>THE PURPOSE OF THIS OFFICE OF MANUFACTURING AND ENERGY SUPPLY CHAINS FUNDING OPPORTUNITY ANNOUNCEMENT TITLED, “ADVANCED ENERGY MANUFACTURING AND RECYCLING GRANT PROGRAM”, AIMED TO SUPPORT PROJECTS BY A SMALL- OR MEDIUM-SIZED MANUFACTURING FIRM(S) (SMMS) TO ESTABLISH: (1) NEW, OR RE-EQUIP OR EXPAND EXISTING MANUFACTURING OR RECYCLING FACILITY FOR THE PRODUCTION OR RECYCLING, AS APPLICABLE, OF ADVANCED ENERGY PROPERTY, (2A) PROJECTS TO RE-EQUIP AN EXISTING FACILITY WITH EQUIPMENT TO REDUCE GREENHOUSE GAS (GHG) EMISSIONS SUBSTANTIALLY BELOW THE GHG EMISSIONS UNDER CURRENT BEST PRACTICES, AND (2B) NEW, RE-EQUIP, OR EXPAND EXISTING MANUFACTURING OR RECYCLING FACILITIES TO PRODUCE MATERIALS THAT RESULT IN SUBSTANTIALLY LOWER CARBON INTENSITY COMPARED TO AN APPROPRIATE INDUSTRY BENCHMARK.
THIS AWARD IS SUPPORTED WITH FUNDS APPROPRIATED BY THE INFRASTRUCTURE INVESTMENT AND JOBS ACT, MORE COMMONLY KNOWN AS THE BIPARTISAN INFRASTRUCTURE LAW.</t>
  </si>
  <si>
    <t>BIPARTISAN INFRASTRUCTURE LEGISLATION (BIL) - REVITALIZING MINING COMMUNITIES: CONVERTING MINING WASTE TO LOW CARBON CEMENT
THE OBJECTIVE OF THE PROJECT IS TO ESTABLISH A FACILITY IN MAGNA, UT FOR THE PRODUCTION OF 240,000 TONS PER ANNUM (TPA) OF LOCALLY SOURCED, LOW-COST, LOW-CARBON SUPPLEMENTARY CEMENTITIOUS MATERIALS (SCMS) USING ABOVE-GROUND MINE TAILINGS. THE PROJECT WILL CREATE 61 HIGH-PAYING JOBS AND ENABLE 1.2 MILLION TPA OF LOW-EMISSION CEMENT DEPLOYMENT.</t>
  </si>
  <si>
    <t>https://www.usaspending.gov/award/ASST_NON_DEMS0000133_089/</t>
  </si>
  <si>
    <t>ASST_NON_DEMS0000134_089</t>
  </si>
  <si>
    <t>DEMS0000134</t>
  </si>
  <si>
    <t>KFVBQKHBSAZ6</t>
  </si>
  <si>
    <t>URBAN MINING INDUSTRIES, LLC</t>
  </si>
  <si>
    <t>270 NORTH AVE</t>
  </si>
  <si>
    <t>STE 200</t>
  </si>
  <si>
    <t>NEW ROCHELLE</t>
  </si>
  <si>
    <t>NY50617</t>
  </si>
  <si>
    <t>10801-5135</t>
  </si>
  <si>
    <t>BIPARTISAN INFRASTRUCTURE LAW (BIL) DECARBONIZATION OF CONCRETE USING A GROUND GLASS POZZOLAN
THE OBJECTIVE FOR THE PROJECT IS TO CONSTRUCT THE NEXT GENERATION OF MANUFACTURING PLANTS THAT CONVERT UNWANTED WASTE GLASS INTO A GROUND GLASS POZZOLAN (GGP) THAT WILL REPLACE UP TO 50% OF THE CEMENT USED IN CONCRETE AND IN DOING SO, DECARBONIZE THAT CONCRETE BY OVER 40%.</t>
  </si>
  <si>
    <t>https://www.usaspending.gov/award/ASST_NON_DEMS0000134_089/</t>
  </si>
  <si>
    <t>ASST_NON_DEMS0000135_089</t>
  </si>
  <si>
    <t>DEMS0000135</t>
  </si>
  <si>
    <t>ZMBUWF6XM1E6</t>
  </si>
  <si>
    <t>HEMPITECTURE INC</t>
  </si>
  <si>
    <t>T7JXQDFD4BH3</t>
  </si>
  <si>
    <t>PO BOX 4463</t>
  </si>
  <si>
    <t>KETCHUM</t>
  </si>
  <si>
    <t>BLAINE</t>
  </si>
  <si>
    <t>ID</t>
  </si>
  <si>
    <t>IDAHO</t>
  </si>
  <si>
    <t>ID-02</t>
  </si>
  <si>
    <t>TN72380</t>
  </si>
  <si>
    <t>SURGOINSVILLE</t>
  </si>
  <si>
    <t>HAWKINS</t>
  </si>
  <si>
    <t>37873-5130</t>
  </si>
  <si>
    <t>TN-01</t>
  </si>
  <si>
    <t>BIPARTISAN INFRASTRUCTURE LAW (BIL): PROJECT APPALACHIAN GREEN FIBER
THE OBJECTIVE OF THE PROJECT IS TO BEGIN PRODUCTION OF A PRICE COMPETITIVE, HIGHLY SUSTAINABLE SUITE OF BUILDING AND AUTOMOTIVE INSULATION PRODUCTS USING LOCALLY GROWN INDUSTRIAL HEMP FIBER IN NORTHEAST TENNESSEE. THESE HEMP-BASED COMPOSITES WILL DRAMATICALLY DECREASE CARBON AND ENERGY FOOTPRINTS VERSUS MINERAL WOOL AND POLYESTER INSULATION COMPARABLES WHILE HARNESSING AMERICA’S BIOECONOMY POTENTIAL FOR FARMING BIOBASED MATERIALS.</t>
  </si>
  <si>
    <t>https://www.usaspending.gov/award/ASST_NON_DEMS0000135_089/</t>
  </si>
  <si>
    <t>ASST_NON_DEMS0000137_089</t>
  </si>
  <si>
    <t>DEMS0000137</t>
  </si>
  <si>
    <t>LMS2VH4W2WV7</t>
  </si>
  <si>
    <t>FURNO MATERIALS INC</t>
  </si>
  <si>
    <t>855 EL CAMINO REAL</t>
  </si>
  <si>
    <t># 117 STE 13A</t>
  </si>
  <si>
    <t>60616-2198</t>
  </si>
  <si>
    <t>BIPARTISAN INFRASTRUCTURE LAW (BIL): COMMERCIALIZATION OF MODULAR CEMENT PRODUCTION IN CHICAGO, IL
THIS PROJECT'S MAIN OBJECTIVE IS TO COMMERCIALIZE THE RECIPIENT’S MODULAR CEMENT PRODUCTION TECHNOLOGY THROUGH THE CONSTRUCTION AND OPERATION OF A FACILITY IN CHICAGO, IL. THE PROJECT DELIVERY GOALS ARE: 1) COMMERCIALIZE A PROCESS FOR USING INDUSTRIAL WASTE MATERIALS (E.G.: CRUSHED CONCRETE FINES) TO REPLACE RAW MATERIAL BY AT LEAST 44% TO MAKE ORDINARY PORTLAND CEMENT. 2)LEVERAGE LEARNINGS FROM THE RECIPIENT’S PILOT SYSTEM OPERATIONS TO IMPLEMENT A HIGHLY EFFICIENT, MODULAR KILN SYSTEM THAT LEVERAGES POROUS MEDIA COMBUSTION WITHIN A VERTICAL PACKED BED REACTOR WITH A CAPABLE CAPACITY OF 160 TONS PER DAY OF PRODUCTION. 3) ACHIEVE A BASELINE 47% REDUCTION IN CARBON DIOXIDE (CO2) EMISSIONS WITH AN ASSOCIATED 90% REDUCTION IN EMISSIONS OVER TRADITIONAL CEMENT PRODUCTION.</t>
  </si>
  <si>
    <t>https://www.usaspending.gov/award/ASST_NON_DEMS0000137_089/</t>
  </si>
  <si>
    <t>ASST_NON_DEMS0000155_089</t>
  </si>
  <si>
    <t>DEMS0000155</t>
  </si>
  <si>
    <t>ZWTYSS6JNU27</t>
  </si>
  <si>
    <t>MERCEDES-BENZ VANS, LLC</t>
  </si>
  <si>
    <t>LR5ASF4LCUC6</t>
  </si>
  <si>
    <t>YASA LIMITED</t>
  </si>
  <si>
    <t>8501 PALMETTO COMMERCE PKWY</t>
  </si>
  <si>
    <t>LADSON</t>
  </si>
  <si>
    <t>CHARLESTON</t>
  </si>
  <si>
    <t>SC39220</t>
  </si>
  <si>
    <t>29456-6701</t>
  </si>
  <si>
    <t>INFLATION REDUCTION ACT (IRA) - NEXT GENERATION ALL ELECTRIC VAN PRODUCTION
THE OBJECTIVE OF THE PROJECT IS TO CONVERT THE COMPANY’S U.S. FACILITY FROM INTERNAL COMBUSTION ENGINE (“ICE”) VAN PRODUCTION OPERATIONS TO MANUFACTURE NEXT-GENERATION ALL-ELECTRIC VANS.</t>
  </si>
  <si>
    <t>https://www.usaspending.gov/award/ASST_NON_DEMS0000155_089/</t>
  </si>
  <si>
    <t>ASST_NON_DEMS0000156_089</t>
  </si>
  <si>
    <t>DEMS0000156</t>
  </si>
  <si>
    <t>WA05210</t>
  </si>
  <si>
    <t>BELLEVUE</t>
  </si>
  <si>
    <t>98004-5027</t>
  </si>
  <si>
    <t>WA-01</t>
  </si>
  <si>
    <t>INFLATION REDUCTION ACT (IRA) - CONVERSION IMPACT: CONVERSION OF INTELLIGENT MANUFACTURING FOR PRODUCING AMERICAN CLEAN TRUCKS
THE OBJECTIVE OF THIS PROJECT IS TO PARTIALLY CONVERT, EXPAND, EQUIP AND RE-TOOL FOUR EXISTING INTERNAL COMBUSTION ENGINE TRUCKS AND COMPONENTS MANUFACTURING FACILITIES WITH ZERO EMISSION TRUCK AND COMPONENT MANUFACTURING CAPABILITIES, AND TO PROVIDE ZERO-EMISSION VEHICLE (ZEV) TRAINING TO CURRENT PRODUCTION WORKFORCE TO SUPPORT THEIR TRANSITION.</t>
  </si>
  <si>
    <t>https://www.usaspending.gov/award/ASST_NON_DEMS0000156_089/</t>
  </si>
  <si>
    <t>ASST_NON_DECD0000004_089</t>
  </si>
  <si>
    <t>DECD0000004</t>
  </si>
  <si>
    <t>2027-03-31</t>
  </si>
  <si>
    <t>XNSJLS9HLYJ6</t>
  </si>
  <si>
    <t>385 INTERLOCKEN CRESCENT</t>
  </si>
  <si>
    <t>SUITE 400</t>
  </si>
  <si>
    <t>NM27760</t>
  </si>
  <si>
    <t>FRUITLAND</t>
  </si>
  <si>
    <t>SAN JUAN</t>
  </si>
  <si>
    <t>87416</t>
  </si>
  <si>
    <t>DE-FOA-0002738</t>
  </si>
  <si>
    <t>1. DEVELOP FEED TO SUPPORT FOUR CORNERS POWER PLANT OPERATIONS.
2. DEMONSTRATE EFFECTIVENESS OF MITSUBISHI KS-21 SOLVENT TO CAPTURE &gt;90% OF CARBON IN FOURT CORNERS POWER PLANT.
3. VALIDATE PERFORMANCE OF MITSUBISHI CARBON CAPTURE TECHNOLOGY FOR SUB-BITUMINOUS COAL EMISSIONS.
4. DELIVER A REDUCTION IN ATMOSPHERIC POLLUTION, CREATE TEMPORARY CONSTRUCTION JOBS AND PERMANENT OPERATION JOBS, AND BRING A POSITIVE IMPACT TO NEARBY NAVAJO NATION COMMUNITY.</t>
  </si>
  <si>
    <t>THE NAVAJO TRANSITIONAL ENERGY COMPANY, LLC (“NTEC”) IS PROPOSING TO DEVELOP A FULL-SCALE INTEGRATED CO2 CAPTURE PROJECT FOR THE FOUR CORNERS POWER PLANT (“FCPP”), LOCATED ON THE NAVAJO NATION. THE PROPOSED PROJECT RETROFIT OF POST-COMBUSTION CO2 CAPTURE TECHNOLOGY AND EQUIPMENT USING MITSUBISHI HEAVY INDUSTRIES LTD.’S (“MHI”) STATE-OF-THE-ART KS-21™ SOLVENT WILL BE CAPABLE OF CAPTURING A MINIMUM OF 95% OF THE CO2 EMISSIONS FROM THE FCPP, REPRESENTING 10M+ TONNES OF CO2 PER YEAR. NTEC HAS PARTNERED WITH ENCHANT ENERGY, LLC (“ENCHANT ENERGY”) AS THE CO2 CAPTURE PROJECT DEVELOPER. ADDITIONALLY, NTEC AND ENCHANT ENERGY HAVE PARTNERED WITH OXY LOW CARBON VENTURES (“OLCV”) AND NEW MEXICO INSTITUTE OF MINING AND TECHNOLOGY (“NMTECH”), UNDER CARBONSAFE FOA-2711, FOR DEVELOPMENT OF THE CO2 OFFTAKE SOLUTION, INCLUDING PIPELINE AND SEQUESTRATION SITE DEVELOPMENT FOR THE INTEGRATED FRONT-END ENGINEERING AND DESIGN (“FEED”) STUDY. THIS FEED STUDY, PERFORMED UNDER THE BIL CARBON CAPTURE DEMONSTRATION PROJECTS PROGRAM, WILL SUPPORT THE DEVELOPMENT OF THE ENTIRE PROJECT INTEGRATING FOA 2738 FOR THE CAPTURE PORTION AND FOA 2711 (CARBONSAFE) FOR THE TRANSPORT AND STORAGE.</t>
  </si>
  <si>
    <t>https://www.usaspending.gov/award/ASST_NON_DECD0000004_089/</t>
  </si>
  <si>
    <t>ASST_NON_DECD0000005_089</t>
  </si>
  <si>
    <t>DECD0000005</t>
  </si>
  <si>
    <t>LDCECVSCAHC5</t>
  </si>
  <si>
    <t>1000 E MAIN ST</t>
  </si>
  <si>
    <t>PLAINFIELD</t>
  </si>
  <si>
    <t>HENDRICKS</t>
  </si>
  <si>
    <t>IN20458</t>
  </si>
  <si>
    <t>EDWARDSPORT</t>
  </si>
  <si>
    <t>47528-8234</t>
  </si>
  <si>
    <t>IN-08</t>
  </si>
  <si>
    <t>(NONE)DUKE ENERGY INDIANA, LLC: UPDATE THE DOE AWARD ADMINISTRATOR &amp; UPDATE THE INVOICE APPROVING OFFICIAL. 
CONTROL NUMBER: 2738-1525
PROJECT TITLE: EDWARDSPORT FLEX FUEL INTEGRATED CAPTURE FOR INDIANA’S ENERGY TRANSITION (EFFICIENT)</t>
  </si>
  <si>
    <t>FEED STUDY FOR EDWARDSPORT FLEX FUEL INTEGRATED CAPTURE FOR INDIANA’S ENERGY TRANSITION (EFFICIENT)
DUKE ENERGY WILL COMPLETE A CARBON CAPTURE AND SEQUESTRATION (CCS) FEED STUDY AT DUKE ENERGY’S EDWARDSPORT, INDIANA 618 MW INTEGRATED GASIFICATION COMBINED CYCLE (IGCC) FACILITY. THE POST COMBUSTION CAPTURE SYSTEM WILL BE DESIGNED TO ENABLE MAXIMUM FUEL FLEXIBILITY, FROM COAL-GASIFIED SYNGAS, NATURAL GAS AND SYNGAS/NATURAL GAS BLENDS. A ROBUST COMMUNITY BENEFIT PLAN WILL BE DEVELOPED AS WELL AS AN ENVIRONMENTAL, HEALTH AND SAFETY ASSESSMENT. THE SYSTEM WILL BE DESIGNED TO CAPTURE AT LEAST 95% OF CARBON DIOXIDE FROM THE HEAT RECOVERY STEAM GENERATORS EXHAUST AND MINIMIZE OPERATING COSTS. THE PROJECT DESIGN WILL TARGET SIGNIFICANT CO2 EMISSIONS REDUCTIONS AND SEQUESTRATION OF AN ESTIMATED 3 MILLION TONNES PER ANNUM ON SITE, MINIMIZING CO2 TRANSPORTATION AND PROJECT VIABILITY RISKS. THE FEED STUDY WILL PROVIDE DESIGN AND ENGINEERING BASIS, AND COST ESTIMATES ENABLING AN INVESTMENT DECISION ON THE PROJECT.</t>
  </si>
  <si>
    <t>https://www.usaspending.gov/award/ASST_NON_DECD0000005_089/</t>
  </si>
  <si>
    <t>ASST_NON_DECD0000006_089</t>
  </si>
  <si>
    <t>DECD0000006</t>
  </si>
  <si>
    <t>2025-08-20</t>
  </si>
  <si>
    <t>2023-12-22</t>
  </si>
  <si>
    <t>MKMNMTH1XX89</t>
  </si>
  <si>
    <t>SDPVJ32W7LT3</t>
  </si>
  <si>
    <t>ENTERGY LOUISIANA  LLC</t>
  </si>
  <si>
    <t>639 LOYOLA AVE</t>
  </si>
  <si>
    <t>NEW ORLEANS</t>
  </si>
  <si>
    <t>ORLEANS</t>
  </si>
  <si>
    <t>LA55074</t>
  </si>
  <si>
    <t>70113-3125</t>
  </si>
  <si>
    <t>PROJECT TITLE: LAKE CHARLES POWER STATION INTEGRATED CO2 CAPTURE PROJECT 
AMENDMENT # 4 - BUDGET PERIOD 2 CONTINUATION AND REDUCTION IN BUDGET/OBLIGATED AMOUNT
THE OVERALL OBJECTIVE OF THE PROJECT IS TO PERFORM THE PRELIMINARY DEVELOPMENT WORK FOR AN INTEGRATED CARBON DIOXIDE (CO2) CAPTURE PROJECT AT THE LAKE CHARLES POWER STATION (LCPS). DURING THE PROPOSED PROJECT, THE TEAM WILL APPLY ITS KNOWLEDGE BASE BUILT FROM PREVIOUS FRONT END ENGINEERING DESIGN (FEED) STUDIES TO COMPLETE THE CONCEPTUAL DESIGN OF A CARBON CAPTURE SYSTEM INTENDED TO BE CAPABLE OF CAPTURING A MINIMUM OF 95% OF THE CO2 EMISSIONS. THE PROJECT TEAM CONSISTS OF ENTERGY SERVICES, LLC (ENTERGY), MITSUBISHI HEAVY INDUSTRIES AMERICA, INC. (MHIA), TALOS ENERGY, INC. (TALOS), AND SARGENT &amp; LUNDY (S&amp;L). THE FEED STUDY FOR THE CO2 CAPTURE SYSTEM WILL BE COMPLETED BY MHIA AND S&amp;L INCLUDING DESIGN DELIVERABLES CONSISTENT WITH THE LEVEL NEEDED TO DEVELOP AN ASSOCIATION FOR THE ADVANCEMENT OF COST ENGINEERING (AACE) CLASS 3 ESTIMATE WITH AN ACCURACY OF ±15% FOR THE ENTIRE SCOPE OF THE CAPTURE FACILITY AND BALANCE OF PLANT. TALOS INTENDS TO DEVELOP A FEED STUDY FOR THE CO2 TRANSPORTATION INFRASTRUCTURE NEEDED TO ACCESS THE SEQUESTRATION OFF-TAKE, EVALUATE THE STORAGE LOCATION, AND DEVELOP THE CLASS VI PERMIT APPLICATION. THE PROPOSED PROJECT ALSO INCLUDES EXECUTION OF THE COMMUNITY BENEFITS PLAN (CBP). 
THE COMPLETED FEED STUDY IS INTENDED TO ADVANCE THE LAKE CHARLES POWER STATION CO2 CAPTURE PROJECT TO BE READY TO MOVE INTO THE NEXT PHASE OF PROJECT DEVELOPMENT, PERMITTING, AND FINANCING AND ULTIMATELY CONSTRUCTION AND OPERATION. IN ADDITION, THE LEARNINGS FROM THIS PROJECT WILL BENEFIT THE FIVE ENTERGY UTILITY OPERATING COMPANIES AS THEY EXPLORE IMPLEMENTATION OF CO2 CAPTURE ACROSS THEIR FLEET AS PART OF THEIR STRATEGY TO MEET THEIR CUSTOMERS’ INCREASING NEED FOR SUSTAINABLE ENERGY AND TO ACHIEVE ENTERGY’S ENVIRONMENTAL, SOCIAL, AND GOVERNANCE (ESG) INITIATIVES. FURTHERMORE, THE RESULTS OF THE STUDY WILL HAVE APPLICABILITY FOR THE US POWER GENERATING FLEET AS THIS PROJECT IS INTENDED TO DEMONSTRATE THE ABILITY TO USE THIS TECHNOLOGY TO REDUCE CO2 EMISSIONS FROM EXISTING NATURAL GAS COMBINED CYCLE GENERATING FACILITIES. THE KM CDR PROCESS UTILIZING KS-21 SOLVENT IS CURRENTLY AT A TECHNOLOGY READINESS LEVEL (TRL) OF 7, 6 WHEN UTILIZED WITH NATURAL GAS FIRED EXHAUST.</t>
  </si>
  <si>
    <t>THE OVERALL OBJECTIVE OF THE PROJECT IS TO PERFORM THE PRELIMINARY DEVELOPMENT WORK FOR AN INTEGRATED CARBON DIOXIDE (CO2) CAPTURE PROJECT AT THE LAKE CHARLES POWER STATION (LCPS). DURING THE PROPOSED PROJECT, THE TEAM WILL APPLY ITS KNOWLEDGE BASE BUILT FROM PREVIOUS FRONT END ENGINEERING DESIGN (FEED) STUDIES TO COMPLETE THE CONCEPTUAL DESIGN OF A CARBON CAPTURE SYSTEM INTENDED TO BE CAPABLE OF CAPTURING A MINIMUM OF 95% OF THE CO2 EMISSIONS. THE PROJECT TEAM CONSISTS OF ENTERGY SERVICES, LLC (ENTERGY), MITSUBISHI HEAVY INDUSTRIES AMERICA, INC. (MHIA), TALOS ENERGY, INC. (TALOS), AND SARGENT &amp; LUNDY (S&amp;L). THE FEED STUDY FOR THE CO2 CAPTURE SYSTEM WILL BE COMPLETED BY MHIA AND S&amp;L INCLUDING DESIGN DELIVERABLES CONSISTENT WITH THE LEVEL NEEDED TO DEVELOP AN ASSOCIATION FOR THE ADVANCEMENT OF COST ENGINEERING (AACE) CLASS 3 ESTIMATE WITH AN ACCURACY OF ±15% FOR THE ENTIRE SCOPE OF THE CAPTURE FACILITY AND BALANCE OF PLANT. TALOS INTENDS TO DEVELOP A FEED STUDY FOR THE CO2 TRANSPORTATION INFRASTRUCTURE NEEDED TO ACCESS THE SEQUESTRATION OFF-TAKE, EVALUATE THE STORAGE LOCATION, AND DEVELOP THE CLASS VI PERMIT APPLICATION. THE PROPOSED PROJECT ALSO INCLUDES EXECUTION OF THE COMMUNITY BENEFITS PLAN (CBP). 
THE COMPLETED FEED STUDY IS INTENDED TO ADVANCE THE LAKE CHARLES POWER STATION CO2 CAPTURE PROJECT TO BE READY TO MOVE INTO THE NEXT PHASE OF PROJECT DEVELOPMENT, PERMITTING, AND FINANCING AND ULTIMATELY CONSTRUCTION AND OPERATION. IN ADDITION, THE LEARNINGS FROM THIS PROJECT WILL BENEFIT THE FIVE ENTERGY UTILITY OPERATING COMPANIES AS THEY EXPLORE IMPLEMENTATION OF CO2 CAPTURE ACROSS THEIR FLEET AS PART OF THEIR STRATEGY TO MEET THEIR CUSTOMERS’ INCREASING NEED FOR SUSTAINABLE ENERGY AND TO ACHIEVE ENTERGY’S ENVIRONMENTAL, SOCIAL, AND GOVERNANCE (ESG) INITIATIVES. FURTHERMORE, THE RESULTS OF THE STUDY WILL HAVE APPLICABILITY FOR THE US POWER GENERATING FLEET AS THIS PROJECT IS INTENDED TO DEMONSTRATE THE ABILITY TO USE THIS TECHNOLOGY TO REDUCE CO2 EMISSIONS FROM EXISTING NATURAL GAS COMBINED CYCLE GENERATING FACILITIES. THE KM CDR PROCESS UTILIZING KS-21 SOLVENT IS CURRENTLY AT A TECHNOLOGY READINESS LEVEL (TRL) OF 7, 6 WHEN UTILIZED WITH NATURAL GAS FIRED EXHAUST.</t>
  </si>
  <si>
    <t>https://www.usaspending.gov/award/ASST_NON_DECD0000006_089/</t>
  </si>
  <si>
    <t>ASST_NON_DECD0000007_089</t>
  </si>
  <si>
    <t>DECD0000007</t>
  </si>
  <si>
    <t>33860-0000</t>
  </si>
  <si>
    <t>TAMPA ELECTRIC COMPANY: CONTINUATION TO BP2
CONTROL NUMBER: 2738-1521
PROJECT TITLE: POLK POWER STATION CO2 CAPTURE PROJECT</t>
  </si>
  <si>
    <t>POLK POWER STATION CO2 CAPTURE PROJECT INCLUDES THE ENGINEERING AND DESIGN OF A CARBON CAPTURE AND SEQUESTRATION SYSTEM LOCATED AT A POWER STATION OWNED BY TAMPA ELECTRIC COMPANY. THE FEED STUDY WILL PRODUCE ALL RELEVANT COST, SCHEDULE, AND DETAILED DESIGN INFORMATION OF THE CAPTURE TECHNOLOGY CONSISTENT WITH THE FEED METHODOLOGY. A SEQUESTRATION WELL FIELD DESIGN WHICH WILL MODEL THE CARBON DIOXIDE (“CO2”) STORAGE VOLUME WILL BE INCLUDED AND THIS WILL INFORM ON THE MINERAL/PORE SPACE ACQUISITION STRATEGY. THE PROJECT ALSO INCLUDES THE DEVELOPMENT OF A COMMUNITY BENEFITS PLAN WHICH WILL INVOLVE COMMUNITY OUTREACH AND STAKEHOLDER ENGAGEMENT TO PROVIDE INPUT ON THE DEVELOPMENT OF THE PLAN. THERE IS NO CONSTRUCTION, OR FIELDWORK (ASIDE FROM PLANT WALKDOWNS) ASSOCIATED WITH THIS PROJECT.¿</t>
  </si>
  <si>
    <t>https://www.usaspending.gov/award/ASST_NON_DECD0000007_089/</t>
  </si>
  <si>
    <t>ASST_NON_DECD0000009_089</t>
  </si>
  <si>
    <t>DECD0000009</t>
  </si>
  <si>
    <t>MTGUMQLV8ZZ1</t>
  </si>
  <si>
    <t>HEIDELBERG MATERIALS US INC</t>
  </si>
  <si>
    <t>300 E JOHN CARPENTER FWY STE 1645</t>
  </si>
  <si>
    <t>IRVING</t>
  </si>
  <si>
    <t>TX-06</t>
  </si>
  <si>
    <t>IN49950</t>
  </si>
  <si>
    <t>MITCHELL</t>
  </si>
  <si>
    <t>47446-6869</t>
  </si>
  <si>
    <t>IN-09</t>
  </si>
  <si>
    <t>HEIDELBERG MATERIALS US INC.
PROJECT TITLE: MITCHELL CEMENT PLANT INTEGRATED CO2 CAPTURE PROJECT</t>
  </si>
  <si>
    <t>THE OVERALL OBJECTIVE OF THE PROJECT IS TO PERFORM THE PRELIMINARY DEVELOPMENT WORK FOR AN INTEGRATED CO2 CAPTURE AND STORAGE PROJECT AT THE MITCHELL CEMENT PLANT. DURING THE PROPOSED PROJECT, THE TEAM WILL APPLY ITS EXTENSIVE KNOWLEDGE BASE, BUILT FROM PREVIOUS FEED STUDIES, TO COMPLETE THE CONCEPTUAL DESIGN OF A CARBON CAPTURE SYSTEM CAPABLE OF CAPTURING A MINIMUM OF 95% OF THE CO2 EMISSIONS.  
THE FEED STUDY FOR THE CO2 CAPTURE SYSTEM WILL INCLUDE SIGNIFICANT DESIGN DELIVERABLES CONSISTENT WITH THE LEVEL NEEDED TO DEVELOP AN AACE CLASS 3 ESTIMATE WITH AN ACCURACY OF ±15%. FOR THE ENTIRE SCOPE OF THE CAPTURE FACILITY AND BALANCE OF PLANT SYSTEMS AND WILL EXPAND UPON THE WORK BEING COMPLETED UNDER FECM FOA-2515 (DE-FE0032222). IN ADDITION TO THE FEED STUDY FOR THE CO2 CAPTURE SYSTEM, THE PROJECT TEAM WILL DEVELOP A FEED STUDY FOR THE CO2 PIPELINE AND A STORAGE FIELD DEVELOPMENT PLAN TO PERMANENTLY SEQUESTER THE CAPTURED CO2 ONSITE UNDER FECM FOA 2610, DE-FE0032268. THE DEVELOPMENT OF THE MAJOR PERMITS NEEDED FOR THE INTEGRATED CO2 CAPTURE PROJECT TO MOVE FORWARD, SUCH AS THE AIR PERMIT AND CLASS VI WELL PERMIT TO CONSTRUCT WILL BE INCLUDED IN THIS PROJECT SCOPE OF WORK.  
CAPTURE, TRANSPORT, AND STORAGE PLANS WILL BE INTEGRATED IN THE SCOPE OF THIS PROJECT, PENDING DELIVERABLES OF FINAL FEED STUDIES AND SITE CHARACTERIZATION FROM (DE-FE0032222 AND DE-FE0032268.) THE PROPOSED PROJECT ALSO INCLUDES EXECUTION OF THE COMMUNITY BENEFITS PLAN (CBP). 
THE COMPLETED FEED STUDY WILL INCLUDE THE DESIGN OF A COST-EFFECTIVE CARBON CAPTURE AND STORAGE (CCS) SYSTEM FOR A STATE-OF-THE-ART, ENERGY-EFFICIENT CEMENT FACILITY WITH EXTREMELY LOW EMISSIONS. IN ADDITION, TO ADVANCING THIS PROJECT TO BE READY FOR THE NEXT PHASE, THIS FEED STUDY WILL DEMONSTRATE THAT CO2 CAPTURE CAN BE INTEGRATED INTO NEW AND EXISTING CEMENT PLANTS.</t>
  </si>
  <si>
    <t>https://www.usaspending.gov/award/ASST_NON_DECD0000009_089/</t>
  </si>
  <si>
    <t>ASST_NON_DECD0000010_089</t>
  </si>
  <si>
    <t>DECD0000010</t>
  </si>
  <si>
    <t>AR24250</t>
  </si>
  <si>
    <t>FOREMAN</t>
  </si>
  <si>
    <t>LITTLE RIVER</t>
  </si>
  <si>
    <t>71836</t>
  </si>
  <si>
    <t>AR-04</t>
  </si>
  <si>
    <t>SOUTHERN STATE ENERGY BOARD
CONTROL NUMBER: 2738-1548</t>
  </si>
  <si>
    <t>THE FOREMAN CEMENT PLANT CARBON CAPTURE AND STORAGE FEED (FOREMAN FEED) SEEKS TO DEVELOP A CARBON CAPTURE AND STORAGE (CCS) INTEGRATED SOLUTION TO SUPPORT REDUCTION OF CARBON DIOXIDE (CO2) EMISSIONS ASSOCIATED WITH CEMENT MANUFACTURING AND IMPROVE THE SUSTAINABILITY OF THE ASH GROVE FOREMAN CEMENT PLANT IN FOREMAN, ARKANSAS</t>
  </si>
  <si>
    <t>https://www.usaspending.gov/award/ASST_NON_DECD0000010_089/</t>
  </si>
  <si>
    <t>ASST_NON_DECD0000015_089</t>
  </si>
  <si>
    <t>DECD0000015</t>
  </si>
  <si>
    <t>2024-03-26</t>
  </si>
  <si>
    <t>2026-10-01</t>
  </si>
  <si>
    <t>THE INTEGRATED CARBON CAPTURE AND STORAGE PROJECT AT DRY FORK STATION SEEKS TO PRODUCE A FULLY DEVELOPED ENGINEERING PACKAGE, COMMERCIAL QUALITY BUDGETS, AND ALL NECESSARY SUPPORTING STUDIES TO PREPARE THE DFS INTEGRATED CARBON CAPTURE AND STORAGE PROJECT FOR THE COMMERCIAL PHASE (DEMONSTRATION PHASE II).</t>
  </si>
  <si>
    <t>THE INTEGRATED CARBON CAPTURE AND STORAGE PROJECT AT DRY FORK STATION SEEKS TO PRODUCE A FULLY 
DEVELOPED ENGINEERING PACKAGE, COMMERCIAL QUALITY BUDGETS, AND ALL NECESSARY SUPPORTING STUDIES TO 
PREPARE THE DFS INTEGRATED CARBON CAPTURE AND STORAGE PROJECT FOR THE COMMERCIAL PHASE (DEMONSTRATION 
PHASE II).</t>
  </si>
  <si>
    <t>https://www.usaspending.gov/award/ASST_NON_DECD0000015_089/</t>
  </si>
  <si>
    <t>ASST_NON_DECD0000020_089</t>
  </si>
  <si>
    <t>DECD0000020</t>
  </si>
  <si>
    <t>XNUNE3Y9QNA5</t>
  </si>
  <si>
    <t>1POINTFIVE P2 LLC</t>
  </si>
  <si>
    <t>5 GREENWAY PLZ</t>
  </si>
  <si>
    <t>STE 110</t>
  </si>
  <si>
    <t>TX39352</t>
  </si>
  <si>
    <t>KINGSVILLE</t>
  </si>
  <si>
    <t>KLEBERG</t>
  </si>
  <si>
    <t>78363-0000</t>
  </si>
  <si>
    <t>SOUTH TEXAS DIRECT AIR CAPTURE HUB</t>
  </si>
  <si>
    <t>THE BIPARTISAN INFRASTRUCTURE LAW APPROPRIATES $3.5 BILLION TO THE DEPARTMENT OF ENERGY (DOE) TO DEVELOP DOMESTIC REGIONAL DAC HUBS TO ACCELERATE COMMERCIALIZATION OF, AND DEMONSTRATE THE PROCESSING, TRANSPORT, GEOLOGIC STORAGE, AND CONVERSION OF, CO2 CAPTURED FROM THE ATMOSPHERE. CONSISTENT WITH THIS GOAL AND THE DOE FUNDING OPPORTUNITY ANNOUNCEMENT THAT FOLLOWED, 1POINTFIVE P2, LLC (“1POINTFIVE”), INTENDS TO CONSTRUCT THE SOUTH TEXAS DAC HUB ON KING RANCH IN KLEBERG COUNTY, TEXAS CAPABLE OF REMOVING UP TO 1,000,000 METRIC TONS PER ANNUM OF CO2 FROM THE ATMOSPHERE ALONG WITH ASSOCIATED CO2 GEOLOGIC STORAGE. THE SOUTH TEXAS DAC HUB WILL UTILIZE LIQUID SORBENT DAC TECHNOLOGY THAT WAS DEVELOPED BY CARBON ENGINEERING (CE), AN AFFILIATE OF 1POINTFIVE, AND SAFELY AND SECURELY STORE THE CARBON DIOXIDE IN A SALINE GEOLOGIC RESERVOIR. THIS PROJECT WILL FURTHER DEMONSTRATE CE DAC TECHNOLOGY AT COMMERCIAL SCALE, HELP LOWER DAC CDR COSTS, AND ENABLE FUTURE EXPANSION OF DAC FACILITIES ON KING RANCH AND AT OTHER SITES IN THE U.S. THE SOUTH TEXAS DAC HUB WILL FURTHER DEMONSTRATE HOW DAC CAN BENEFIT LOCAL COMMUNITIES BY PROVIDING QUALITY LOCAL JOBS AND EDUCATIONAL OPPORTUNITIES AND SUPPORTING UNDERREPRESENTED BUSINESS ENTERPRISES, WHILE MITIGATING POTENTIAL NEGATIVE IMPACTS, SUCH AS ENVIRONMENTAL AND HEALTH IMPACTS.</t>
  </si>
  <si>
    <t>https://www.usaspending.gov/award/ASST_NON_DECD0000020_089/</t>
  </si>
  <si>
    <t>ASST_NON_DECD0000028_089</t>
  </si>
  <si>
    <t>DECD0000028</t>
  </si>
  <si>
    <t>2028-11-30</t>
  </si>
  <si>
    <t>0019: ENERGY STORAGE DEMONSTRATION PILOT GRANT PROGRAM</t>
  </si>
  <si>
    <t>WI61100</t>
  </si>
  <si>
    <t>PARDEEVILLE</t>
  </si>
  <si>
    <t>53954-8731</t>
  </si>
  <si>
    <t>WI-06</t>
  </si>
  <si>
    <t>PROJECT OBJECTIVES:
1. WISCONSIN STORAGE. AT THE SITE OF AN EXISTING POWER STATION IN SOUTHERN WI, BUILD AND OPERATE A GRID-TIED COMPRESSED CO2 ENERGY STORAGE SYSTEM WITH THE CAPACITY TO DISCHARGE AT LEAST 18MW (AC) CONTINUOUSLY FOR 10 HOURS OR MORE. 
2. DATA SHARING. COLLECT AND SHARE WITH DOE INFORMATION AND DATA REGARDING THE FOLLOWING: (1) PERFORMANCE; (2) CAPITAL COSTS; (3) PROJECTIONS/BUSINESS CASE; AND (4) OPERATING REVENUES AND EXPENSES.
3. COMMUNITY BENEFITS. DEMONSTRATE SUCCESSFUL PROJECT DEVELOPMENT WITH COMMUNITY BENEFITS ACTIVITIES TO INCLUDE: (I) COLLABORATING WITH LOCAL GOVERNMENT, LABOR UNIONS, AND SURROUNDING TRIBAL NATIONS (VIA THE MIDWEST TRIBAL ENERGY RESOURCES ASSOCIATION (MTERA)) TO ENSURE THE ENGAGEMENT OF AND SUPPORT FROM ENERGY-BURDENED COMMUNITIES, (II) BUILDING UPON EXISTING PARTNERSHIPS WITH LABOR UNIONS AND SURROUNDING TRIBAL NATIONS (VIA MTERA) TO ESTABLISH A WORKFORCE READINESS FRAMEWORK, (III) PROVIDING COST SAVINGS, (IV) EXPANDING ECONOMIC OPPORTUNITIES IN SOUTH-CENTRAL WISCONSIN, AND (V) CONTRIBUTING TO POTENTIAL REDUCTION OF EMISSIONS.</t>
  </si>
  <si>
    <t>THE COLUMBIA ENERGY STORAGE PROJECT WILL DEMONSTRATE A GRID-TIED 18MW COMPRESSED CO2 ENERGY STORAGE SYSTEM AT THE SITE OF A RETIRING COAL FIRED POWER STATION. THE DEMONSTRATION OF THIS TECHNOLOGY WILL BE A FIRST OF ITS KIND IN THE US.</t>
  </si>
  <si>
    <t>https://www.usaspending.gov/award/ASST_NON_DECD0000028_089/</t>
  </si>
  <si>
    <t>ASST_NON_DECD0000029_089</t>
  </si>
  <si>
    <t>DECD0000029</t>
  </si>
  <si>
    <t>2029-01-31</t>
  </si>
  <si>
    <t>VQHTCQF79WL4</t>
  </si>
  <si>
    <t>XCEL ENERGY SERVICES INC.</t>
  </si>
  <si>
    <t>PO BOX 9477</t>
  </si>
  <si>
    <t>MULTIDAY STORAGE AT SCALE FOR FIRM RENEWABLE ELECTRICITY
SHARED VISION OF XCEL ENERGY SERVICES, INC. AND OCED:
1) DEMONSTRATE THE VIABILITY OF IRON-AIR BATTERY TECHNOLOGY FOR MULTI-DAY STORAGE; 2) DEMONSTRATE 
THE COMPETITIVENESS OF 
A 100-HOUR CONTINUOUS DISCHARGE SYSTEM FOR LONG-DURATION ENERGY STORAGE APPLICATIONS; 3) PROVIDE 
TANGIBLE BENEFITS TO 
IMPACTED COMMUNITIES AND WORKERS ALIGNED WITH LOCAL PRIORITIES AND ADVANCE OPPORTUNITIES FOR 
HISTORICALLY UNDERREPRESENTED WORKERS AND BUSINESSES; AND 4) CONTRIBUTE TOWARD WIDESPREAD U.S. 
ADOPTION OF MULTI-DAY BATTERY STORAGE BY 2030.
STATEMENT OF PROJECT OBJECTIVES:
1. MINNESOTA STORAGE: AT THE SITE OF AN EXISTING POWER STATION IN CENTRAL MINNESOTA, BUILD AND 
OPERATE A MULTI-DAY 
ENERGY STORAGE SYSTEM USING AN IRON-AIR BATTERY WITH THE CAPACITY TO DISCHARGE AT LEAST 10 MW 
CONTINUOUSLY FOR 100 HOURS.
2. COLORADO STORAGE: AT THE SITE OF AN EXISTING POWER STATION IN SOUTHERN COLORADO, BUILD AND 
OPERATE A MULTI-DAY 
ENERGY STORAGE SYSTEM USING AN IRON-AIR BATTERY WITH THE CAPACITY TO DISCHARGE AT LEAST 10 MW 
CONTINUOUSLY FOR 100 HOURS.
3. COLLECT AND SHARE WITH DOE INFORMATION AND DATA REGARDING THE FOLLOWING: (1) PERFORMANCE; (2) 
CAPITAL COSTS; (3) PROJECTIONS/BUSINESS CASE; AND (4) OPERATING REVENUES AND EXPENSES.
4. AT EACH SITE FUNDED BY THE AWARD, DEMONSTRATE SUCCESSFUL DEVELOPMENT WITH COMMUNITY BENEFITS 
ACTIVITIES TO 
INCLUDE: (I) ENGAGING HOST COMMUNITIES, COMMUNITY-BASED ORGANIZATIONS, AND HISTORICALLY EXCLUDED 
STAKEHOLDERS ON 
TOPICS SUCH AS WORKFORCE NEEDS, PROJECT AND TECHNOLOGY SPECIFICS, (II) IDENTIFYING AND QUANTIFYING 
JUSTICE40 BENEFITS, 
AND (III) DEVELOPING PATHWAYS TO FACILITATE HIRING NEW EMPLOYEES FROM DISADVANTAGED COMMUNITIES.</t>
  </si>
  <si>
    <t>https://www.usaspending.gov/award/ASST_NON_DECD0000029_089/</t>
  </si>
  <si>
    <t>ASST_NON_DECD0000030_089</t>
  </si>
  <si>
    <t>DECD0000030</t>
  </si>
  <si>
    <t>2031-07-31</t>
  </si>
  <si>
    <t>L7BABG9ZJZY5</t>
  </si>
  <si>
    <t>URBAN ELECTRIC POWER INCORPORATED</t>
  </si>
  <si>
    <t>401 N MIDDLETOWN RD</t>
  </si>
  <si>
    <t>PEARL RIVER</t>
  </si>
  <si>
    <t>ROCKLAND</t>
  </si>
  <si>
    <t>NY56902</t>
  </si>
  <si>
    <t>10965-1298</t>
  </si>
  <si>
    <t>THE U.S. DEPARTMENT OF ENERGY (DOE) IS RELEASING THIS FUNDING OPPORTUNITY ANNOUNCEMENT (FOA) TO SOLICIT LONG-DURATION ENERGY STORAGE (LDES) DEMONSTRATION PROJECTS IN ACCORDANCE WITH THE ENERGY ACT OF 2020. THIS $349 MILLION EFFORT WILL FOCUS ON THE DEMONSTRATION OF LONG-DURATION ENERGY STORAGE SYSTEMS1 FOR LITHIUM AND NON-LITHIUM-BASED ENERGY STORAGE TECHNOLOGIES IN ACCORDANCE WITH SECTION 3201(C) AND (D) OF THE ENERGY ACT 2020 AND THE CONSOLIDATED APPROPRIATIONS ACT, 2022. THIS INVESTMENT IS ALIGNED WITH DOE’S ENERGY STORAGE GRAND CHALLENGE2 AND WILL BE CRITICAL TO ACHIEVING THE DEPARTMENT-WIDE LONG DURATION STORAGE SHOT3 GOAL OF REDUCING THE COST OF GRID-SCALE ENERGY STORAGE BY 90% WITHIN THE DECADE AND SUPPORTS THE BIDEN ADMINISTRATION’S GOAL TO ACHIEVE A CARBON-FREE ELECTRIC GRID BY 2035 AND A NET ZERO EMISSIONS ECONOMY BY 2050.
THESE LONG-DURATION ENERGY STORAGE DEMONSTRATIONS WILL CONTRIBUTE TO A MORE RESILIENT, RELIABLE, AFFORDABLE, AND CLEANER ELECTRICAL GRID, AND GENERALLY TO BUILDING CLEAN ENERGY INDUSTRIES IN THE UNITED STATES. THIS FOA AIMS TO FUND PROJECTS THAT WILL OVERCOME THE TECHNICAL AND INSTITUTIONAL BARRIERS THAT EXIST FOR FULL-SCALE DEPLOYMENT WITH A FOCUS ON A RANGE OF DIFFERENT TECHNOLOGY TYPES FOR A DIVERSE SET OF REGIONS. LDES PROJECTS ARE ENCOURAGED TO HAVE SUBSTANTIAL ENGAGEMENT WITH LOCAL AND REGIONAL STAKEHOLDERS TO ENSURE THAT THEY GENERATE LOCAL, REGIONAL, AND NATIONAL BENEFITS. PROJECTS WILL BE EXPECTED TO CARRY OUT MEANINGFUL COMMUNITY AND LABOR ENGAGEMENT; INVEST IN AMERICA’S WORKFORCE BY CREATING GOOD-PAYING JOBS WITH THE FREE AND FAIR CHOICE TO JOIN A UNION; ADVANCE DIVERSITY, EQUITY, INCLUSION, AND ACCESSIBILITY; AND CONTRIBUTE TO THE PRESIDENT’S JUSTICE40 INITIATIVE GOAL THAT 40% OF THE OVERALL BENEFITS OF CERTAIN FEDERAL INVESTMENTS, INCLUDING THOSE IN CLIMATE CHANGE, CLEAN ENERGY AND ENERGY EFFICIENCY, FLOW TO DISADVANTAGED COMMUNITIES.
DOE HAS DEFINED A FOUR-PHASE STRUCTURE FOR LDES DEMONSTRATIONS.
PHASE 1 – DETAILED PROJECT PLANNING WILL ENCOMPASS INITIAL PLANNING AND ANALYSIS ACTIVITIES TO ENSURE THAT THE OVERALL LDES DEMONSTRATION CONCEPT IS TECHNOLOGICALLY AND FINANCIALLY VIABLE, WITH BUY-IN FROM RELEVANT LOCAL STAKEHOLDERS.
PHASE 2 – PROJECT DEVELOPMENT, PERMITTING, AND FINANCING WILL FINALIZE ENGINEERING DESIGNS AND BUSINESS DEVELOPMENT, SITE ACCESS, COMMUNITY AND LABOR AGREEMENTS, PERMITTING, OFFTAKE AGREEMENTS, AND COMMUNITY ENGAGEMENT ACTIVITIES.
PHASE 3 – INSTALLATION, INTEGRATION, AND CONSTRUCTION WILL BEGIN INSTALLATION, INTEGRATION, AND CONSTRUCTION ACTIVITIES WITH A FOCUS ON IMPLEMENTATION, AND SUSTAIN COMMUNITY AND LABOR ENGAGEMENT.
1 LONG -DURATION ENERGY STORAGE IS DEFINED AS ENERGY STORAGE SYSTEMS THAT ARE CAPABLE OF DISCHARGING FOR OVER 10 HOURS.
2 HTTPS://WWW.ENERGY.GOV/ENERGY-STORAGE-GRAND-CHALLENGE/ENERGY-STORAGE-GRAND-CHALLENGE
3 HTTPS://WWW.ENERGY.GOV/EERE/LONG-DURATION-STORAGE-SHOT</t>
  </si>
  <si>
    <t>URBAN ELECTRIC POWER (UEP) SEEKS TO DEPLOY TWO LONG DURATION ENERGY STORAGE SYSTEMS (LDESS) USING ITS PATENTED RECHARGEABLE ZINC-MANGANESE DIOXIDE (ZNMNO2) BATTERY TECHNOLOGY TO PROVIDE TWO (2) IDENTICAL LDESS WITH AN AGGREGATE OF 600KW OF DISCHARGE POWER FOR APPROXIMATELY 12 HOURS. UEP IS TEAMING WITH THE NEW YORK POWER AUTHORITY (NYPA), A UTILITY WITH EXPERTISE IN CLEAN ENERGY TECHNOLOGIES, AND THE ELECTRIC POWER RESEARCH INSTITUTE (EPRI), WHO WILL PROVIDE TECHNICAL, UTILITY, AND INDUSTRY EXPERTISE AND GUIDANCE. THE LDESS WILL BE MANUFACTURED AT UEP’S PEARL RIVER, NY, FACTORY, AND INSTALLED BEHIND-THE-METER (BTM) AT TWO REGIONALLY DIVERSE SITES IN NEW YORK STATE TO DEMONSTRATE THE TECHNOLOGY’S VIABILITY IN VARYING GEOGRAPHIES, CLIMATES, AND POPULATION DENSITIES. ONE LDESS WILL BE AT THE STATE UNIVERSITY OF NEW YORK AT ONEONTA, NY (SUNY ONEONTA) AND THE SECOND AT A FACILITY OPERATED BY THE COUNTY OF WESTCHESTER (WESTCHESTER COUNTY).</t>
  </si>
  <si>
    <t>https://www.usaspending.gov/award/ASST_NON_DECD0000030_089/</t>
  </si>
  <si>
    <t>ASST_NON_DECD0000031_089</t>
  </si>
  <si>
    <t>DECD0000031</t>
  </si>
  <si>
    <t>2028-04-30</t>
  </si>
  <si>
    <t>V8HDTL95N7M5</t>
  </si>
  <si>
    <t>NEXTERA ENERGY RESOURCES DEVELOPMENT, LLC</t>
  </si>
  <si>
    <t>ELV5D2BKHYL7</t>
  </si>
  <si>
    <t>NEXTERA ENERGY, INC.</t>
  </si>
  <si>
    <t>700 UNIVERSE BLVD</t>
  </si>
  <si>
    <t>NORTH PALM BEACH</t>
  </si>
  <si>
    <t>FL-21</t>
  </si>
  <si>
    <t>1. OREGON STORAGE: TO BE CO-LOCATED WITH AN EXISTING RENEWABLES FACILITY IN OREGON, DESIGN, BUILD AND OPERATE A ZINC-BROMIDE BATTERY WITH THE CAPACITY TO DISCHARGE AT LEAST 10MW CONTINUOUSLY FOR 10 HOURS OR MORE.
2. WISCONSIN STORAGE: TO BE CO-LOCATED WITH AN EXISTING SOLAR FACILITY IN WISCONSIN, DESIGN, BUILD AND OPERATE A ZINC-BROMIDE BATTERY WITH THE CAPACITY TO DISCHARGE AT LEAST 5MW CONTINUOUSLY FOR 10 HOURS OR MORE.
3. NORTH DAKOTA STORAGE: TO BE CO-LOCATED WITH AN EXISTING WIND FACILITY IN NORTH DAKOTA, DESIGN, BUILD AND OPERATE A ZINC-BROMIDE BATTERY WITH THE CAPACITY TO DISCHARGE AT LEAST 10MW CONTINUOUSLY FOR 10 HOURS OR MORE.
4. COLLECT AND SHARE WITH DOE INFORMATION AND DATA REGARDING THE FOLLOWING: (1) PERFORMANCE DATA; (2) CAPITAL COSTS; (3) PROJECTIONS/BUSINESS CASE; AND (4) OPERATING REVENUES AND EXPENSES.
5. AT EACH SITE FUNDED BY THE AWARD, DEMONSTRATE SUCCESSFUL PROJECT DEVELOPMENT WITH COMMUNITY BENEFITS PRACTICES TO INCLUDE: (I) ENGAGING HOST COMMUNITIES, COMMUNITY BASED ORGANIZATIONS, POTENTIALLY IMPACTED COMMUNITIES AND WORKERS, INCLUDING DISADVANTAGED AND UNDERREPRESENTED COMMUNITIES, ON TOPICS SUCH AS WORKFORCE NEEDS AND PROJECT AND/OR TECHNOLOGY SPECIFICS (II) IDENTIFYING AND QUANTIFYING JUSTICE40 BENEFITS, AND (III) DEVELOPING PATHWAYS TO FACILITATE HIRING NEW CLEAN ENERGY EMPLOYEES FROM DISADVANTAGED COMMUNITIES.</t>
  </si>
  <si>
    <t>DEMONSTRATE THE VIABILITY OF A ZINC-BROMIDE BATTERY FOR 10+ HOUR ENERGY STORAGE. DEMONSTRATE THE COMPETITIVENESS OF A 10-HOUR CONTINUOUS DISCHARGE SYSTEM FOR LONG-DURATION ENERGY STORAGE APPLICATIONS. PROVIDE TANGIBLE BENEFITS TO IMPACTED COMMUNITIES AND WORKERS ALIGNED WITH LOCAL PRIORITIES, AND ADVANCE OPPORTUNITIES FOR UNDERREPRESENTED WORKERS AND BUSINESSES. CONTRIBUTE TOWARD WIDESPREAD ADOPTION OF LONG-DURATION ENERGY STORAGE BY 2030.</t>
  </si>
  <si>
    <t>https://www.usaspending.gov/award/ASST_NON_DECD0000031_089/</t>
  </si>
  <si>
    <t>ASST_NON_DECD0000033_089</t>
  </si>
  <si>
    <t>DECD0000033</t>
  </si>
  <si>
    <t>2030-06-30</t>
  </si>
  <si>
    <t>YGECGVM8AR51</t>
  </si>
  <si>
    <t>WESTINGHOUSE ELECTRIC COMPANY LLC</t>
  </si>
  <si>
    <t>1000 WESTINGHOUSE DR</t>
  </si>
  <si>
    <t>CRANBERRY TOWNSHIP</t>
  </si>
  <si>
    <t>BUTLER</t>
  </si>
  <si>
    <t>PA-16</t>
  </si>
  <si>
    <t>RESILIENT ENERGY FOR THE RAILBELT: PUMPED THERMAL ENERGY STORAGE IN ALASKA 
THE POLAR PROJECT WILL DEVELOP AND DEPLOY A PUMPED THERMAL ENERGY STORAGE (PTES) SYSTEM TO ASSIST IN LOCAL AND REGIONAL GRID RESILIENCY AND STABILITY, REGIONAL CARBON FOOTPRINT REDUCTION, AND IMPROVED RELIABILITY OF ELECTRICITY IN ALASKA’S RAILBELT REGION, WHILE DEMONSTRATING OCED’S SUPPORT OF RENEWABLE ENERGY. WESTINGHOUSE ELECTRIC COMPANY, LLC (WEC), IN COLLABORATION WITH TECHNOLOGY PROVIDER ECHOGEN POWER SYSTEMS AND CONSTRUCTION PARTNER HOUSTON CONTRACTING COMPANY, PLANS TO DESIGN AND BUILD A PTES SYSTEM WITH A CAPACITY TO DISCHARGE AT LEAST 50 MW OF CONTINUOUS OUTPUT FOR 24 HOURS AT THE HEALY POWER PLANT, LOCATED IN HEALY, ALASKA.
INTENDED BENEFICIARY OR RECIPIENT OF THE FUNDS: WESTINGHOUSE ELECTRIC COMPANY, LLC (WEC)</t>
  </si>
  <si>
    <t>https://www.usaspending.gov/award/ASST_NON_DECD0000033_089/</t>
  </si>
  <si>
    <t>ASST_NON_DECD0000035_089</t>
  </si>
  <si>
    <t>DECD0000035</t>
  </si>
  <si>
    <t>2024-07-09</t>
  </si>
  <si>
    <t>2031-06-30</t>
  </si>
  <si>
    <t>NNNKP6N3L9M8</t>
  </si>
  <si>
    <t>REJOULE INCORPORATED</t>
  </si>
  <si>
    <t>2888 GUNDRY AVE</t>
  </si>
  <si>
    <t>SIGNAL HILL</t>
  </si>
  <si>
    <t>MN*****</t>
  </si>
  <si>
    <t>PROJECT OBJECTIVES
1. RED LAKES NATION STORAGE: BUILD AND OPERATE AN ELECTRIC STORAGE FACILITY IN RED LAKES NATION USING REPURPOSED LITHIUM BATTERIES HAVING THE CAPACITY TO DISCHARGE AT LEAST 100KW OF CONTINUOUS OUTPUT FOR A MINIMUM OF 10 HOURS.
2.  NEW MEXICO STORAGE: BUILD AND OPERATE AN ELECTRIC STORAGE FACILITY IN NM, USING REPURPOSED LITHIUM BATTERIES HAVING THE CAPACITY TO DISCHARGE AT LEAST 100KW OF CONTINUOUS OUTPUT FOR A MINIMUM OF 10 HOURS.
3.  CALIFORNIA STORGE: BUILD AN ELECTRIC STORAGE FACILITY IN CA USING REPURPOSED LITHIUM BATTERIES HAVING THE CAPACITY TO DISCHARGE AT LEAST 100KW OF CONTINUOUS OUTPUT FOR A MINIMUM OF 24 HOURS.
4. ESTABLISH A BATTERY DIAGNOSTIC PLATFORM WITH UL CERTIFICATION FOR REPURPOSED EV BATTERIES. THE PLATFORM WILL REDUCE THE TEST TIME OF AGED EV BATTERIES FROM HOURS TO A MAXIMUM OF 10 MINUTES.
5.  COLLECT AND SHARE WITH DOE INFORMATION AND DATA REGARDING THE FOLLOWING: (1) PERFORMANCE; (2) CAPITAL COSTS; (3) PROJECTIONS/BUSINESS CASE; AND (4) OPERATING REVENUES AND EXPENSES.
6.  AT EACH SITE FUNDED BY THE AWARD, DEMONSTRATE SUCCESSFUL DEVELOPMENT WITH COMMUNITY BENEFITS ACTIVITIES TO INCLUDE: (I) ENGAGING HOST COMMUNITIES, COMMUNITY-BASED ORGANIZATIONS, AND HISTORICALLY EXCLUDED STAKEHOLDERS ON TOPICS SUCH AS WORKFORCE NEEDS, PROJECT AND TECHNOLOGY SPECIFICS, (II) IDENTIFYING AND QUANTIFYING JUSTICE40 BENEFITS, AND (III) DEVELOPING PATHWAYS TO FACILITATE HIRING NEW EMPLOYEES FROM DISADVANTAGED COMMUNITIES.</t>
  </si>
  <si>
    <t>THE SHARED VISION FOR THIS PROJECT IS TO DEMONSTRATE THE VIABILITY OF USING REPURPOSED LITHIUM BATTERIES IN LONG DURATION ENERGY STORAGE. DEMONSTRATE THE COMPETITIVENESS OF REPURPOSED BATTERIES VERSUS THE USE OF NEW BATTERIES WHEN BUILDING A 10-HOUR CONTINUOUS DISCHARGE SYSTEM FOR LONG-DURATION ENERGY STORAGE APPLICATIONS. PROVIDE TANGIBLE BENEFITS TO IMPACTED COMMUNITIES AND WORKERS, IN ACCORDANCE WITH LOCAL PRIORITIES, AND ADVANCE OPPORTUNITIES FOR HISTORICALLY UNDERREPRESENTED WORKERS AND BUSINESSES. CONTRIBUTE TOWARD WIDESPREAD U.S. ADOPTION OF LONG- DURATION ENERGY STORAGE BY 2030. BUILD THE ESSENTIALS NEEDED TO SCALE AN AMERICAN-MADE REPURPOSED BATTERY SUPPLY CHAIN.</t>
  </si>
  <si>
    <t>https://www.usaspending.gov/award/ASST_NON_DECD0000035_089/</t>
  </si>
  <si>
    <t>ASST_NON_DECD0000036_089</t>
  </si>
  <si>
    <t>DECD0000036</t>
  </si>
  <si>
    <t>LSQJAME3SRR1</t>
  </si>
  <si>
    <t>SMARTVILLE INC</t>
  </si>
  <si>
    <t>2151 LAS PALMAS DR</t>
  </si>
  <si>
    <t>STE D</t>
  </si>
  <si>
    <t>THESE LONG-DURATION ENERGY STORAGE DEMONSTRATIONS WILL CONTRIBUTE TO A MORE RESILIENT, RELIABLE, 
AFFORDABLE, AND CLEANER ELECTRICAL GRID, AND GENERALLY TO BUILDING CLEAN ENERGY INDUSTRIES IN THE 
UNITED STATES. THIS FOA AIMS TO FUND PROJECTS THAT WILL OVERCOME THE TECHNICAL AND INSTITUTIONAL 
BARRIERS THAT EXIST FOR FULL-SCALE DEPLOYMENT WITH A FOCUS ON A RANGE OF DIFFERENT TECHNOLOGY 
TYPES FOR A DIVERSE SET OF REGIONS. LDES PROJECTS ARE ENCOURAGED TO HAVE SUBSTANTIAL 
ENGAGEMENT WITH LOCAL AND REGIONAL STAKEHOLDERS TO ENSURE THAT THEY GENERATE LOCAL, REGIONAL, 
AND NATIONAL BENEFITS. PROJECTS WILL BE EXPECTED TO CARRY OUT MEANINGFUL COMMUNITY AND LABOR 
ENGAGEMENT; INVEST IN AMERICA’S WORKFORCE BY CREATING GOOD-PAYING JOBS WITH THE FREE AND FAIR 
CHOICE TO JOIN A UNION; ADVANCE DIVERSITY, EQUITY, INCLUSION, AND ACCESSIBILITY; AND CONTRIBUTE TO 
THE PRESIDENT’S JUSTICE40 INITIATIVE GOAL THAT 40% OF THE OVERALL BENEFITS OF CERTAIN FEDERAL 
INVESTMENTS, INCLUDING THOSE IN CLIMATE CHANGE, CLEAN ENERGY AND ENERGY EFFICIENCY, FLOW TO 
DISADVANTAGED COMMUNITIES.</t>
  </si>
  <si>
    <t>REPURPOSED EV BATTERIES FOR LONG-DURATION ENERGY STORAGE APPLICATIONS AND RESILIENT COMMUNITIES
THE PURPOSE OF THE AWARD IS TO DEMONSTRATE MODULAR, SCALABLE LONG DURATION ENERGY STORAGE SYSTEMS COMPOSED OF REPURPOSE ELECTRIC VEHICLE LITHIUM-ION BATTERIES TO PROVIDE EV CHARGING, GRID RESILIENCY, AND EDUCATIONAL OUTREACH IN DISADVANTAGED COMMUNITIES.</t>
  </si>
  <si>
    <t>SHIJIE  TONG</t>
  </si>
  <si>
    <t>MICHAEL  FERRY</t>
  </si>
  <si>
    <t>STEPHANIE  ARETZ</t>
  </si>
  <si>
    <t>https://www.usaspending.gov/award/ASST_NON_DECD0000036_089/</t>
  </si>
  <si>
    <t>ASST_NON_DECD0000038_089</t>
  </si>
  <si>
    <t>DECD0000038</t>
  </si>
  <si>
    <t>2024-11-15</t>
  </si>
  <si>
    <t>DRWMUNSYJB95</t>
  </si>
  <si>
    <t>HYVELOCITY, LLC</t>
  </si>
  <si>
    <t>4300 WILSON BLVD</t>
  </si>
  <si>
    <t>TO DEMONSTRATE A PATHWAY IN THE GULF COAST REGION TO A PROFITABLE, EQUITABLE, AND SUSTAINABLE CLEAN 
ENERGY FUTURE, HYDROGEN WILL BE LEVERAGED AS A CLEAN, VERSATILE ENERGY CARRIER TO TRANSFORM AND 
DECARBONIZE INDUSTRY, WHILE GENERATING NEW ECONOMIC OPPORTUNITIES SHARED WITH THE HISTORICALLY 
UNDERREPRESENTED.</t>
  </si>
  <si>
    <t>https://www.usaspending.gov/award/ASST_NON_DECD0000038_089/</t>
  </si>
  <si>
    <t>ASST_NON_DECD0000039_089</t>
  </si>
  <si>
    <t>DECD0000039</t>
  </si>
  <si>
    <t>HVC8F3HSU7V3</t>
  </si>
  <si>
    <t>MIDWEST ALLIANCE FOR CLEAN HYDROGEN, LLC</t>
  </si>
  <si>
    <t>1310 POINT ST</t>
  </si>
  <si>
    <t>BIPARTISAN INFRASTRUCTURE LAW: ADDITIONAL CLEAN HYDROGEN PROGRAMS (SECTION 40314): REGIONAL CLEAN HYDROGEN HUBS FUNDING OPPORTUNITY ANNOUNCEMENT (FOA)
THE U.S. DEPARTMENT OF ENERGY IS RELEASING THIS FUNDING OPPORTUNITY ANNOUNCEMENT (FOA) TO SOLICIT REGIONAL CLEAN HYDROGEN HUBS (H2HUBS) IN ACCORDANCE WITH THE INFRASTRUCTURE INVESTMENT AND JOBS ACT (IIJA), ALSO KNOWN AS THE BIPARTISAN INFRASTRUCTURE LAW (BIL). THIS $8 BILLION PROGRAM WILL SUPPORT THE DEVELOPMENT OF H2HUBS THAT DEMONSTRATE THE PRODUCTION, PROCESSING, DELIVERY, STORAGE, AND END-USE OF CLEAN HYDROGEN, IN SUPPORT OF THE BIDEN ADMINISTRATION’S GOAL TO ACHIEVE A CARBON-FREE ELECTRIC GRID BY 2035 AND A NET ZERO EMISSIONS ECONOMY BY 2050.
THE H2HUBS WILL FORM THE FOUNDATION OF A NATIONAL CLEAN HYDROGEN NETWORK THAT SUBSTANTIALLY REDUCES THE NATION’S ENVIRONMENTAL IMPACT ACROSS SEVERAL SECTORS OF THE ECONOMY. MATCHING THE SCALE UP OF CLEAN HYDROGEN PRODUCTION TO A GROWING REGIONAL DEMAND IS A KEY PATHWAY TO ACHIEVING LARGE-SCALE, COMMERCIALLY VIABLE HYDROGEN ECOSYSTEMS. H2HUBS WILL ENABLE THIS PATHWAY BY DEMONSTRATING LOW-CARBON INTENSITY AND ECONOMICALLY VIABLE HYDROGEN-BASED ENERGY ECOSYSTEMS THAT CAN REPLACE EXISTING CARBON-INTENSIVE PROCESSES. THIS WILL ACCELERATE THE DEPLOYMENT OF THESE TECHNOLOGIES, ATTRACT GREATER INVESTMENTS FROM THE PRIVATE SECTOR, AND PROMOTE SUBSTANTIAL U.S. MANUFACTURING OF ALL TYPES OF HYDROGEN RELATED TECHNOLOGIES.
SECTION 40314 OF THE IIJA (PUBLIC LAW 117-58) (ENACTED ON NOVEMBER 15, 2021) AMENDED THE ENERGY POLICY ACT OF 2005 TO ADD A NEW SECTION 813 WHICH ESTABLISHES THE PROGRAM FOR REGIONAL CLEAN HYDROGEN HUBS. UNDER THIS STATUTORY AUTHORITY, THE SECRETARY OF ENERGY SHALL SELECT AT LEAST 4 REGIONAL CLEAN HYDROGEN HUBS USING SEVERAL CRITERIA ARTICULATED IN THE STATUTE. THESE SELECTION CRITERIA INCLUDE: (1) FEEDSTOCK DIVERSITY; (2) END-USE DIVERSITY; (3) GEOGRAPHIC DIVERSITY; (4) HUBS IN NATURAL GAS-PRODUCING REGIONS; (5) EMPLOYMENT; AND (6) ANY ADDITIONAL CRITERIA THAT ARE NECESSARY OR APPROPRIATE IN THE JUDGEMENT OF THE SECRETARY. FURTHER DETAILS ABOUT THESE STATUTORY SELECTION CRITERIA ARE IN SECTION 813 OF EPACT 2005 (CODIFIED AT 42 U.S.C. § 16161A).
H2HUBS WILL INCLUDE NUMEROUS PARTNERS THAT WILL BRING TOGETHER DIVERSE TECHNOLOGIES PRODUCING AND UTILIZING LARGE AMOUNTS OF HYDROGEN IN DIFFERENT WAYS. THESE CLEAN HYDROGEN HUBS WILL DEMONSTRATE BALANCED HYDROGEN SUPPLY AND DEMAND, CONNECTIVE INFRASTRUCTURE, AND A PLAN TO FINANCIAL VIABILITY AFTER THE DOE FUNDING HAS ENDED. THE H2HUBS WILL ALSO INCLUDE SUBSTANTIAL ENGAGEMENT OF TRIBES AS WELL AS LOCAL AND REGIONAL STAKEHOLDERS TO ENSURE THAT THEY GENERATE LOCAL, REGIONAL, AND NATIONAL BENEFITS.</t>
  </si>
  <si>
    <t>THIS AWARD COVERS THE PRELIMINARY DESIGN PHASE, PHASE 1, FOR THE MIDWEST HYDROGEN HUB (MIDWEST HUB). THE MIDWEST HUB IS LED BY THE MIDWEST ALLIANCE FOR CLEAN HYDROGEN (MACHH2) AND IS A MULTI-STATE ALLIANCE OF PUBLIC AND PRIVATE PARTNERS WHO HAVE JOINED TOGETHER TO GROW A REGIONAL HYDROGEN NETWORK IN THE MIDWEST. THE COALITION INCLUDES THE STATES OF ILLINOIS, INDIANA, IOWA, AND MICHIGAN, WITH THE POTENTIAL TO EXPAND INTO OTHER MIDWESTERN STATES. 
THIS AWARD WILL ASSIST TO ACCELERATE THE DEPLOYMENT OF HYDROGEN INFRASTRUCTURE IN THE MIDWEST TO BUILD OUT THE REGIONAL CLEAN HYDROGEN ECONOMY. AS PROPOSED, THE MIDWEST HUB FOCUSES ON A NETWORK OF CLEAN HYDROGEN PRODUCTION SITES THAT LEVERAGE DIVERSE AND ABUNDANT ENERGY SOURCES. THE HUB AIMS TO ENABLE DECARBONIZATION THROUGH STRATEGIC HYDROGEN USES, INCLUDING STEEL AND GLASS PRODUCTION, MANUFACTURING, POWER GENERATION, REFINING, AND HEAVY-DUTY TRANSPORTATION. THE HUB’S EFFORTS WOULD ACCELERATE THE DEPLOYMENT OF THESE TECHNOLOGIES AND ENABLE INFRASTRUCTURE, ATTRACT GREATER INVESTMENTS FROM THE PRIVATE SECTOR IN THE MIDWEST, AND PROMOTE HIGH-QUALITY JOBS IN REGIONAL COMMUNITIES WITH A STRONG FOCUS ON SOCIAL EQUITY AND ENVIRONMENTAL JUSTICE AS GUIDING PRINCIPLES. 
THE AWARD FOR PHASE 1 WILL INCLUDE PLANNING, DESIGN, DEVELOPMENT, AND COMMUNITY AND LABOR ENGAGEMENT ACTIVITIES ACROSS THE MIDWEST. 
COMMUNITY BENEFITS COMMITMENTS ARE A KEY COMPONENT OF THE MIDWEST HYDROGEN HUB WHICH AIM TO MITIGATE POTENTIAL IMPACTS OF THIS PROJECT AND MAXIMIZE LOCAL COMMUNITY BENEFITS. THROUGH ITS COMMUNITY BENEFITS ACTIVITIES, THE MIDWEST HYDROGEN HUB PLANS TO ENCOURAGE A MORE EQUITABLE DISTRIBUTION OF THE BENEFITS OF THE CLEAN ENERGY SYSTEM – WHICH WOULD RESULT IN FAMILY SUPPORTING WAGES, INCREASED JOB AND EDUCATIONAL OPPORTUNITIES, LONG-TERM CAREER PATHWAYS IN H2 AND CLEAN ENERGY, AND ECONOMIC DEVELOPMENT. THESE COMMITMENTS WILL BE UPDATED DURING EACH PHASE OF THE PROJECT BASED ON CONSULTATION WITH LOCAL COMMUNITIES.</t>
  </si>
  <si>
    <t>https://www.usaspending.gov/award/ASST_NON_DECD0000039_089/</t>
  </si>
  <si>
    <t>ASST_NON_DECD0000040_089</t>
  </si>
  <si>
    <t>DECD0000040</t>
  </si>
  <si>
    <t>2032-05-31</t>
  </si>
  <si>
    <t>C2SQUE9DG5S7</t>
  </si>
  <si>
    <t>PACIFIC NORTHWEST HYDROGEN ASSOCIATION</t>
  </si>
  <si>
    <t>P O BOX 42525</t>
  </si>
  <si>
    <t>OLYMPIA</t>
  </si>
  <si>
    <t>THURSTON</t>
  </si>
  <si>
    <t>WA-10</t>
  </si>
  <si>
    <t>PACIFIC NORTHWEST HYDROGEN ASSOCIATION (PNWH2) H2 HUB - PHASE 1
THIS AWARD COVERS THE PRELIMINARY DESIGN PHASE, PHASE 1, FOR THE PACIFIC NORTHWEST HYDROGEN HUB (PNWH2 HUB). THE PNWH2 HUB IS LED BY THE PACIFIC NORTHWEST HYDROGEN ASSOCIATION (PNWH2) AND IS A MULTI-STATE NONPROFIT COALITION OF PUBLIC AND PRIVATE PARTNERS PLANNING TO CREATE A HYDROGEN NETWORK IN THE PACIFIC NORTHWEST. THE COALITION INCLUDES THE STATES OF WASHINGTON, OREGON, AND MONTANA, AND REPRESENTATIVES FROM TRIBAL NATIONS, LABOR, BUSINESS AND INDUSTRY, HIGHER EDUCATION, GOVERNMENT, AND THE ENVIRONMENTAL COMMUNITY SPANNING THE REGION.
THIS AWARD WILL ASSIST TO ACCELERATE THE DEPLOYMENT OF HYDROGEN INFRASTRUCTURE IN THE PACIFIC NORTHWEST TO BUILD OUT THE REGIONAL CLEAN HYDROGEN ECONOMY. AS PROPOSED, THE PNWH2 HUB WILL FOCUS ON DEMONSTRATING LOW-CARBON INTENSITY AND ECONOMICALLY VIABLE HYDROGEN PRODUCTION AND USE IN HARD-TO-DECARBONIZE SECTORS TO REPLACE CARBON-INTENSIVE PROCESSES, INCLUDING HARD-TO-ELECTRIFY HEAVY-DUTY TRANSPORTATION, SEAPORTS, AGRICULTURE, AND INDUSTRIAL OPERATIONS. THE HUB’S EFFORTS WILL ACCELERATE THE DEPLOYMENT OF THESE TECHNOLOGIES AND ENABLE INFRASTRUCTURE, ATTRACT GREATER INVESTMENTS FROM THE PRIVATE SECTOR IN THE PACIFIC NORTHWEST, AND PROMOTE HIGH-QUALITY JOBS IN REGIONAL COMMUNITIES WITH A STRONG FOCUS ON SOCIAL EQUITY AND ENVIRONMENTAL JUSTICE AS GUIDING PRINCIPLES.
PHASE 1 INCLUDES PLANNING, ANALYSIS, DESIGN, AND COMMUNITY, TRIBAL AND LABOR ENGAGEMENT ACTIVITIES, FOR MULTIPLE HYDROGEN PROJECTS, AND FACILITIES ACROSS THE PACIFIC NORTHWEST.
THE PNWH2 HUB IS COMMITTED TO INCORPORATING COMMUNITY INPUT, SUPPORT, AND CONCERNS INTO DECISION MAKING TO PROMOTE ACCOUNTABILITY AND EQUITABLE DISTRIBUTION OF BENEFITS. DURING PHASE 1, THIS INCLUDES MONITORING AND SITING DECISIONS, COMMUNITY AND TRIBAL INTERESTS, CONCERNS AND PRIORITIES FOR THE PROJECT, WORKFORCE GAPS, AND INITIAL ENGAGEMENT WITH LABOR UNIONS AND WORKFORCE DEVELOPMENT ORGANIZATIONS ON LOCAL HIRING, FAIR WAGES, AND BENEFITS. INFORMATION GATHERED THROUGH THE COMMUNITY ENGAGEMENT PROCESS WILL BE USED IN PROJECT PLANNING DECISION-MAKING, DEVELOPMENT OF JUSTICE40 TARGETS, WORKFORCE PLANNING STRATEGIES, RESOURCE PLANNING, AND AS GENERAL GUIDANCE FOR HUB AND PROJECT LEADERS.</t>
  </si>
  <si>
    <t>https://www.usaspending.gov/award/ASST_NON_DECD0000040_089/</t>
  </si>
  <si>
    <t>ASST_NON_DECD0000042_089</t>
  </si>
  <si>
    <t>DECD0000042</t>
  </si>
  <si>
    <t>2035-01-31</t>
  </si>
  <si>
    <t>HVYUS1NB6E15</t>
  </si>
  <si>
    <t>HEARTLAND HYDROGEN HUB, LLC</t>
  </si>
  <si>
    <t>15 N 23RD ST</t>
  </si>
  <si>
    <t>STOP 9017</t>
  </si>
  <si>
    <t>1. ACHIEVE A TARGET OF 163 METRIC TONS PER DAY (MTPD) OF CLEAN HYDROGEN PRODUCTION BY THE END OF THE AWARD, ALL BEING FROM CARBON-FREE (RENEWABLE AND/OR NUCLEAR) ENERGY RESOURCES. 
2. DEVELOP AND IMPLEMENT A HYDROGEN DISTRIBUTION NETWORK TO DIRECTLY CONNECT HYDROGEN PRODUCERS AND CONSUMERS BOTH WITHIN THE HUB AND WITHIN THE LOCAL AREA, INCLUDING THE DEVELOPMENT OF HYDROGEN PIPELINES, TRANSPORTATION, AND STORAGE (AS NEEDED TO SUPPORT PROJECT NEEDS AND VIABILITY).  
3. ENSURE PRODUCTION OF CLEAN HYDROGEN IS BALANCED WITH OFFTAKE. DEMONSTRATE USE OF CLEAN HYDROGEN THROUGH COMMITTED OFF-TAKERS APPLICABLE TO THE REGION, INCLUDING BUT NOT LIMITED TO FERTILIZER MANUFACTURE, INDUSTRIAL USE, AND POWER GENERATION. SUPPORT THE FARMING AND AGRICULTURE INDUSTRY IN THE MIDWEST REGION THROUGH THE HUB’S IMPACTS ON AMMONIA-BASED FERTILIZER PRODUCTION, PROVIDING COST BENEFITS AND SECURITY OF SUPPLY TO LOCAL FARMERS AND FARMER CO-OPS. 
4. ACTIVELY PROMOTE AND IMPLEMENT A COMPREHENSIVE SAFETY-FIRST CULTURE (HEALTH, ENVIRONMENT, PHYSICAL, AND CYBER SECURITY) WITHIN THE HUB AND DEVELOP AND SHARE BEST PRACTICES TO ADVANCE A SAFE, CLEAN HYDROGEN ECONOMY NATIONALLY. 
5. CREATE AT LEAST 250 QUALITY (ACCORDING TO GOOD JOBS PRINCIPLES AS DEFINED BY THE OFFICE OF ENERGY JOBS) PERMANENT OPERATIONS JOBS WITH OPPORTUNITIES EQUITABLY DISTRIBUTED TO MEMBERS OF ALL COMMUNITIES, INCLUDING DISADVANTAGED COMMUNITIES. DEPENDENT ON DETERMINED PROJECT LOCATIONS, BUILD AND FOSTER POSITIVE WORKING AND COMMERCIAL RELATIONSHIPS WITH TRIBAL COMMUNITIES. 
6. ADVANCE ROBUST STAKEHOLDER ENGAGEMENT THAT INTEGRATES COMMUNITY INPUT INTO DECISION-MAKING PROCESSES TO IMPLEMENT PROJECTS THAT MITIGATE POTENTIAL HARMS AND WHOSE BENEFITS ADVANCE DISADVANTAGED AND TRIBAL COMMUNITY PARTICIPATION IN THE CLEAN ENERGY ECONOMY. COLLABORATE WITH REGIONAL TECHNICAL SCHOOLS, TRIBAL COLLEGES, AND UNIVERSITIES, ALONG WITH FEDERAL, STATE, AND PRIVATE ENTITIES TO DEVELOP AN EDUCATIONAL CONSORTIUM THAT PROMOTES STEM EDUCATION TO ADVANCE AN EQUITABLE PIPELINE FOR THE HH2H WORKFORCE OF THE FUTURE. 
7. ENABLE MARKET LIFT-OFF AND EXPANSION IN THE REGION BY DEVELOPING LESSONS LEARNED, SHARING INFORMATION, AND FACILITATING THE BUILD-OUT OF THE U.S. CLEAN HYDROGEN NETWORK.</t>
  </si>
  <si>
    <t>THE HEARTLAND HYDROGEN HUB CONSISTS OF PROJECT LOCATIONS ACROSS NORTH DAKOTA, SOUTH DAKOTA, AND MINNESOTA, WITH THE POTENTIAL TO EXPAND INTO NEIGHBORING STATES, THAT WILL LEVERAGE THE REGION’S ABUNDANT ENERGY RESOURCES TO HELP DECARBONIZE THE AGRICULTURAL SECTOR’S PRODUCTION OF FERTILIZER AND DECREASE THE REGIONAL COST OF CLEAN HYDROGEN. THE HEARTLAND HYDROGEN HUB ALSO PROPOSES TO USE CLEAN HYDROGEN FOR POWER GENERATION IN A MANNER THAT MAY CATALYZE CO-FIRING HYDROGEN IN UTILITY-OWNED GENERATION ACROSS THE COUNTRY. THE HUB PLANS TO OFFER UNIQUE OPPORTUNITIES OF EQUITY OWNERSHIP WITH THE MANDAN, HIDATSA AND ARIKARA NATION AND TO LOCAL FARMERS AND FARMER CO-OPS THROUGH A PRIVATE SECTOR PARTNERSHIP THAT WILL ALLOW LOCAL FARMERS TO RECEIVE MORE COMPETITIVE PRICING FOR CLEAN FERTILIZER. THESE INITIATIVES CAN HELP REDUCE ROUGHLY 1 MILLION METRIC TONS PER YEAR OF CARBON EMISSIONS—ROUGHLY EQUIVALENT TO THE ANNUAL EMISSIONS OF 220,000 GASOLINE-POWERED CARS—WHILE EXTENDING PROFIT-SHARING AND BENEFITS FROM THE EXPANDING HYDROGEN ECONOMY TO WIDER COMMUNITIES, A MODEL WITH THE POTENTIAL FOR REPLICATION ACROSS THE MIDWEST. THE HEARTLAND HYDROGEN HUB’S USE OF OPEN ACCESS STORAGE AND PIPELINE INFRASTRUCTURE WILL CREATE A HYDROGEN NETWORK ACCESSIBLE TO BOTH CURRENT AND NEW HYDROGEN USERS.  
THE HEARTLAND HYDROGEN HUB HAS COMMITTED TENS OF MILLIONS OF DOLLARS TO CREATE AN EDUCATION CONSORTIUM TO OVERSEE CAREER DEVELOPMENT, WORKFORCE TRAINING, APPRENTICESHIP PROGRAMS, AND K-12 STEM EDUCATION, WHICH INCLUDES SEVERAL TRIBAL COLLEGES AND UNIVERSITIES. A GOAL OF THE HEARTLAND HYDROGEN HUB IS TO CONTRACT HUNDREDS OF MILLIONS OF DOLLARS FOR BUSINESSES OWNED BY WOMEN, MINORITIES, DISABLED VETERANS, DISADVANTAGED COMMUNITIES, OR LGBTQ PERSONS. THE HEARTLAND HYDROGEN HUB ANTICIPATES CREATING UPWARDS OF 3,880 DIRECT JOBS–3,067 IN CONSTRUCTION JOBS AND 703 PERMANENT JOBS. TO OVERSEE IMPLEMENTATION OF THE COMMUNITY BENEFITS PLAN (CBP), THIS H2HUB INTENDS TO CREATE A CBP ADVISORY BOARD.</t>
  </si>
  <si>
    <t>https://www.usaspending.gov/award/ASST_NON_DECD0000042_089/</t>
  </si>
  <si>
    <t>ASST_NON_DECD0000044_089</t>
  </si>
  <si>
    <t>DECD0000044</t>
  </si>
  <si>
    <t>MGLXWA4CWCH3</t>
  </si>
  <si>
    <t>MID-ATLANTIC CLEAN HYDROGEN HUB, INC.</t>
  </si>
  <si>
    <t>104 GRAND OAKS DR</t>
  </si>
  <si>
    <t>DOVER</t>
  </si>
  <si>
    <t>TO CREATE A CLEAN, ECONOMICALLY VIABLE, AND SOCIALLY EQUITABLE HYDROGEN ECOSYSTEM – SPANNING MULTIPLE PRODUCTION, STORAGE, DELIVERY, AND DIVERSE END-USE APPLICATIONS WITHIN THE MID-ATLANTIC REGION – THAT REPURPOSES LEGACY FOSSIL-FUEL INFRASTRUCTURE, REVITALIZES LOCAL COMMUNITIES, AND ADVANCES A NATIONAL CLEAN HYDROGEN NETWORK. 
1. ACHIEVE AT LEAST 250 METRIC TONS PER DAY (MTPD) OF CLEAN HYDROGEN PRODUCTION BY THE END OF THE AWARD, WITH 95% GENERATED USING RENEWABLE AND NUCLEAR ENERGY SOURCES AND THE REMAINDER FROM RENEWABLE NATURAL GAS WITH AT LEAST 80% CARBON CAPTURE.
2. ACTIVELY PROMOTE AND IMPLEMENT A COMPREHENSIVE SAFETY-FIRST CULTURE WITHIN THE MID-ATLANTIC CLEAN HYDROGEN HUB (MACH2). DEVELOP AND SHARE BEST PRACTICES TO ADVANCE A SAFE CLEAN HYDROGEN ECONOMY NATIONALLY.
3. ENABLE MARKET LIFTOFF AND EXPANSION IN THE REGION BY DEVELOPING LESSONS LEARNED, SHARING INFORMATION, AND FACILITATING THE BUILDOUT OF THE US CLEAN HYDROGEN NETWORK.
4. DEVELOP AND IMPLEMENT A HYDROGEN DISTRIBUTION NETWORK, INCLUDING PIPELINES, TRUCKING, STORAGE, AND DISPENSING, TO DIRECTLY CONNECT CLEAN HYDROGEN PRODUCERS AND CONSUMERS BOTH WITHIN THE HUB AND THE LOCAL AREA.
5. ENSURE CLEAN HYDROGEN PRODUCTION IS BALANCED WITH OFFTAKE, TARGETING OFFTAKE COMMITMENTS OF AT LEAST 250 MTPD FOR USES IN, BUT NOT LIMITED TO, TRANSPORTATION, POWER GENERATION, AND INDUSTRIAL APPLICATIONS.
6. LEVERAGE CLEAN HYDROGEN FOR TRANSPORTATION END-USES, INCLUDING FLEET REPLACEMENTS AND REFUELING STATIONS TO SERVICE FUEL CELL ELECTRIC BUSES AND SANITATION, PORT, AND OTHER VEHICLES.
7. STRENGTHEN THE UTILIZATION AND ACCESS TO A HIGHLY TRAINED AND UNIONIZED WORKFORCE FOR CLEAN HYDROGEN PROJECTS, GENERATING APPROXIMATELY TWENTY THOUSAND QUALITY (ACCORDING TO GOOD JOBS PRINCIPLES AS DEFINED BY THE OFFICE OF ENERGY JOBS) CLEAN-ENERGY JOBS IN THE REGION. EXPAND WORKFORCE DEVELOPMENT OPPORTUNITIES AND EQUITABLE ACCESS FOR DISADVANTAGED COMMUNITIES THROUGH A $20M+ COMMITMENT TO REGIONAL WORKFORCE DEVELOPMENT BOARDS, PROFESSIONAL DEVELOPMENT, AND HIGHER EDUCATION PROGRAMS.
8. DELIVER ON JUSTICE40 TARGETS THROUGH COMMITMENTS TO ADDRESS LEGACY HARMS IN MACH2 COMMUNITIES AND ENSURE THAT TWO-WAY ENGAGEMENT, COLLABORATION, AND ACCOUNTABILITY PROCESSES WITH COMMUNITIES RESULT IN BENEFITS THAT ARE LOCALLY INFORMED AND REACH THOSE WHO HAVE BORNE THE GREATEST BURDEN FROM REGIONAL ENERGY PROJECTS.</t>
  </si>
  <si>
    <t>1. ACHIEVE AT LEAST 250 METRIC TONS PER DAY (MTPD) OF CLEAN HYDROGEN PRODUCTION BY THE END OF THE AWARD, WITH 95% GENERATED USING RENEWABLE AND NUCLEAR ENERGY SOURCES AND THE REMAINDER FROM RENEWABLE NATURAL GAS WITH AT LEAST 80% CARBON CAPTURE.
2. ACTIVELY PROMOTE AND IMPLEMENT A COMPREHENSIVE SAFETY-FIRST CULTURE WITHIN THE MID-ATLANTIC CLEAN HYDROGEN HUB (MACH2). DEVELOP AND SHARE BEST PRACTICES TO ADVANCE A SAFE CLEAN HYDROGEN ECONOMY NATIONALLY.
3. ENABLE MARKET LIFTOFF AND EXPANSION IN THE REGION BY DEVELOPING LESSONS LEARNED, SHARING INFORMATION, AND FACILITATING THE BUILDOUT OF THE US CLEAN HYDROGEN NETWORK.
4. DEVELOP AND IMPLEMENT A HYDROGEN DISTRIBUTION NETWORK, INCLUDING PIPELINES, TRUCKING, STORAGE, AND DISPENSING, TO DIRECTLY CONNECT CLEAN HYDROGEN PRODUCERS AND CONSUMERS BOTH WITHIN THE HUB AND THE LOCAL AREA.
5. ENSURE CLEAN HYDROGEN PRODUCTION IS BALANCED WITH OFFTAKE, TARGETING OFFTAKE COMMITMENTS OF AT LEAST 250 MTPD FOR USES IN, BUT NOT LIMITED TO, TRANSPORTATION, POWER GENERATION, AND INDUSTRIAL APPLICATIONS.
6. LEVERAGE CLEAN HYDROGEN FOR TRANSPORTATION END-USES, INCLUDING FLEET REPLACEMENTS AND REFUELING STATIONS TO SERVICE FUEL CELL ELECTRIC BUSES AND SANITATION, PORT, AND OTHER VEHICLES.
7. STRENGTHEN THE UTILIZATION AND ACCESS TO A HIGHLY TRAINED AND UNIONIZED WORKFORCE FOR CLEAN HYDROGEN PROJECTS, GENERATING APPROXIMATELY TWENTY THOUSAND QUALITY (ACCORDING TO GOOD JOBS PRINCIPLES AS DEFINED BY THE OFFICE OF ENERGY JOBS) CLEAN-ENERGY JOBS IN THE REGION. EXPAND WORKFORCE DEVELOPMENT OPPORTUNITIES AND EQUITABLE ACCESS FOR DISADVANTAGED COMMUNITIES THROUGH A $20M+ COMMITMENT TO REGIONAL WORKFORCE DEVELOPMENT BOARDS, PROFESSIONAL DEVELOPMENT, AND HIGHER EDUCATION PROGRAMS.
8. DELIVER ON JUSTICE40 TARGETS THROUGH COMMITMENTS TO ADDRESS LEGACY HARMS IN MACH2 COMMUNITIES AND ENSURE THAT TWO-WAY ENGAGEMENT, COLLABORATION, AND ACCOUNTABILITY PROCESSES WITH COMMUNITIES RESULT IN BENEFITS THAT ARE LOCALLY INFORMED AND REACH THOSE WHO HAVE BORNE THE GREATEST BURDEN FROM REGIONAL ENERGY PROJECTS.</t>
  </si>
  <si>
    <t>https://www.usaspending.gov/award/ASST_NON_DECD0000044_089/</t>
  </si>
  <si>
    <t>ASST_NON_DECD0000045_089</t>
  </si>
  <si>
    <t>DECD0000045</t>
  </si>
  <si>
    <t>DCUNZHJSW1M1</t>
  </si>
  <si>
    <t>SUTTER CCUS LLC</t>
  </si>
  <si>
    <t>CA86972</t>
  </si>
  <si>
    <t>YUBA CITY</t>
  </si>
  <si>
    <t>SUTTER</t>
  </si>
  <si>
    <t>CA-01</t>
  </si>
  <si>
    <t>1. MEET OBJECTIVES AND DELIVERABLES IDENTIFIED IN THE DOE OFFICE OF CLEAN ENERGY DEMONSTRATIONS' (“OCED’S”) PHASED APPROACH: A DETAILED PROJECT MANAGEMENT PLAN (“PMP”) WILL BE UTILIZED TO DEFINE THE SCOPE AND APPROACH FOR PHASE 1 DELIVERABLES. PHASES 2–4 WILL BE DEFINED AT A HIGHER LEVEL AND DETAILED OVER COMPLETION OF PRIOR PHASE OBJECTIVES OVER THE LIFE OF THE AWARD.
OCED PHASE DESCRIPTIONS:
PHASE 1 – DETAILED PROJECT PLANNING
PHASE 2 – PROJECT DEVELOPMENT, PERMITTING, AND FINANCING
PHASE 3 – INSTALLATION, INTEGRATION, AND CONSTRUCTION
PHASE 4 – RAMP-UP AND SUSTAINED OPERATIONS
PHASE 5 – TRANSITION TO COMMERCIAL USE AND/OR CLOSEOUT
2. FULL SCALE DEMONSTRATION: THE PROJECT OBJECTIVE IS TO DEMONSTRATE FULL COMMERCIAL-SCALE OPERATION OF THE TRANSFORMATIONAL ION TECHNOLOGY COUPLED WITH DEDICATED TRANSPORT AND SEQUESTRATION WHILE CREATING QUALITY JOBS AND TAKING MEASURES TO NOT ONLY LIMIT IMPACTS BUT CREATE OPPORTUNITIES FOR OVERBURDENED COMMUNITIES. THE PROJECT WILL DEMONSTRATE AND MAINTAIN AT LEAST 95% CO2 CAPTURE EFFICIENCY SITE-WIDE AND CAPTURE AND STORE 1.75 MILLION TONNES OF CO2 ANNUALLY  WHILE DELIVERING 3.2 MILLION MWH OF LOW-CARBON GENERATION TO THE ELECTRIC GRID ON AVERAGE FOR THE LIFE OF THE PROJECT. THE PROJECT WILL ADDITIONALLY ENABLE THE SACRAMENTO MUNICIPAL UTILITY DISTRICT (“SMUD”) TO MEET THEIR 2030 ZERO CARBON PLAN GOALS THROUGH EXECUTION OF POWER PURCHASE AGREEMENT(S).
3. TECHNICAL READINESS DEMONSTRATION OF CARBON CAPTURE TECHNOLOGY: THE PROJECT WILL USE ION’S SOLVENT TECHNOLOGY, WHICH OVER THE PAST DECADE HAS BEEN USED IN PROJECTS OF INCREASING SCALE AND SHOWS POTENTIAL FOR SIGNIFICANT IMPROVEMENTS IN COST AND PERFORMANCE COMPARED TO BASELINE SOLVENTS. ITS MOST NOTABLE IMPROVEMENTS ARE ON EMISSIONS, SOLVENT STABILITY, AND ENERGY PERFORMANCE RELATIVE TO EARLY GENERATION SOLVENTS. ION HAS COMPLETED PROJECTS AT &gt;10 MW, QUALIFYING AS A TRL-7 TECHNOLOGY READY FOR COMMERCIAL DEMONSTRATION/DEPLOYMENT. A COMPLETED CARBON CAPTURE FRONT-END-ENGINEERING-DESIGN (“FEED”) WILL BE COMPLETED AND INTEGRATED INTO AN OVERALL FEED FOR CAPTURE, TRANSPORT, AND STORAGE. THIS FEED EFFORT WILL BE USED TO VALIDATE TECHNICAL CLAIMS AND TO CONDUCT AN AACE CLASS 2 ESTIMATE FOR PHASE 1.
4. TECHNICAL READINESS DEMONSTRATION OF CARBON DIOXIDE PIPELINE AND SEQUESTRATION: THE CAPTURE SITE IS LOCATED WITHIN A SHORT DISTANCE OF THE CO2 SEQUESTRATION FACILITY TO BE DEVELOPED BY 1POINTFIVE SEQUESTRATION, LLC, WHICH IT WILL CONNECT TO VIA A NEW PIPELINE. THE SEQUESTRATION FACILITY’S LONG-TERM VIABILITY HAS BEEN WELL-DOCUMENTED, WITH INDUSTRY AND ACADEMIC REVIEWS FINDING THAT THE SEQUESTRATION FACILITY CAN ACCOMMODATE TEN TIMES THE CO2 THAT THE PROJECT COULD GENERATION ANNUALLY FOR MORE THAN 20 YEARS. PRELIMINARY TRANSPORTATION AND SEQUESTRATION FEEDS HAVE BEEN COMPLETED AND WILL BE INTEGRATED INTO AN OVERALL FEED FOR CAPTURE, TRANSPORT, AND SEQUESTRATION. THIS FEED EFFORT WILL BE USED TO VALIDATE TECHNICAL CLAIMS AND TO CONDUCT RELEVANT COST ANALYSIS FOR PHASE 1.
5. MEANINGFUL ENGAGEMENT WITH COMMUNITY: SUTTER ENERGY CENTER HAS INVESTED IN ITS RELATIONSHIPS WITH THE LOCAL COMMUNITY SINCE THE INITIAL PLANNING AND DEVELOPMENT OF THE FACILITY IN THE EARLY 2000S. THE ORIGINAL FACILITY DESIGN WAS CHANGED TO ADDRESS COMMUNITY CONCERNS REGARDING WATER USE BY REPLACING TRADITIONAL WATER-COOLING TECHNOLOGY WITH STATE-OF-THE-ART AIR-COOLING TECHNOLOGY, AND THE PROJECT WAS ACCOMPANIED BY A LARGE INVESTMENT IN REGIONAL FLOOD CONTROL MEASURES. ONGOING OUTREACH HAS ALREADY IDENTIFIED SIMILAR COMMUNITY CONCERNS THAT THE PROJECT HAS USED TO INFORM DECISION MAKING, INCLUDING CHANGING THE PROJECT DESIGN TO ADDRESS CONCERNS ABOUT WATER AVAILABILITY, VISUAL IMPACT, NOISE, AND PIPELINE MONITORING. THIS PROVIDES A STRONG FOUNDATION FOR LOCAL AND REGIONAL SUPPORT FOR THE PROJECT. THE PROJECT WILL IMPLEMENT A COMMUNITY BENEFITS PLAN (“CBP”) TO PROVIDE MORE STRUCTURE TO ONGOING EFFORTS, INCLUDING IMPLEMENTATION OF “SMART MILESTONES;” COMMUNITY AND LABOR ENGAGEMENT; INVESTING IN THE AMERICAN WORKFORCE; ADVANCING DIVERSITY, EQUITY, INCLUSION, AND ACCESSIBILITY; AND CONTRIBUTING TO THE JUSTICE40 INITIATIVE. THE CBP ALSO DESCRIBES THE PROJECT’S PLAN FOR THE CREATION AND RETENTION OF HIGH-PAYING, QUALITY JOBS AND DEVELOPMENT OF A SKILLED WORKFORCE.</t>
  </si>
  <si>
    <t>SUTTER CCUS, LLC INTENDS TO CONSTRUCT AND OPERATE A FIRST-IN-THE-WORLD AIR-COOLED CARBON CAPTURE FACILITY AT THE SUTTER ENERGY CENTER, AN EXISTING 550 MW NATURAL GAS COMBINED CYCLE POWER PLANT NEAR YUBA CITY, CALIFORNIA. THE SUTTER DECARBONIZATION PROJECT (“PROJECT”) IS WELL-POSITIONED TO FURTHER THE DEVELOPMENT, DEPLOYMENT, AND COMMERCIALIZATION OF A TRANSFORMATIONAL TECHNOLOGY TO CAPTURE, TRANSPORT, AND PERMANENTLY SEQUESTER APPROXIMATELY 1.75 MILLION TONNES OF CARBON DIOXIDE (“CO2”) EMISSIONS ANNUALLY, WHILE DELIVERING 3.2 MILLION MWH OF LOW-CARBON GENERATION TO THE ELECTRIC GRID. THE PROJECT WILL INCLUDE ENGAGEMENT WITH LOCAL AND STATE STAKEHOLDERS, AND IT PROMISES TO CREATE QUALITY JOBS AND OPEN NEW OPPORTUNITIES TO STRENGTHEN COMMUNITY PROGRAMMING AND DELIVER BENEFITS TO DISADVANTAGED COMMUNITIES, IN FURTHERANCE OF JUSTICE40 INITIATIVE GOALS. THE PROJECT, AND THE TERMS OF THIS COOPERATIVE AGREEMENT, EFFECTUATE THE PROGRAM GOALS AND PRIORITIES OF THE DEPARTMENT OF ENERGY (“DOE”) FOR THE DEVELOPMENT OF TRANSFORMATIONAL DOMESTIC, COMMERCIAL-SCALE, INTEGRATED CARBON CAPTURE AND STORAGE DEMONSTRATION PROJECTS DESIGNED TO FURTHER THE DEVELOPMENT, DEPLOYMENT, AND COMMERCIALIZATION OF TECHNOLOGIES TO CAPTURE, TRANSPORT, AND STORE CO2 EMISSIONS FROM AN EXISTING NATURAL GAS ELECTRIC GENERATION FACILITY, AS EXPRESSED BY CONGRESS IN THE ENERGY POLICY ACT OF 2005 (42 U.S.C. § 16292(B)(2)(C)) AND AS AUTHORIZED AND DIRECTED BY SECTION 41004(B) OF THE INFRASTRUCTURE INVESTMENT AND JOBS ACT.</t>
  </si>
  <si>
    <t>https://www.usaspending.gov/award/ASST_NON_DECD0000045_089/</t>
  </si>
  <si>
    <t>ASST_NON_DECD0000051_089</t>
  </si>
  <si>
    <t>DECD0000051</t>
  </si>
  <si>
    <t>2031-03-30</t>
  </si>
  <si>
    <t>0027: CARBON CAPTURE LARGE-SCALE PILOT PROJECTS</t>
  </si>
  <si>
    <t>JJHCMK4NT5N3</t>
  </si>
  <si>
    <t>RESEARCH TRIANGLE INSTITUTE</t>
  </si>
  <si>
    <t>PO BOX 12194</t>
  </si>
  <si>
    <t>RESEARCH TRIANGLE PARK</t>
  </si>
  <si>
    <t>MS61440</t>
  </si>
  <si>
    <t>REDWOOD</t>
  </si>
  <si>
    <t>WARREN</t>
  </si>
  <si>
    <t>39156-0358</t>
  </si>
  <si>
    <t>DE-FOA-0002963</t>
  </si>
  <si>
    <t>CARBON CAPTURE PILOT AT VICKSBURG CONTAINERBOARD MILL</t>
  </si>
  <si>
    <t>1. DESIGN, BUILD, AND COMMENCE OPERATIONS OF A SOLVENT-BASED POST COMBUSTION CARBON CAPTURE SYSTEM TO SEPARATE CARBON DIOXIDE (CO2) FROM A STREAM AT VICKSBURG PULP AND PAPER MILL FACILITY (120,000 T-CO2/YEAR) AND VALIDATE AT LEAST 90% CARBON CAPTURE EFFICIENCY AND 95% CO2 PURITY UNDER REAL EXHAUST CONDITIONS, FOR AT LEAST 2,000 HOURS OF CONTINUOUS STEADY-STATE OPERATION.
2. ACHIEVE DOE TECHNOLOGY READINESS LEVEL (TRL) 7 FOR SOLVENT-BASED POST COMBUSTION CARBON CAPTURE TECHNOLOGY BY THE COMPLETION OF THE PERFORMANCE PERIOD.
3.  COMPLETE AT LEAST ONE (1) YEAR OF LARGE-SCALE PILOT TESTING OF A CARBON CAPTURE TECHNOLOGY UNDER REAL EXHAUST CONDITIONS (E.G., NORMAL STEADY-STATE [AT LEAST 2,000 HOURS] AND DYNAMIC OPERATIONS) COVERING THE FULL SPECTRUM OF PERFORMANCE CONDITIONS, MEETING KEY TECHNICAL PERFORMANCE TARGETS, AND COLLECT REQUIRED DATA TO QUANTIFY OTHER PROJECT BENEFITS OR NEGATIVE IMPACTS.
4. ACHIEVE AT LEAST 2,000 HOURS OF CONTINUOUS OPERATION UNDER STABLE CONDITIONS AT PERFORMANCE TARGETS THAT CAN ENABLE VALIDATION OF A COMMERCIAL-SCALE PROCESS USING TECHNO-ECONOMIC ANALYSIS (TEA) &amp; LIFE CYCLE ANALYSIS (LCA) MODELS THAT ARE INFORMED WITH DATA FROM THE TESTING.</t>
  </si>
  <si>
    <t>https://www.usaspending.gov/award/ASST_NON_DECD0000051_089/</t>
  </si>
  <si>
    <t>ASST_NON_DECD0000052_089</t>
  </si>
  <si>
    <t>DECD0000052</t>
  </si>
  <si>
    <t>2026-06-01</t>
  </si>
  <si>
    <t>Y46DNS4CSQA8</t>
  </si>
  <si>
    <t>KENTUCKY UTILITIES COMPANY</t>
  </si>
  <si>
    <t>TGTWC8H91A68</t>
  </si>
  <si>
    <t>PPL CORPORATION</t>
  </si>
  <si>
    <t>ONE QUALITY STREET</t>
  </si>
  <si>
    <t>KY48000</t>
  </si>
  <si>
    <t>40258-1108</t>
  </si>
  <si>
    <t>KY-03</t>
  </si>
  <si>
    <t>•DESIGN, BUILD AND COMMENCE OPERATION OF A SOLVENT-BASED POST COMBUSTION CARBON CAPTURE TECHNOLOGY TO SEPARATE CARBON EMISSIONS FROM AN EMISSIONS STREAM AT THE CANE RUN GENERATING STATION (APPROXIMATELY 67,000 TONNE-CO2/YEAR) AND VALIDATE AT LEAST 90% CARBON CAPTURE EFFICIENCY AND 95% CO2 PURITY UNDER REAL EXHAUST CONDITIONS.
•COMPLETE AT LEAST ONE (1) YEAR OF LARGE-SCALE PILOT TESTING OF A CARBON CAPTURE TECHNOLOGY UNDER REAL EXHAUST CONDITIONS (E.G., NORMAL STEADY-STATE AND FLEXIBLE OPERATIONS) COVERING THE FULL SPECTRUM OF PERFORMANCE CONDITIONS, MEETING KEY TECHNICAL PERFORMANCE TARGETS, AND COLLECT REQUIRED DATA TO QUANTIFY OTHER PROJECT BENEFITS OR NEGATIVE IMPACTS.
•DE-RISK CO2 CAPTURE FOR NATURAL GAS COMBINED CYCLE COMMERCIAL SCALE APPLICATION BY DESIGNING, BUILDING, OPERATING, AND ANALYZING THE UNIVERSITY OF KENTUCKY ADVANCED HEAT-INTEGRATED CO2 CAPTURE TECHNOLOGY FROM NATURAL GAS COMBINED CYCLE FLUE GAS.
•VALIDATE THE UNIVERSITY OF KENTUCKY CO2 CAPTURE PROCESS UNDER A VARIETY OF DYNAMIC, REAL WORLD OPERATING CONDITIONS FROM A NATURAL GAS COMBINED CYCLE UNIT. PROCESS VALIDATION INCLUDES BUT IS NOT LIMITED TO PERFORMANCE ANALYSIS ON DYNAMIC RESPONSIVENESS, SOLVENT KINETICS, AND OPERATIONAL FLEXIBILITY.</t>
  </si>
  <si>
    <t>https://www.usaspending.gov/award/ASST_NON_DECD0000052_089/</t>
  </si>
  <si>
    <t>ASST_NON_DECD0000054_089</t>
  </si>
  <si>
    <t>DECD0000054</t>
  </si>
  <si>
    <t>2031-03-04</t>
  </si>
  <si>
    <t>80033-1917</t>
  </si>
  <si>
    <t>CARBON CAPTURE LARGE-SCALE PILOT PROJECTS – CARBON CAPTURE PILOT AT DRY FORK POWER 
THE BIPARTISAN INFRASTRUCTURE LAW, SUPPORTS THE DEVELOPMENT OF TRANSFORMATIONAL TECHNOLOGIES THAT WILL SIGNIFICANTLY 
IMPROVE THE EFFICIENCY, EFFECTIVENESS, COSTS, EMISSIONS REDUCTIONS, AND ENVIRONMENTAL PERFORMANCE OF COAL AND 
NATURAL GAS USE, INCLUDING IN MANUFACTURING AND INDUSTRIAL FACILITIES.
LARGE SCALE CARBON CAPTURE PILOTS SEEK TO VALIDATE SCALING FACTORS; AND DEMONSTRATE THE INTERACTION BETWEEN MAJOR 
COMPONENTS SO THAT CONTROL PHILOSOPHIES FOR A NEW PROCESS CAN BE DEVELOPED AND ENABLE THE TECHNOLOGY TO ADVANCE 
FROM LARGE-SCALE PILOT PROJECT APPLICATION TO COMMERCIAL-SCALE DEMONSTRATION OR APPLICATION.
TO FULFILL THIS VISION, DOE OCED HAS AWARDED TDA RESEARCH, INC. (FURTHER REFERRED TO AS ‘TDA’, IN THIS DOCUMENT) FOR 
THEIR LARGE-SCALE PILOT TESTING OF SORBENT BASED POST COMBUSTION CARBON CAPTURE SYSTEM (CCS) AT A COAL-FIRED POWER 
PLANT AT BASIN ELECTRIC’S DRY FORK STATION DRY FORK STATION IN CAMPBELL COUNTY, GILETTE, WYOMING. TDA’S OBJECTIVE IS 
TO DESIGN, SEEK APPROVALS, BUILD, AND OPERATE THIS LARGE-SCALE PILOT. ADDITIONALLY, TDA PROPOSES PLANS FOR CARBON 
OFFTAKE, TRANSPORTATION, AND/OR STORAGE. THIS PROJECT WILL COLLECT DATA NECESSARY TO ASSESS WHAT COMMUNITY AND 
WORKFORCE IMPACTS WOULD BE FOR A FULL-SCALE IMPLEMENTATION OF THIS CCS.</t>
  </si>
  <si>
    <t>CARBON CAPTURE LARGE-SCALE PILOT PROJECTS – CARBON CAPTURE PILOT AT DRY FORK POWER STATION
THE BIPARTISAN INFRASTRUCTURE LAW, SUPPORTS THE DEVELOPMENT OF TRANSFORMATIONAL TECHNOLOGIES THAT WILL SIGNIFICANTLY 
IMPROVE THE EFFICIENCY, EFFECTIVENESS, COSTS, EMISSIONS REDUCTIONS, AND ENVIRONMENTAL PERFORMANCE OF COAL AND 
NATURAL GAS USE, INCLUDING IN MANUFACTURING AND INDUSTRIAL FACILITIES.
LARGE SCALE CARBON CAPTURE PILOTS SEEK TO VALIDATE SCALING FACTORS; AND DEMONSTRATE THE INTERACTION BETWEEN MAJOR 
COMPONENTS SO THAT CONTROL PHILOSOPHIES FOR A NEW PROCESS CAN BE DEVELOPED AND ENABLE THE TECHNOLOGY TO ADVANCE 
FROM LARGE-SCALE PILOT PROJECT APPLICATION TO COMMERCIAL-SCALE DEMONSTRATION OR APPLICATION.
TO FULFILL THIS VISION, DOE OCED HAS AWARDED TDA RESEARCH, INC. (FURTHER REFERRED TO AS ‘TDA’, IN THIS DOCUMENT) FOR 
THEIR LARGE-SCALE PILOT TESTING OF SORBENT BASED POST COMBUSTION CARBON CAPTURE SYSTEM (CCS) AT A COAL-FIRED POWER 
PLANT AT BASIN ELECTRIC’S DRY FORK STATION DRY FORK STATION IN CAMPBELL COUNTY, GILETTE, WYOMING. TDA’S OBJECTIVE IS 
TO DESIGN, SEEK APPROVALS, BUILD, AND OPERATE THIS LARGE-SCALE PILOT. ADDITIONALLY, TDA PROPOSES PLANS FOR CARBON 
OFFTAKE, TRANSPORTATION, AND/OR STORAGE. THIS PROJECT WILL COLLECT DATA NECESSARY TO ASSESS WHAT COMMUNITY AND 
WORKFORCE IMPACTS WOULD BE FOR A FULL-SCALE IMPLEMENTATION OF THIS CCS.</t>
  </si>
  <si>
    <t>https://www.usaspending.gov/award/ASST_NON_DECD0000054_089/</t>
  </si>
  <si>
    <t>ASST_NON_DECD0000066_089</t>
  </si>
  <si>
    <t>DECD0000066</t>
  </si>
  <si>
    <t>2027-09-30</t>
  </si>
  <si>
    <t>MKAVBKV29ML6</t>
  </si>
  <si>
    <t>UNITED POWER, INC.</t>
  </si>
  <si>
    <t>500 COOPERATIVE WAY</t>
  </si>
  <si>
    <t>BRIGHTON</t>
  </si>
  <si>
    <t>CO27700</t>
  </si>
  <si>
    <t>FORT LUPTON</t>
  </si>
  <si>
    <t>WELD</t>
  </si>
  <si>
    <t>80621-9219</t>
  </si>
  <si>
    <t>PROJECT OBJECTIVES:
1. SOLAR. IN FORT LUPTON, COLORADO, AT A CITY-OWNED WATER TREATMENT PLANT, INSTALL UP TO 900 KW FLOATING SOLAR.
2. BATTERY STORAGE AND MICROGRID.  AT THE WATER TREATMENT PLANT, INSTALL 1.7 MWH OF BATTERY ELECTRIC STORAGE SYSTEM (BESS) SYSTEM AND A LOW-VOLTAGE MICROGRID DISTRIBUTION SWITCHBOARD TO PROVIDE WATER RESILIENCE FOR THE COMMUNITY BY MAINTAINING OPERATIONS DURING GRID OUTAGES.
3. NATURAL GAS GENERATOR.  REPLACE AGING DIESEL STANDBY GENERATOR FOR OPERATIONS BEYOND THE 4-HR LIMIT OF THE BESS.
4. COMMUNITY BENEFITS. COORDINATE WITH UNDERREPRESENTED POPULATIONS AND COMMUNITY PARTNERS, INCLUDING UNIONS AND THE LOCAL COMMUNITY COLLEGE, TO ADVERTISE, RECRUIT, AND HIRE NEW POSITIONS FOR PROJECT CONSTRUCTION AND INSTALLATION WORK.</t>
  </si>
  <si>
    <t>THIS PROJECT SEEKS TO REPLACE AN AGING DIESEL GENERATOR WITH A MICROGRID CONSISTING OF AN 850-KILOWATT FLOATING SOLAR PV ARRAY AND A 500 KILOWATT (KW) / 1,147 KILOWATT-HOUR (KWH) BATTERY STORAGE SYSTEM SITED ON THE COMMUNITY’S WATER TREATMENT PLANT RESERVOIR, HELPING TO INCREASE THE RELIABILITY OF CLEAN DRINKING WATER. THE COMMUNITY’S MUNICIPAL WATER TREATMENT PLANT RELIES ON A BACKUP DIESEL GENERATOR DURING PERIODS OF HIGH DEMAND AND POWER OUTAGES. THE AGING GENERATOR HAS BECOME UNRELIABLE WHICH HALTS OPERATIONS AT THE WATER TREATMENT PLANT AND NEGATIVELY IMPACTS COMMUNITIES IN THIS REGION OF COLORADO. HOUSEHOLDS IN RURAL COLORADO HAVE FACED HISTORIC CHALLENGES SECURING A RELIABLE CLEAN WATER SUPPLY, PARTICULARLY IN AREAS WHERE GROUNDWATER IS CONTAMINATED.
AS PART OF ITS COMMUNITY BENEFITS PLAN, THE MICROGRID AIMS TO REDUCE THE CARBON FOOTPRINT OF THE PROJECT PERFORMER, UNITED POWER, AND THE CITY OF FORT LUPTON. IT IS ANTICIPATED THAT PROJECT CONSTRUCTION COULD CREATE SIX FULL-TIME EQUIVALENT JOBS, AND UNITED POWER WILL PARTNER WITH LOCAL AIMS COMMUNITY COLLEGE AND THE BUENO CENTER FOR MULTICULTURAL EDUCATION TO PROVIDE CONTRACTING OUTREACH IN THIS COMMUNITY. UNITED POWER WILL WORK WITH SCHNEIDER ELECTRIC TO DESIGN, BUILD AND OPERATE THE FULLY INTEGRATED MICROGRID, WHICH WILL IMPROVE POWER RESILIENCY AT THE WATER TREATMENT PLANT, REDUCE WATER EVAPORATION, AND HELP THE CITY DELIVER RELIABLE WATER SERVICES. TO MAKE THIS UNIQUE PROJECT ECONOMICALLY VIABLE, UNITED POWER AND THE CITY OF FORT LUPTON PLAN TO ENTER AN INNOVATIVE, 20-YEAR AGREEMENT ALLOWING UNITED POWER TO OWN THE MICROGRID WHILE THE CITY OF FORT LUPTON PAYS FOR MICROGRID UPGRADES. THE PROJECT’S POTENTIAL BENEFITS INCLUDE IMPROVED ENERGY RESILIENCY, A 9% DECREASE IN THE CITY’S MONTHLY POWER BILL, AND REDUCED EVAPORATION FROM THE WATER TREATMENT PLANT RESERVOIR. THIS MODEL COULD SERVE AS AN EXAMPLE FOR OTHER MICROGRID PARTNERSHIPS BETWEEN SMALL, RURAL UTILITIES AND LOCAL PUBLIC WORKS DEPARTMENTS, WHICH CAN EXPAND ACCESS TO CLEAN AND RESILIENT ENERGY IN RURAL COMMUNITIES NATIONWIDE.</t>
  </si>
  <si>
    <t>https://www.usaspending.gov/award/ASST_NON_DECD0000066_089/</t>
  </si>
  <si>
    <t>ASST_NON_DECD0000068_089</t>
  </si>
  <si>
    <t>DECD0000068</t>
  </si>
  <si>
    <t>LK5KQ9NBPRA6</t>
  </si>
  <si>
    <t>EFFICIENCY MAINE TRUST</t>
  </si>
  <si>
    <t>168 CAPITOL ST STE 1</t>
  </si>
  <si>
    <t>ME-01</t>
  </si>
  <si>
    <t>ME*****</t>
  </si>
  <si>
    <t>ME-90</t>
  </si>
  <si>
    <t>PROJECT OBJECTIVES
1. REPLACE THE EXISTING FOSSIL FUEL HEATING SYSTEMS WITH DUCTED HEAT PUMP SYSTEM AT APPROXIMATELY 675 MOBILE/MANUFACTURED HOMES IN MAINE.
2.INCREASE ADOPTION OF WHOLE HOME HEAT PUMPS IN MOBILE/MANUFACTURED HOMES TO DECREASE ENERGY BURDEN AND ADVERSE ENVIRONMENTAL IMPACT TO LOW-INCOME HOMEOWNERS AND INCREASE THE NUMBER OF TRAINED WORKERS IN MAINE WHO ARE EXPERIENCED IN INSTALLING DUCTED HEAT PUMP SYSTEMS IN MOBILE/MANUFACTURED HOMES.</t>
  </si>
  <si>
    <t>DECREASE ENERGY BURDEN AND ADVERSE ENVIRONMENTAL IMPACT TO LOW-INCOME MAINE HOMEOWNERS FROM THE USE OF THEIR EXISTING FOSSIL FUEL HEATING SYSTEMS.</t>
  </si>
  <si>
    <t>https://www.usaspending.gov/award/ASST_NON_DECD0000068_089/</t>
  </si>
  <si>
    <t>ASST_NON_DECD0000074_089</t>
  </si>
  <si>
    <t>DECD0000074</t>
  </si>
  <si>
    <t>W7CJZL5YJK33</t>
  </si>
  <si>
    <t>WEST BIOFUELS LLC</t>
  </si>
  <si>
    <t>765 BAYWOOD DR STE 340</t>
  </si>
  <si>
    <t>THE PARTIES SHARE A MUTUAL GOAL OF PROJECT SUCCESS AND WILL COOPERATE AND COLLABORATE CLOSELY TO ACHIEVE THE SHARED VISION AND THE STATEMENT OF PROJECT OBJECTIVES STATED BELOW:
1. COMMUNITY-SCALE BIOENERGY POTENTIAL. DEMONSTRATE THE POTENTIAL OF COMMUNITY-SCALE BIOENERGY IN RURAL OR REMOTE FOREST COMMUNITIES BY BUILDING, OPERATING, AND MAINTAINING A CLUSTER OF BIOENERGY FACILITIES IN AN ENVIRONMENTALLY AND ECONOMICALLY SUSTAINABLE WAY.
2. HAT CREEK BIOENERGY FACILITY. IN BURNEY, CA, DEMONSTRATE OPERATIONS AND MAINTENANCE OF A 3MW BIOENERGY POWER GENERATION PLANT POWERED BY FOREST RESIDUALS.
3. MARIPOSA BIOENERGY FACILITY. IN MARIPOSA, CA, OR SUITABLE ALTERNATE RURAL OR REMOTE AREA, PERMIT, CONSTRUCT, AND DEMONSTRATE OPERATIONS AND MAINTENANCE OF A 3MW BIOENERGY POWER GENERATION PLANT POWERED BY FOREST RESIDUALS.
4. MAMMOTH BIOENERGY FACILITY. IN MAMMOTH, CA, OR SUITABLE ALTERNATE RURAL OR REMOTE AREA, PERMIT, CONSTRUCT, AND DEMONSTRATE OPERATIONS AND MAINTENANCE OF A 3MW BIOENERGY POWER GENERATION PLANT POWERED BY FOREST RESIDUALS.
5. COMMUNITY BENEFITS. IMPLEMENT COMMUNITY BENEFITS COMMITMENTS INCLUDING OUTREACH, TRAINING, AND CREATION OF PERMANENT JOBS AND REDUCED RISK OF WILDFIRES IN HOST COMMUNITIES.</t>
  </si>
  <si>
    <t>THIS PROJECT AIMS TO PREVENT LOCAL FOREST FIRES WHILE PROVIDING LOW-CARBON, STABLE ENERGY FOR THREE COMMUNITIES IN THE SIERRA NEVADA MOUNTAINS OF CALIFORNIA. BURNEY, MARIPOSA, AND MAMMOTH LAKES ARE SMALL, REMOTE, MOUNTAINOUS COMMUNITIES THREATENED BY WILDFIRES AND FACED WITH FREQUENT POWER OUTAGES DUE TO EXTREME WEATHER. STATE AND FEDERAL PROGRAMS HAVE IMPROVED THE MANAGEMENT OF DRY, WILDFIRE-FUELING FOREST BIOMASS THROUGH FOREST THINNING CAMPAIGNS AND OTHER LAND MANAGEMENT ACTIVITIES. HOWEVER, LOCALLY COMMERCIALIZED END USES FOR CAPTURED BIOMASS ARE STILL LIMITED. TO ADDRESS THIS ISSUE, THIS PROJECT PLANS TO DEPLOY THREE COMMUNITY-SCALE BIOENERGY SYSTEMS, TRANSFORMING CULLED BIOMASS INTO 100% RENEWABLE ELECTRICITY AND BIOCHAR SOIL AMENDMENTS. EACH FACILITY AIMS TO PRODUCE 3 MW OF RELIABLE, RENEWABLE ELECTRICITY, UTILIZING 28,000-35,000 DRY TONS PER YEAR OF RESIDUALS FROM SUSTAINABLE FOREST MANAGEMENT PROGRAMS. THE RESULTING BIOCHAR IS ANTICIPATED TO SEQUESTER 11,939 TONS OF CARBON EQUIVALENT EMISSIONS PER YEAR AND WILL LIKELY BE SOLD IN REGIONAL AGRICULTURAL MARKETS. 
AS PART OF ITS COMMUNITY BENEFITS PLAN, EACH SITE PLANS TO CREATE 15 NEW, PERMANENT, GOOD-PAYING JOBS AIMED AT HIRING FROM THE LOCAL COMMUNITY. AS A COMMITMENT TO EARLY, MEANINGFUL ENGAGEMENT, THE PROJECT PERFORMER, WEST BIOFUELS, PARTICIPATED IN MULTIPLE LOCAL HEARINGS TO ALLOW COMMUNITY MEMBERS TO VOICE THEIR OPINIONS, CONCERNS, AND SUGGESTIONS ON THE PROPOSED PROJECT. WEST BIOFUELS ENGAGED WITH STAKEHOLDERS, INCLUDING FALL RIVER RESOURCE CONSERVATION DISTRICT, MARIPOSA BIOMASS PROJECT, MARIPOSA COUNTY RESOURCE CONSERVATION DISTRICT, AND WHITEBARK INSTITUTE AS WELL AS U.S. FOREST SERVICE AND CALFIRE TO PROVIDE INFORMATION ON THE PROJECT AND DETERMINE HOW THE PROJECT CAN ALIGN WITH COMMUNITY INTERESTS AND STANDARDS.
TO DATE, THE TOWN OF MAMMOTH LAKES AND THE INYO NATIONAL FOREST HAVE PROVIDED COMMUNITY PARTNERSHIP DOCUMENTS OR LETTERS OF SUPPORT TO ADVOCATE FOR THE PROJECT. IF THIS PROJECT IS AWARDED, DOE FUNDING COULD ACCELERATE COMMERCIALIZATION OF THIS TECHNOLOGY IN THE U.S. TO DEMONSTRATE HOW BIOMASS CULLED FROM WILDFIRE MANAGEMENT ACTIVITIES CAN PROVIDE A LOW-CARBON, RESILIENT ENERGY SOURCE.</t>
  </si>
  <si>
    <t>https://www.usaspending.gov/award/ASST_NON_DECD0000074_089/</t>
  </si>
  <si>
    <t>ASST_NON_DECD0000076_089</t>
  </si>
  <si>
    <t>DECD0000076</t>
  </si>
  <si>
    <t>MICROGRIDS FOR COMMUNITY AFFORDABILITY, RESILIENCE, AND ENERGY DECARBONIZATION (CARED)</t>
  </si>
  <si>
    <t>THIS PROJECT PLANS TO CREATE A CONSORTIUM OF RURAL ELECTRIC COOPERATIVES AND DEPLOY MICROGRIDS 
(INCLUDING SOLAR PV, BATTERY STORAGE SYSTEMS, AND DISTRIBUTION UPGRADES) ACROSS SEVEN RURAL 
COMMUNITIES IN CALIFORNIA, NORTH CAROLINA, MINNESOTA, ARIZONA, TENNESSEE, AND MONTANA. THIS NATIONAL 
MICROGRID DEPLOYMENT EFFORT AIMS TO DEMONSTRATE REGION-SPECIFIC ENERGY SYSTEMS THAT IMPROVE ENERGY 
ACCESS, ENHANCE ENERGY RESILIENCE, AND INCREASE CAPACITY FOR RENEWABLE ENERGY DEPLOYMENTS AT A 
COMMUNITY LEVEL. ESTABLISHING A CONSORTIUM OF RURAL UTILITIES COULD ENABLE COMMUNITIES TO 
COLLECTIVELY PURSUE FEDERAL FUNDING, ADDRESSING CAPACITY CONSTRAINTS AND FINANCIAL BARRIERS. THE 
COOPERATIVES SEEK TO DEVISE METHODOLOGIES AND IMPLEMENTATION STRATEGIES TAILORED TO THEIR LOCAL 
COMMUNITY, SHARING BEST PRACTICES WITH THE BROADER MEMBERSHIP OF ALMOST 900 UTILITY COOPERATIVES 
DURING ANNUAL MEETINGS. AS PART OF ITS COMMUNITY BENEFITS PLAN, MORE THAN 70% OF CONSORTIUM MEMBERS 
HAVE A COLLECTIVE BARGAINING AGREEMENT IN PLACE TO DELIVER ECONOMIC AND WORKFORCE DEVELOPMENT TO 
THEIR LOCAL COMMUNITIES. SPECIFICALLY, THESE PROJECTS ANTICIPATE CREATING AN ESTIMATED 85 FULL-TIME 
TEMPORARY JOBS.</t>
  </si>
  <si>
    <t>https://www.usaspending.gov/award/ASST_NON_DECD0000076_089/</t>
  </si>
  <si>
    <t>ASST_NON_DECD0000080_089</t>
  </si>
  <si>
    <t>DECD0000080</t>
  </si>
  <si>
    <t>GY9WZ6ZCGZY6</t>
  </si>
  <si>
    <t>TECHNIP ENERGIES USA, INC.</t>
  </si>
  <si>
    <t>15377 MEMORIAL DR STE 1400</t>
  </si>
  <si>
    <t>1. BUILD AN INTEGRATED PROCESS TO DECARBONIZE ETHYLENE PRODUCTION THROUGH CO¬2 SEPARATION, GAS FERMENTATION WITH LOW CARBON INTENSITY HYDROGEN, AND ETHANOL DEHYDRATION, AND COMMENCE OPERATIONS TO PRODUCE SUSTAINABLE ETHYLENE IN THE U.S. 
2. DIVERT APPROXIMATELY 100 KILOTONNES PER ANNUM (KTA) OR MORE CO2 EMISSIONS FROM AN ETHYLENE CRACKER AND CONVERT TO ETHANOL WITH AT LEAST A 90% SINGLE-PASS CONVERSION EFFICIENCY AND ACHIEVE ULTRA-HIGH SELECTIVITY (&gt;99%) OF ETHANOL FEED INTO POLYMER GRADE SUSTAINABLE ETHYLENE. 
3. DEMONSTRATE, VERIFY, AND QUANTIFY OVERALL REDUCTIONS IN CRADLE-TO-GATE CI (KG OR MT OF CO2-EQUIVALENT PER MT OF SUSTAINABLE ETHYLENE) FOR SUSTAINABLE ETHYLENE PROCESS AND UPSTREAM EMISSIONS OF AT LEAST 20% WHEN STEAM IS PRODUCED FROM NATURAL GAS, AND AT LEAST 90% WHEN STEAM IS PRODUCED FROM AN ELECTRIC BOILER WITH RENEWABLE POWER RELATIVE TO CONVENTIONAL ETHYLENE PRODUCTION.
4. ENSURE DEEP DECARBONIZATION BY SOURCING CLEAN OR LOW-CARBON POWER AND BY SOURCING LOW-CARBON HYDROGEN AS DEFINED IN THE U.S. DEPARTMENT OF ENERGY CLEAN HYDROGEN PRODUCTION STANDARD GUIDANCE.
5. ADDRESS INTEGRATION RISKS THROUGH THE DEMONSTRATION OF T.EN USA’S CO2 SEPARATION TECHNOLOGY, LANZATECH’S GAS FERMENTATION PROCESS, AND T.EN USA’S ETHANOL DEHYDRATION TECHNOLOGY TO ACHIEVE A TECHNOLOGY READINESS LEVEL (TRL) OF 9. PROJECT SUCCESS WILL FURTHER DEMONSTRATE REPLICABILITY AS A “BOLT-ON” RETROFIT TO OTHER CRACKING FACILITIES. 
6. DEMONSTRATE THE ECONOMIC VIABILITY OF SUSTAINABLE ETHYLENE IN THE CHEMICAL MARKET. MARKET VIABILITY WILL BE VALIDATED BY THE PROJECT TEAM VIA DATA COLLECTION AND SHARING WITH OCED.
7. EMPLOY BEST PRACTICES TO MITIGATE AND TRANSPARENTLY COMMUNICATE ENVIRONMENTAL IMPACTS FROM THE NEW PROCESS STREAM; CREATE NEW PERMANENT JOBS WITH INVESTMENTS IN TRAINING, APPRENTICESHIPS, AND COMMUNITY COLLEGE PARTNERSHIPS; AND IMPLEMENT A COMMUNITY ENGAGEMENT PLAN TO FOSTER COMMUNITY PARTNERSHIPS AND PROVIDE ACCESS AND PATHWAYS FOR UNDERSERVED POPULATIONS.</t>
  </si>
  <si>
    <t>THE SUSTAINABLE ETHYLENE FROM CO2 UTILIZATION WITH RENEWABLE ENERGY (SECURE) PROJECT, LED BY T.EN STONE &amp; WEBSTER PROCESS TECHNOLOGY, INC. IN PARTNERSHIP WITH LANZATECH, PLANS TO DEMONSTRATE AN INTEGRATED PROCESS TO UTILIZE CAPTURED CARBON DIOXIDE FROM ETHYLENE PRODUCTION—AN IMPORTANT BUILDING BLOCK FOR MANY PRODUCTS—BY APPLYING A BIOTECH-BASED PROCESS AND GREEN HYDROGEN TO CREATE CLEAN ETHANOL AND ETHYLENE. LANZATECH’S GAS FERMENTATION TECHNOLOGY, PREVIOUSLY SUPPORTED BY ARPA-E, CAN ALSO BE DEPLOYED IN ANY INDUSTRY WITH CARBON DIOXIDE EMISSIONS, ALLOWING OTHER INDUSTRIES TO CAPTURE AND UPCYCLE CARBON DIOXIDE INSTEAD OF EMITTING IT TO THE ATMOSPHERE OR NEEDING TO SEQUESTER IT.  
THE PROJECT EXPECTS TO PROVIDE 200 CONSTRUCTION JOBS AND 40 PERMANENT JOBS WITH BENEFITS AND TRAINING OPPORTUNITIES. ONCE THE SITE IS FINALIZED, THE PROJECT AIMS TO HIRE FROM THE LOCAL AREA WITH A FOCUS ON RESIDENTS OF DISADVANTAGED COMMUNITIES. T.EN AND LANZATECH PLAN TO APPROACH COMMUNITY GROUPS, UNIONS, AND LABOR GROUPS TO NEGOTIATE, REVIEW, AND UPDATE AGREEMENTS FOR QUALITY JOBS AND COMMUNITY COLLABORATION AT THE HOST SITE.</t>
  </si>
  <si>
    <t>https://www.usaspending.gov/award/ASST_NON_DECD0000080_089/</t>
  </si>
  <si>
    <t>ASST_NON_DECD0000081_089</t>
  </si>
  <si>
    <t>DECD0000081</t>
  </si>
  <si>
    <t>2032-11-14</t>
  </si>
  <si>
    <t>R6MWAJWMHA93</t>
  </si>
  <si>
    <t>ORSTED STAR P2X LLC</t>
  </si>
  <si>
    <t>399 BOYLSTON ST FL 12</t>
  </si>
  <si>
    <t>1. DESIGN, ENGINEER, CONSTRUCT AND SAFELY DEMONSTRATE SUCCESSFUL OPERATION OF A COMMERCIALLY VIABLE EMEOH FACILITY. THIS DEMONSTRATION WILL PRODUCE EMEOH FROM A CLEAN HYDROGEN (H2) FEEDSTOCK, PREFERABLY ELECTROLYZERS, AND A SUSTAINABLE SOURCE OF CO2, PREFERABLY BIOGENIC. 
2. DEMONSTRATE THE BENEFITS OF EMEOH COMPARED TO CONVENTIONAL METHANOL (MEOH). ORSTED WILL PERFORM A GATE-TO-GATE LIFE CYCLE ANALYSIS (LCA) WITH 1 TON OF METHANOL AS THE FUNCTIONAL UNIT TO DEMONSTRATE AND VERIFY REDUCTIONS IN CARBON INTENSITY (CI) OF AT LEAST 75% FOR THE IMPLEMENTATION OF THE EMEOH PRODUCTION PROCESS COMPARED TO THE CONVENTIONAL BENCHMARK MEOH PRODUCTION PROCESS. THE PROJECT’S LCA WILL ALSO VERIFY ACHIEVEMENT OF 80% REDUCTION IN GREENHOUSE GAS EMISSIONS WITHIN THE SAME MODEL BOUNDARIES. 
3. DEMONSTRATE REDUCTIONS IN CRITERIA AIR POLLUTANT (CAP) EMISSIONS BY COMPARING THE EMEOH PRODUCTION PROCESS TO THE CONVENTIONAL BENCHMARK MEOH PRODUCTION PROCESS WITHIN THE LCA MODEL BOUNDARY. THE PROJECT IS EXPECTED TO ACHIEVE GREATER THAN 50% REDUCTION IN SULFUR OXIDES (SOX), NITROGEN OXIDES (NOX), AND PARTICULATE MATTER (PM) EMISSIONS.
4. DEMONSTRATE POTENTIAL FOR LARGE SCALE EMEOH PRODUCTION AS A SIGNIFICANT SOURCE OF OFFTAKE FOR CO2 AND CLEAN H2 MARKETS IN THE GULF COAST.</t>
  </si>
  <si>
    <t>THE STAR E-METHANOL PROJECT, LED BY A U.S. SUBSIDIARY OF ORSTED, PLANS TO USE CAPTURED CARBON DIOXIDE FROM A LOCAL INDUSTRIAL FACILITY TO PRODUCE E-METHANOL TO REDUCE THE CARBON FOOTPRINT FOR HARD-TO-ELECTRIFY SECTORS LIKE SHIPPING. ORSTED’S FACILITY IS ESTIMATED TO PRODUCE UP TO 300,000 METRIC TONS OF E-METHANOL PER YEAR AND WOULD REDUCE THE CARBON FOOTPRINT BY 80% OR MORE THAN TRADITIONAL PRODUCTION METHODS. THIS PROJECT EXPECTS TO PROVE OUT BOTH THE SUPPLY AND DEMAND FOR CLEAN HYDROGEN-DERIVED ALTERNATIVE FUELS FOR THE MARINE SHIPPING AND TRANSPORTATION SECTOR. THESE SECTORS CURRENTLY RELY ON ENERGY-INTENSIVE FOSSIL-DERIVED FUELS TO MOVE THE WORLD’S GOODS.
THE STAR E-METHANOL PROJECT IS ESTIMATED TO CREATE 300 CONSTRUCTION JOBS AND 50 PERMANENT JOBS. ORSTED HAS COMMITTED TO WORKING WITH THE UNIVERSITY OF HOUSTON TO DEVELOP A CURRICULUM AROUND ZERO-CARBON FUELS AND THE HYDROGEN ECONOMY. OVERALL, THIS PROJECT INTENDS TO SERVE AS A CATALYST TO EQUIP WORKERS WITH THE SKILLS TO TAKE PART IN THE NEW ENERGY ECONOMY.</t>
  </si>
  <si>
    <t>https://www.usaspending.gov/award/ASST_NON_DECD0000081_089/</t>
  </si>
  <si>
    <t>ASST_NON_DECD0000082_089</t>
  </si>
  <si>
    <t>DECD0000082</t>
  </si>
  <si>
    <t>VLYMQP6X7BL7</t>
  </si>
  <si>
    <t>GALLO GLASS CO</t>
  </si>
  <si>
    <t>PO BOX 1230</t>
  </si>
  <si>
    <t>MODESTO</t>
  </si>
  <si>
    <t>STANISLAUS</t>
  </si>
  <si>
    <t>CA48354</t>
  </si>
  <si>
    <t>95354-4254</t>
  </si>
  <si>
    <t>THE GALLO GLASS (“GALLO”) PROJECT WILL DEMONSTRATE THE COMMERCIAL AND TECHNICAL VIABILITY OF HYBRID-
MELTING AT THE GALLO FACILITY BY REPLACING A NATURAL GAS-POWERED GLASS FURNACE AT ITS GLASS 
MANUFACTURING FACILITY IN MODESTO, CA WITH A HYBRID ELECTRIC MELTER (HYBRID MELTER).</t>
  </si>
  <si>
    <t>https://www.usaspending.gov/award/ASST_NON_DECD0000082_089/</t>
  </si>
  <si>
    <t>ASST_NON_DECD0000086_089</t>
  </si>
  <si>
    <t>DECD0000086</t>
  </si>
  <si>
    <t>2029-01-21</t>
  </si>
  <si>
    <t>Z7VCNQ1GQFN5</t>
  </si>
  <si>
    <t>UNITED STATES PIPE AND FOUNDRY COMPANY, LLC</t>
  </si>
  <si>
    <t>J4UFTMATB148</t>
  </si>
  <si>
    <t>5 CONCOURSE PARKWAY</t>
  </si>
  <si>
    <t>THE PARTIES SHARE A MUTUAL GOAL OF PROJECT SUCCESS AND WILL COOPERATE AND COLLABORATE CLOSELY TO ACHIEVE THE SHARED VISION, PROJECT OBJECTIVES, AND RESPONSIBILITIES STATED BELOW:
1. AT THE ALABAMA WORKS FACILITY, INSTALL AND COMMENCE COMMERCIAL OPERATIONS OF FOUR 40-TON 24 MW ELECTRIC INDUCTION FURNACES TO PRODUCE DIP WITHOUT FOUNDRY COKE. 
2. LEAD TO MORE THAN 95% REDUCTIONS IN DIRECT SCOPE 1 GREENHOUSE GAS (GHG) EMISSIONS ASSOCIATED WITH PROCESS MELTING (I.E., PROCESS P1) AND AT LEAST 70% REDUCTIONS IN OVERALL CARBON INTENSITY. 
3. DEMONSTRATE PROJECTED COST SAVINGS OF AT LEAST $131 PER NET GOOD TON BY THE YEAR 2030.
4. DEMONSTRATE REDUCTIONS IN PRIMARY CRITERIA AIR POLLUTANT (CAP) AND OTHER EMBODIED EMISSIONS ACHIEVED THROUGH THE IMPLEMENTATION OF ELECTRIC INDUCTION MELTING TECHNOLOGY FOR DIP PRODUCTION USING THE EXISTING FOUNDRY COKE MELTING PROCESS AS THE BASELINE FOR COMPARISON.
5. IMPLEMENT A ROBUST COMMUNITY AND LABOR ENGAGEMENT FRAMEWORK BY INVESTING IN THE ENHANCEMENT OF WORKER SAFETY AND THE UP-SKILLING OF LABOR IN THE DISADVANTAGED COMMUNITY OF BESSEMER, AL BY WORKING WITH LOCAL LABOR UNIONS, HIGHER EDUCATION INSTITUTIONS AND WORKFORCE DEVELOPMENT PARTNERS TO PROMOTE HIGH-SKILLED, HIGH-PAYING JOBS IN THE IN THE STEM AND CLEAN ENERGY INDUSTRY WITHIN THE AREA.</t>
  </si>
  <si>
    <t>THE IRON ELECTRIC INDUCTION CONVERSION PROJECT, LED BY UNITED STATES PIPE AND FOUNDRY COMPANY (U.S. PIPE), AIMS TO REPLACE A COKE-FIRED FURNACE WITH ELECTRIC INDUCTION MELTING FURNACES, WHICH WOULD ELIMINATE THE NEED FOR NATURAL GAS AND COKE (DERIVED FROM COAL) IN THE IRON MELTING PROCESS AND RESULT IN AN ESTIMATED 73% REDUCTION IN CARBON INTENSITY AT THE ALABAMA WORKS DUCTILE IRON PIPE PRODUCTION FACILITY IN BESSEMER, ALABAMA. THIS PROJECT IS EXPECTED TO REDUCE THE COST OF OPERATIONS, IMPROVE MANUFACTURING CAPACITY, AND ENHANCE OVERALL MELTING PROCESS AND RELIABILITY—DEMONSTRATING THE VIABILITY OF ELECTRIFYING A CORE PROCESS FOR IRON AND STEEL MANUFACTURING.  
BY REPLACING THE BURNING OF COKE WITH ELECTRIC INDUCTION, THIS PROJECT WOULD SUBSTANTIALLY IMPROVE AIR QUALITY INCLUDING REDUCTIONS IN PARTICULATE MATTER, NITROGEN OXIDES, AND SULFUR OXIDES FOR NEARBY COMMUNITIES. THE PROJECT ANTICIPATES GENERATING MORE THAN 220 CONSTRUCTION JOBS, UPSKILLING 36 EMPLOYEES TO HIGHER-SKILLED AND HIGHER-PAYING ROLES, AND PROVIDING LEADERSHIP DEVELOPMENT OPPORTUNITIES FOR MANY OTHERS.  ADDITIONALLY, U.S. PIPE PLANS TO SPONSOR TWO TO THREE STEM SCHOLARSHIPS AND AN INTERNSHIP PROGRAM—THAT INCLUDES SHADOWING U.S. PIPE ENGINEERS—FOR LOW-INCOME STUDENTS IN THE BESSEMER AREA TO EXPOSE STUDENTS TO CLEAN ENERGY MANUFACTURING. U.S. PIPE HAS COLLECTIVE BARGAINING AGREEMENTS WITH UNITED STEELWORKERS (USW), INTERNATIONAL ASSOCIATION OF MACHINISTS AND AEROSPACE WORKERS (IAM), AND THE INTERNATIONAL BROTHERHOOD OF ELECTRICAL WORKERS (IBEW) AT BESSEMER.</t>
  </si>
  <si>
    <t>https://www.usaspending.gov/award/ASST_NON_DECD0000086_089/</t>
  </si>
  <si>
    <t>ASST_NON_DECD0000090_089</t>
  </si>
  <si>
    <t>DECD0000090</t>
  </si>
  <si>
    <t>0000: UNKNOWN/OTHER;0050: ADVANCED INDUSTRIAL FACILITIES DEPLOYMENT PROGRAM</t>
  </si>
  <si>
    <t>47446</t>
  </si>
  <si>
    <t>PROJECT OBJECTIVES
1.	BUILD AND COMMENCE OPERATIONS OF AN INTEGRATED CARBON CAPTURE, TRANSPORT, AND STORAGE SYSTEM AT THE MITCHELL CEMENT PLANT IN INDIANA TO CAPTURE CARBON DIOXIDE FROM THE BASE PLANT AND STEAM GENERATION AND UTILIZE OR STORE IT.
2.	DEMONSTRATE THE FEASIBILITY OF INTEGRATING A PROPRIETARY AMINE-BASED CARBON CAPTURE SYSTEM (MITSUBISHI HEAVY INDUSTRIES' KM CDR PROCESS™) AT THE MITCHELL CEMENT PLANT IN INDIANA. 
3.	TRANSPORT AND GEOLOGICALLY SEQUESTER CARBON DIOXIDE ON OR NEARBY THE MITCHELL CEMENT PLANT SITE; IF CARBON UTILIZATION TECHNOLOGY DEVELOPS THAT WOULD COMPLEMENT THE PROJECT, THE PROJECT TEAM WILL EXPLORE BUSINESS CASES TO UTILIZE CARBON DIOXIDE.
4.	DEMONSTRATE, QUANTIFY, AND VERIFY CRADLE-TO-GATE REDUCTIONS IN CARBON INTENSITY FOR CEMENT PRODUCTION OF AT LEAST 70% AT THE MODERNIZED MITCHELL PLANT VIA ADOPTION OF A CARBON CAPTURE, TRANSPORT, AND STORAGE SYSTEM. 
5.	SOURCE CLEAN OR LOW-CARBON ENERGY TO POWER THE CAPTURE EQUIPMENT AND TO REDUCE GHG EMISSIONS.
6.	DOCUMENT AND PRESENT PROJECT FINDINGS, IN COLLABORATION WITH THE DOE, TO EXPAND KNOWLEDGE AROUND DECARBONIZATION OF CEMENT PRODUCTION AND DEVELOP A REPLICATION STRATEGY.
7.	PROVIDE TWO-WAY ENGAGEMENT FRAMEWORK WITH MULTIPLE TOUCHPOINTS, INCLUDING FOLLOW-UPS/EVALUATIONS AND A COMMITMENT TO NEGOTIATING GOOD NEIGHBOR AGREEMENTS (OR SIMILAR COMMUNITY AGREEMENT). CONTINUE COMMUNITY ENGAGEMENT THROUGH THE ESTABLISHED COMMUNITY ADVISORY PANEL AND BY HOSTING OPEN HOUSES OR COMMUNITY MEETINGS TO SHARE INFORMATION WITH THE PUBLIC REGARDING THE PROJECT AND ITS POTENTIAL IMPACTS. 
8.	CREATE QUALITY JOBS FOR OPERATIONS AND CONSTRUCTION PAYING AT OR ABOVE INDUSTRY AND PREVAILING WAGES, UTILIZING PAID REGISTERED APPRENTICESHIPS, AND ENGAGING THE WORKFORCE ON THE DESIGN AND IMPLEMENTATION OF WORKPLACE SAFETY AND HEALTH PLANS. SUPPORT EQUITABLE ACCESS TO BENEFITS OF CARBON CAPTURE AND STORAGE (CCS) INDUSTRY BY REDUCING BARRIERS FOR LOCAL MEMBERS OF DISADVANTAGED COMMUNITIES TO SECURE CCS-RELATED JOBS AND IMPLEMENTING A STRATEGY FOR CONTRACTING WITH SMALL BUSINESSES AND UNDERREPRESENTED BUSINESSES.
9.	ENSURE THAT ANY POTENTIAL NEGATIVE PROJECT IMPACTS ARE PROACTIVELY MINIMIZED, MITIGATED, AND MONITORED, AND PROVIDE A MODEL FOR SAFE OPERATIONS OF CCS AT CEMENT PLANTS.</t>
  </si>
  <si>
    <t>THE MITCHELL CEMENT PLANT DECARBONIZATION PROJECT, LED BY HEIDELBERG MATERIALS US, INC. (HEIDELBERG MATERIALS), PLANS TO CONSTRUCT AND OPERATE AN INTEGRATED CARBON CAPTURE, TRANSPORT, AND STORAGE SYSTEM AT THEIR NEWLY MODERNIZED PLANT LOCATED IN MITCHELL, INDIANA. THIS PROJECT IS DESIGNED TO CAPTURE AT LEAST 95% OF CARBON DIOXIDE DURING STEADY STATE CONDITIONS FROM THE BASE PLANT AND STEAM GENERATION AT ONE OF THE LARGEST CEMENT PLANTS IN THE NATION AND STORE IT IN A GEOLOGIC FORMATION BENEATH THE PLANT PROPERTY. THIS PROJECT EXPECTS TO PREVENT TWO MILLION METRIC TONS OF CARBON DIOXIDE PER YEAR FROM ENTERING THE ATMOSPHERE AND WOULD DEMONSTRATE A PATHWAY TO DECARBONIZE EXISTING CEMENT PLANTS IN THE UNITED STATES (U.S.). THIS PROJECT BUILDS ON THE ONGOING U.S. DEPARTMENT OF ENERGY-AWARDED FRONT-END ENGINEERING AND DESIGN (FEED) STUDY AND SEQUESTRATION SITE DEVELOPMENT [INITIAL CAPTURE FEED STUDY (DE-FE0032222, NATIONAL ENERGY TECHNOLOGY LABORATORY (NETL)-LED), CARBONSAFE SEQUESTRATION SITE DEVELOPMENT (DE-FE0032268, NETL-LED), AND INTEGRATED FEED STUDY (DE-CD0000009, OFFICE OF CLEAN ENERGY DEMONSTRATIONS-LED)] AND REPRESENTS ONE OF THE FIRST CARBON CAPTURE AND STORAGE PROJECTS FOR CEMENT FACILITIES IN THE NATION.
THIS PROJECT WILL CREATE APPROXIMATELY 20-25 PERMANENT JOBS AND UP TO 1,000 CONSTRUCTION JOBS EACH YEAR DURING THE CONSTRUCTION PHASE OF THE PROJECT. HEIDELBERG MATERIALS EXPECTS TO INCREASE DIVERSITY OF BUSINESS OWNERSHIP WITHIN PROJECT SUBCONTRACTORS BY ENGAGING SMALL BUSINESSES AND UNDERREPRESENTED BUSINESSES. TO ENSURE COMMUNITY BENEFITS ARE DELIVERED, HEIDELBERG MATERIALS PLANS TO PURSUE A NEGOTIATED COMMUNITY AGREEMENT.</t>
  </si>
  <si>
    <t>https://www.usaspending.gov/award/ASST_NON_DECD0000090_089/</t>
  </si>
  <si>
    <t>ASST_NON_DECD0000091_089</t>
  </si>
  <si>
    <t>DECD0000091</t>
  </si>
  <si>
    <t>KWUQKFWTKVT1</t>
  </si>
  <si>
    <t>LIBBEY GLASS LLC</t>
  </si>
  <si>
    <t>N5X9AJU7SAX5</t>
  </si>
  <si>
    <t>300 MADISON AVE</t>
  </si>
  <si>
    <t>43611-3846</t>
  </si>
  <si>
    <t>1.  CONSOLIDATE FOUR EXISTING REGENERATIVE AIR-FIRED FURNACES INTO TWO LARGER OXY-HYBRID FURNACES WITH SIMILAR CAPACITY TO THE ORIGINAL FOUR TO DEMONSTRATE AND COMMENCE OPERATIONS OF THE FIRST DOMESTIC DEPLOYMENT OF OXY-HYBRID GLASS FURNACE TECHNOLOGY, WHICH ALLOWS THE FLEXIBLE USE OF ELECTRICITY TO REPLACE COMBUSTION AS THE ENERGY SOURCE FOR MELTING GLASS BY 20% UP TO 80%.
2. ADOPT INDUSTRY LEADING OXYGEN FIRED FURNACE TECHNOLOGY, WHICH INCREASES THE OXYGEN CONTENT FROM 21% UP TO 90% BY REPLACING AMBIENT AIR FEED WITH AN OXYGEN SOURCE DURING NATURAL GAS COMBUSTION CYCLES.
3. DISSEMINATE FINDINGS FROM THIS PROJECT TO THE U.S. GLASS INDUSTRY THROUGH INDUSTRY CONFERENCES AND OTHER FORUMS. 
4.  REDUCE CO2 EMISSIONS ASSOCIATED WITH GAS COMBUSTION IN THE GLASS MELTING PROCESS UP TO AT LEAST 45% (WITH ELECTRIC MELTING AT 20%) AND UP TO 90% (WITH ELECTRIC MELTING AT 80%) COMPARED TO LIBBEY’S 2022 BASELINE.
5.  REDUCE CARBON INTENSITY OF THE TOLEDO, OHIO FACILITY BY AT LEAST 25% AND UP TO 50% AGAINST LIBBEY’S 2022 BASELINE.</t>
  </si>
  <si>
    <t>https://www.usaspending.gov/award/ASST_NON_DECD0000091_089/</t>
  </si>
  <si>
    <t>ASST_NON_DECD0000093_089</t>
  </si>
  <si>
    <t>DECD0000093</t>
  </si>
  <si>
    <t>2025-01-06</t>
  </si>
  <si>
    <t>UKFGLAWMEHK3</t>
  </si>
  <si>
    <t>OWENS-BROCKWAY GLASS CONTAINER INC</t>
  </si>
  <si>
    <t>YMY6XNJMJHF7</t>
  </si>
  <si>
    <t>1 MICHAEL OWENS WAY</t>
  </si>
  <si>
    <t>PERRYSBURG</t>
  </si>
  <si>
    <t>WOOD</t>
  </si>
  <si>
    <t>OH88084</t>
  </si>
  <si>
    <t>ZANESVILLE</t>
  </si>
  <si>
    <t>MUSKINGUM</t>
  </si>
  <si>
    <t>43701-3116</t>
  </si>
  <si>
    <t>DOE ANTICIPATES THAT PROJECTS FUNDED UNDER THIS FOA WILL DEMONSTRATE SIGNIFICANT GHG EMISSIONS REDUCTION POTENTIAL IN NONPOWER INDUSTRIAL SECTORS IN SUPPORT OF THE ADMINISTRATION’S DECARBONIZATION GOALS OF A 50-52% REDUCTION IN GHG EMISSIONS FROM 2005 LEVELS BY 2030. THE GOALS ALSO INCLUDE A CARBON-POLLUTION-FREE POWER SECTOR BY 2035, AND A NET-ZERO GHG EMISSIONS ECONOMY BY 2050 USING ONE OR MORE OF THESE CROSS-CUTTING INDUSTRIAL DECARBONIZATION APPROACHES: ENERGY EFFICIENCY; INDUSTRIAL ELECTRIFICATION; LOW-CARBON FUELS, FEEDSTOCKS, AND ENERGY SOURCES (LCFFES); MATERIAL EFFICIENCY OR SUBSTITUTION; CARBON CAPTURE UTILIZATION AND STORAGE (CCUS); AND OTHERS.</t>
  </si>
  <si>
    <t>OWENS-BROCKWAY GLASS CONTAINER INC. (“OWENS-ILLINOIS” OR “O-I”) WILL IMPLEMENT A FIRST-IN-MARKET COMBINATION OF FURNACE TECHNOLOGIES (THE “FURNACE TECHNOLOGY STACK”) THAT REDUCE CARBON INTENSITY (CI) BY 20-40%, COMPARED TO GLASS PRODUCED ON A BASELINE FURNACE, AS PART OF A FULL RETROFIT OF A FURNACE AT A MANUFACTURING SITE IN ZANESVILLE, OH (“PROJECT FACILITY”). THE FURNACE TECHNOLOGY STACK INCLUDES A GAS/OXY-FUEL SYSTEM, OPTIMELT™ HEAT RECOVERY SYSTEM, RAW MATERIAL PRE-HEATING, 20-30% ELECTRIC BOOST, AND ELECTRIC FOREHEARTH CONVERSION. THE PROJECT DEMONSTRATES THE COMMERCIAL FEASIBILITY AND FUNCTIONALITY OF THE FURNACE TECHNOLOGY STACK’S COMBINATION OF TECHNOLOGIES THAT WILL SERVE AS A FOUNDATION TO DRIVE INDUSTRY TRANSFORMATION TOWARDS DECARBONIZATION BY IMPROVING ADOPTION OF THESE INNOVATIVE TECHNOLOGIES. THROUGH THIS PROJECT, O-I WILL IMPROVE AIR QUALITY FOR NEARBY COMMUNITIES, ENGAGE WITH COMMUNITIES AND WORKERS TO PURSUE PROJECT LABOR AGREEMENTS AND COMMUNITY WORKFORCE AGREEMENTS, AND PROMOTE WORKERS’ RIGHTS AND EQUITY.</t>
  </si>
  <si>
    <t>https://www.usaspending.gov/award/ASST_NON_DECD0000093_089/</t>
  </si>
  <si>
    <t>ASST_NON_DECD0000095_089</t>
  </si>
  <si>
    <t>DECD0000095</t>
  </si>
  <si>
    <t>2028-12-01</t>
  </si>
  <si>
    <t>H3DHCBKWWTF6</t>
  </si>
  <si>
    <t>SKYVEN TECHNOLOGIES, INC.</t>
  </si>
  <si>
    <t>1201 INTERNATIONAL PKWY, STE 300</t>
  </si>
  <si>
    <t>NY46415</t>
  </si>
  <si>
    <t>14103-9706</t>
  </si>
  <si>
    <t>NY-24</t>
  </si>
  <si>
    <t>ATTENTION (8/1/2023): THIS FUNDING OPPORTUNITY HAS BEEN MODIFIED. PLEASE SEE THE FULL FOA MODIFICATION 0002 DOCUMENT ON OCED EXCHANGE FOR FULL DETAILS (HTTPS://OCED-EXCHANGE.ENERGY.GOV/FILECONTENT.ASPX?FILEID=BAAA1E8C-83C0-490D-BDBF-78FBB5EC36E0).
NOTE: ALL CONCEPT PAPERS AND FULL APPLICATIONS MUST BE SUBMITTED VIA THE OFFICE OF CLEAN ENERGY DEMONSTRATIONS FUNDING OPPORTUNITY EXCHANGE BY THE POSTED DEADLINES (HTTPS://OCED-EXCHANGE.ENERGY.GOV/DEFAULT.ASPX#FOAID3D36F88C-0527-4539-B90B-41895AD5EDB2).
THE U.S. DEPARTMENT OF ENERGY (DOE) IS RELEASING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OFFERS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
TO MAXIMIZE THE TRANSFORMATIVE POTENTIAL FOR THESE FUNDS, DOE WILL PRIORITIZE A PORTFOLIO OF PROJECTS THAT OFFER:
DEEP DECARBONIZATION, BY DEMONSTRATING SIGNIFICANTLY LESS CARBON-INTENSIVE INDUSTRIAL PRODUCTION PROCESSES LEADING TO MATERIALS THAT CAN BE LABELED AS HAVING SUBSTANTIALLY LOWER LEVELS OF EMBODIED GREENHOUSE GAS EMISSIONS;
TIMELINESS, THROUGH RAPID TECHNOLOGY DEMONSTRATIONS THAT CAN ADDRESS EMISSIONS IN THE NEAR-TERM, MEET FUNDING HORIZONS, AND BE REPLICATED BY FAST FOLLOWERS;
MARKET VIABILITY, WITH TECHNOLOGICAL APPROACHES DESIGNED TO SPUR FOLLOW-ON INVESTMENTS FOR WIDESPREAD DECARBONIZATION AS WELL AS PARTNERSHIPS BETWEEN BUYERS AND SELLERS OF THE MATERIALS PRODUCED, WITH SPECIAL CONSIDERATION GIVEN TO INDUSTRIES THAT ARE FOCUSING ON SHIFTING ENTIRE ECOSYSTEMS AND ENABLING NEW MARKET STRUCTURES FOR LOW-CARBON PRODUCTS; AND
COMMUNITY BENEFITS, TAILORED THROUGH SUBSTANTIAL ENGAGEMENT WITH LOCAL AND REGIONAL STAKEHOLDERS, AS WELL AS LABOR UNIONS AND TRIBAL NATIONS ACROSS THE PROJECT LIFECYCLE, SUPPORTING ENVIRONMENTAL JUSTICE AND ECONOMIC OPPORTUNITY FOR LOCAL COMMUNITIES.
DOE EXPECTS TO AWARD UP TO APPROXIMATELY 55 PROJECTS IN HIGH GHG-EMITTING INDUSTRIES AND FOR CROSS-CUTTING TECHNOLOGIES AS DISCUSSED IN SECTION 1.3 OF THE FOA. DOE ANTICIPATES PROVIDING AWARDS TO TEAMS THAT ARE LED BY A SINGLE, FOR-PROFIT ORGANIZATION OR OWNER/OPERATOR OF AN ELIGIBLE FACILITY AND ENCOURAGES APPLICANTS TO STRENGTHEN PROJECTS BY PARTNERING WITH EXPERTS, UNIVERSITIES, LABOR UNIONS, COMMUNITY-BASED ORGANIZATIONS, NON-GOVERNMENTAL ORGANIZATIONS, PRODUCT OFF-TAKERS, AND/OR NATIONAL LABORATORIES, AS OUTLINED IN SECTION 3.0 OF THE FOA.
GIVEN THE TRANSFORMATIVE POTENTIAL OF THESE FUNDS, DOE SEEKS FIRST- OR EARLY-OF-A-KIND COMMERCIAL-SCALE PROJECTS. THESE COULD INCLUDE NEW TECHNOLOGIES THAT HAVE BEEN PROVEN AT A PILOT SCALE BUT HAVE YET TO BE DEPLOYED COMMERCIALLY, TECHNOLOGIES THAT ARE BEING PURSUED INTERNATIONALLY BUT DO NOT HAVE A FOOTHOLD IN THE U.S., OR OTHER EARLY-OF-A-KIND PROJECTS THAT FACE MARKET OR ADOPTION RISKS. ALL PROJECTS SHOULD INCORPORATE A PATH FROM DEMONSTRATION TO DEPLOYMENT THAT INCLUDES SUSTAINED OPERATION AFTER COMPLETION AND SUBSTANTIATE THE PROJECTS’ ABILITY TO MEET PRIORITY CRITERIA.
DOE WILL APPLY THE FOLLOWING FOUR-PHASE STRUCTURE FOR PROJECTS SELECTED UNDER THIS FOA:
PHASE 1 WILL ENCOMPASS INITIAL PLANNING AND ANALYSIS ACTIVITIES TO ENSURE THAT THE OVERALL CONCEPT IS TECHNOLOGICALLY AND FINANCIALLY VIABLE.
PHASE 2 WILL FINALIZE ENGINEERING DESIGNS AND BUSINESS DEVELOPMENT, SITE ACCESS, LABOR AGREEMENTS, NATIONAL ENVIRONMENTAL POLICY ACT (NEPA) REVIEW, PERMITTING, AND OFFTAKE AGREEMENTS.
PHASE 3 WILL ENCOMPASS INSTALLATION, INTEGRATION, AND CONSTRUCTION ACTIVITIES.
PHASE 4 WILL RAMP-UP TO FULL OPERATIONS INCLUDING DATA COLLECTION TO ANALYZE THE PLANT’S OPERATIONS, PERFORMANCE, AND FINANCIAL VIABILITY.
NOTE: THIS FOA SOLICITS PLANS FOR ALL FOUR PHASES OF PROPOSED ACTIVITIES; PROJECTS THAT HAVE COMPLETED INITIAL PHASES WILL BE ELIGIBLE TO UNDERGO ACCELERATED EARLY REVIEWS FOR DUE DILIGENCE. DOE WILL WORK WITH PROJECT PERFORMERS TO TAILOR THEIR SPECIFIC APPROACH AFTER SELECTIONS AND ANTICIPATES THAT IMPLEMENTATION APPROACHES WILL VARY BETWEEN PROJECTS. ALL PROJECTS SELECTED UNDER THIS FOA WILL BE ELIGIBLE TO COMPLETE ALL FOUR PHASES PENDING SUCCESSFUL EXECUTION OF MILESTONES; DOE IS NOT PLANNING A COMPETITIVE DOWN-SELECT PROCESS AMONG PROJECTS AFTER AWARDS. HOWEVER, TO MANAGE RISK DOE WILL REGULARLY REVIEW AND EVALUATE PROJECTS’ PROGRESS ON DELIVERABLES THROUGH GO / NO-GO REVIEWS THAT WILL OCCUR BETWEEN OR WITHIN PHASES.
ONLY APPLICANTS THAT HAVE SUBMITTED AN ELIGIBLE CONCEPT PAPER WILL BE ELIGIBLE TO SUBMIT A FULL APPLICATION.
ATTENTION (8/1/2023): THIS FUNDING OPPORTUNITY HAS BEEN MODIFIED. PLEASE SEE THE FULL FOA MOD 000001 DOCUMENT ON OCED EXCHANGE FOR FULL DETAILS (HTTPS://OCED-EXCHANGE.ENERGY.GOV/DEFAULT.ASPX#FOAID3D36F88C-0527-4539-B90B-41895AD5EDB2).
NOTE: ALL CONCEPT PAPERS AND FULL APPLICATIONS MUST BE SUBMITTED VIA THE OFFICE OF CLEAN ENERGY DEMONSTRATIONS FUNDING OPPORTUNITY EXCHANGE BY THE POSTED DEADLINES (HTTPS://OCED-EXCHANGE.ENERGY.GOV/DEFAULT.ASPX#FOAID3D36F88C-0527-4539-B90B-41895AD5EDB2).</t>
  </si>
  <si>
    <t>THIS PROJECT (DE-CD0000095) AIMS TO ACHIEVE SIGNIFICANT DECARBONIZATION OF INDUSTRY BY DEMONSTRATING THE VIABILITY AND POSITIVE IMPACTS OF MECHANICAL VAPOR RECOMPRESSION STEAM-GENERATING HEAT PUMPS (MVR SGHP). THE GOAL OF THIS PROJECT IS DEMONSTRATION OF AN INNOVATIVE NEW APPROACH TO MVR SGHPS THAT IMPROVES ON THE STANDARDIZATION AND ECONOMY-OF-SCALE CHALLENGES THAT HAVE PREVENTED BROAD ADOPTION OF MVR SGHPS AS A VIABLE OPTION FOR STEAM GENERATION. ACHIEVING THIS MEANS DISPLACEMENT OF COMBUSTION STEAM BOILERS AND OUT-COMPETING ELECTRIC STEAM BOILERS. THE PROPOSED TECHNOLOGY CAN PRODUCE BOILER-QUALITY STEAM AT TEMPERATURES UP TO 420°F, PRESSURES UP TO 300 PSIG, AND TEMPERATURE LIFTS UP TO 330°F USING PRIMARILY COMPRESSION FROM LOW-SPEED IMPELLERS AND DE-SUPERHEATING. THIS PROJECT WILL ENABLE FLEXIBLE STEAM GENERATION WITH LOAD-SHIFTING CAPABILITIES AS WELL AS FULL REDUNDANCY WITH EXISTING STEAM SYSTEMS. THIS PROJECT WILL CULTIVATE TANGIBLE COMMUNITY BENEFITS RELATED TO QUALITY JOB CREATION, WORKFORCE DEVELOPMENT, AND REDUCED EMISSIONS FROM THE PLANTS, THROUGH TWO-WAY COMMUNITY AND LABOR ENGAGEMENTS AND COMMUNITY AND WORKFORCE AGREEMENTS.</t>
  </si>
  <si>
    <t>https://www.usaspending.gov/award/ASST_NON_DECD0000095_089/</t>
  </si>
  <si>
    <t>ASST_NON_DECD0000096_089</t>
  </si>
  <si>
    <t>DECD0000096</t>
  </si>
  <si>
    <t>2030-04-08</t>
  </si>
  <si>
    <t>F8TYSNJDT5U6</t>
  </si>
  <si>
    <t>KRAFT HEINZ FOODS COMPANY</t>
  </si>
  <si>
    <t>CULFWM65ECR7</t>
  </si>
  <si>
    <t>THE KRAFT HEINZ COMPANY</t>
  </si>
  <si>
    <t>ONE PPG PL STE 3400</t>
  </si>
  <si>
    <t>THE U.S. DEPARTMENT OF ENERGY (DOE) RELEASED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OFFERED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t>
  </si>
  <si>
    <t>THE DELICIOUS DECARBONIZATION THROUGH INTEGRATED ELECTRIFICATION AND ENERGY STORAGE PROJECT, LED BY KRAFT HEINZ, PLANS TO UPGRADE, ELECTRIFY, AND DECARBONIZE ITS PROCESS HEAT AT 10 FACILITIES BY APPLYING A RANGE OF TECHNOLOGIES INCLUDING HEAT PUMPS, ELECTRIC HEATERS, AND ELECTRIC BOILERS IN COMBINATION WITH BIOGAS BOILERS, SOLAR THERMAL, SOLAR PHOTOVOLTAIC, AND THERMAL ENERGY STORAGE. THE TAILORED APPLICATION OF THESE TECHNOLOGIES AT EACH FACILITY EXPECTS TO REDUCE ANNUAL EMISSIONS BY MORE THAN 300,000 METRIC TONS OF CARBON DIOXIDE PER YEAR, TRANSLATING TO A 99% REDUCTION FROM 2022 LEVELS. BY DEMONSTRATING THE INTEGRATION OF MULTIPLE DECARBONIZATION PATHWAYS, THIS PROJECT SEEKS TO HELP A MAJOR AMERICAN BRAND ACHIEVE DEEP DECARBONIZATION AND SERVE AS AN EXAMPLE FOR OTHER U.S. FOOD AND BEVERAGE COMPANIES TO REDUCE EMISSIONS FROM PROCESS HEAT WHILE REDUCING ENERGY COSTS.  
THIS PROJECT EXPECTS TO CREATE AN ESTIMATED 500 CONSTRUCTION JOBS ACROSS THE 10 SITES. THREE OF THE 10 PROJECT SITES (FREMONT, OH; HOLLAND, MI; AND MUSCATINE, IA) CURRENTLY HAVE UNIONIZED LABOR. ALL SITES HAVE PEOPLE COMMITTEES AS PART OF THE KRAFT HEINZ MANAGEMENT SYSTEM THAT INCLUDES HOURLY AND SALARIED EMPLOYEE REPRESENTATIVES INCLUDING HUMAN RESOURCES. AN ENERGY CHAMPION WILL JOIN THE COMMITTEE TO REPRESENT ANY WORKER CONCERNS AND SERVE AS COORDINATOR BETWEEN THE PROJECT TEAM AND PLANT WORKERS. KRAFT HEINZ ANTICIPATES THE IMPLEMENTATION OF NEW TECHNOLOGIES WOULD REQUIRE ADDITIONAL TRAINING AND SKILLS FOR EMPLOYEES AT EACH SITE. MANY OF THE PLANTS HAVE DEVELOPED PARTNERSHIPS WITH COMMUNITY SCHOOLS TO FURTHER TRAIN AND DEVELOP PLANT EMPLOYEES.</t>
  </si>
  <si>
    <t>https://www.usaspending.gov/award/ASST_NON_DECD0000096_089/</t>
  </si>
  <si>
    <t>ASST_NON_DECD0000097_089</t>
  </si>
  <si>
    <t>DECD0000097</t>
  </si>
  <si>
    <t>2028-08-31</t>
  </si>
  <si>
    <t>SVPBA5PJGLM4</t>
  </si>
  <si>
    <t>EASTMAN CHEMICAL COMPANY</t>
  </si>
  <si>
    <t>PO BOX 5180</t>
  </si>
  <si>
    <t>KINGSPORT</t>
  </si>
  <si>
    <t>SULLIVAN</t>
  </si>
  <si>
    <t>TX43888</t>
  </si>
  <si>
    <t>75607-7444</t>
  </si>
  <si>
    <t>THIS PROJECT INTENDS TO DEMONSTRATE THE COMMERCIAL AND TECHNICAL VIABILITY OF CHEMICALLY RECYCLED POLYETHENE TEREPHTHALATE (CRPET) AT A FIRST-OF-A-KIND CHEMICAL RECYCLING FACILITY. THE CRPET MANUFACTURING PROCESS AIMS TO CREATE DEMAND FOR RECYCLABLE WASTE STREAMS AND, THROUGH PARTNERSHIPS, IMPROVE RECYCLING INFRASTRUCTURE, ULTIMATELY ENABLING HIGHER PLASTIC RECYCLING RATES ACROSS THE US. SUCCESSFUL PROJECT DEPLOYMENT WILL INCREASE MATERIAL CIRCULARITY, DEMONSTRATE THE VIABILITY FOR THERMAL BATTERIES TO PROVIDE LOW-CARBON HEAT, AND SPUR FUTURE INVESTMENT BY SETTING A NEW LOW-CARBON MARKET STANDARD FOR A WIDELY USED CHEMICAL PRODUCT. THIS PROJECT WILL PROVIDE SOCIETAL BENEFIT BY DIVERTING PLASTIC WASTE FROM ENTERING LANDFILLS, SUPPORT TWO-WAY ENGAGEMENT WITH THE COMMUNITY VIA A COMMUNITY ADVISORY PANEL, AND DELIVER TANGIBLE BENEFITS TO THE SURROUNDING COMMUNITY INCLUDING CREATING PERMANENT JOBS.</t>
  </si>
  <si>
    <t>https://www.usaspending.gov/award/ASST_NON_DECD0000097_089/</t>
  </si>
  <si>
    <t>ASST_NON_DECD0000101_089</t>
  </si>
  <si>
    <t>DECD0000101</t>
  </si>
  <si>
    <t>2031-01-31</t>
  </si>
  <si>
    <t>VL6VVK3EMWW9</t>
  </si>
  <si>
    <t>VALE USA LLC</t>
  </si>
  <si>
    <t>251 LITTLE FALLS DRIVE</t>
  </si>
  <si>
    <t>LA17180</t>
  </si>
  <si>
    <t>CONVENT</t>
  </si>
  <si>
    <t>ST. JAMES</t>
  </si>
  <si>
    <t>70723-2514</t>
  </si>
  <si>
    <t>ATTENTION (8/1/2023): THIS FUNDING OPPORTUNITY HAS BEEN MODIFIED. PLEASE SEE THE FULL FOA 
MODIFICATION 0002 DOCUMENT ON OCED EXCHANGE FOR FULL DETAILS (HTTPS://OCED-
EXCHANGE.ENERGY.GOV/FILECONTENT.ASPX?FILEID=BAAA1E8C-83C0-490D-BDBF-78FBB5EC36E0).
NOTE: ALL CONCEPT PAPERS AND FULL APPLICATIONS MUST BE SUBMITTED VIA THE OFFICE OF CLEAN ENERGY 
DEMONSTRATIONS FUNDING OPPORTUNITY EXCHANGE BY THE POSTED DEADLINES (HTTPS://OCED-
EXCHANGE.ENERGY.GOV/DEFAULT.ASPX#FOAID3D36F88C-0527-4539-B90B-41895AD5EDB2).
THE U.S. DEPARTMENT OF ENERGY (DOE) IS RELEASING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OFFERS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
TO MAXIMIZE THE TRANSFORMATIVE POTENTIAL FOR THESE FUNDS, DOE WILL PRIORITIZE A PORTFOLIO OF 
PROJECTS THAT OFFER:
DEEP DECARBONIZATION, BY DEMONSTRATING SIGNIFICANTLY LESS CARBON-INTENSIVE INDUSTRIAL PRODUCTION 
PROCESSES LEADING TO MATERIALS THAT CAN BE LABELED AS HAVING SUBSTANTIALLY LOWER LEVELS OF EMBODIED 
GREENHOUSE GAS EMISSIONS;
TIMELINESS, THROUGH RAPID TECHNOLOGY DEMONSTRATIONS THAT CAN ADDRESS EMISSIONS IN THE NEAR-TERM, 
MEET FUNDING HORIZONS, AND BE REPLICATED BY FAST FOLLOWERS;
MARKET VIABILITY, WITH TECHNOLOGICAL APPROACHES DESIGNED TO SPUR FOLLOW-ON INVESTMENTS FOR 
WIDESPREAD DECARBONIZATION AS WELL AS PARTNERSHIPS BETWEEN BUYERS AND SELLERS OF THE MATERIALS 
PRODUCED, WITH SPECIAL CONSIDERATION GIVEN TO INDUSTRIES THAT ARE FOCUSING ON SHIFTING ENTIRE 
ECOSYSTEMS AND ENABLING NEW MARKET STRUCTURES FOR LOW-CARBON PRODUCTS; AND
COMMUNITY BENEFITS, TAILORED THROUGH SUBSTANTIAL ENGAGEMENT WITH LOCAL AND REGIONAL STAKEHOLDERS, AS 
WELL AS LABOR UNIONS AND TRIBAL NATIONS ACROSS THE PROJECT LIFECYCLE, SUPPORTING ENVIRONMENTAL 
JUSTICE AND ECONOMIC OPPORTUNITY FOR LOCAL COMMUNITIES.
DOE EXPECTS TO AWARD UP TO APPROXIMATELY 55 PROJECTS IN HIGH GHG-EMITTING INDUSTRIES AND FOR CROSS-
CUTTING TECHNOLOGIES AS DISCUSSED IN SECTION 1.3 OF THE FOA. DOE ANTICIPATES PROVIDING AWARDS TO 
TEAMS THAT ARE LED BY A SINGLE, FOR-PROFIT ORGANIZATION OR OWNER/OPERATOR OF AN ELIGIBLE FACILITY 
AND ENCOURAGES APPLICANTS TO STRENGTHEN PROJECTS BY PARTNERING WITH EXPERTS, UNIVERSITIES, LABOR 
UNIONS, COMMUNITY-BASED ORGANIZATIONS, NON-GOVERNMENTAL ORGANIZATIONS, PRODUCT OFF-TAKERS, AND/OR 
NATIONAL LABORATORIES, AS OUTLINED IN SECTION 3.0 OF THE FOA.
GIVEN THE TRANSFORMATIVE POTENTIAL OF THESE FUNDS, DOE SEEKS FIRST- OR EARLY-OF-A-KIND COMMERCIAL-
SCALE PROJECTS. THESE COULD INCLUDE NEW TECHNOLOGIES THAT HAVE BEEN PROVEN AT A PILOT SCALE BUT HAVE 
YET TO BE DEPLOYED COMMERCIALLY, TECHNOLOGIES THAT ARE BEING PURSUED INTERNATIONALLY BUT DO NOT HAVE 
A FOOTHOLD IN THE U.S., OR OTHER EARLY-OF-A-KIND PROJECTS THAT FACE MARKET OR ADOPTION RISKS. ALL 
PROJECTS SHOULD INCORPORATE A PATH FROM DEMONSTRATION TO DEPLOYMENT THAT INCLUDES SUSTAINED 
OPERATION AFTER COMPLETION AND SUBSTANTIATE THE PROJECTS’ ABILITY TO MEET PRIORITY CRITERIA.
DOE WILL APPLY THE FOLLOWING FOUR-PHASE STRUCTURE FOR PROJECTS SELECTED UNDER THIS FOA:
PHASE 1 WILL ENCOMPASS INITIAL PLANNING AND ANALYSIS ACTIVITIES TO ENSURE THAT THE OVERALL CONCEPT 
IS TECHNOLOGICALLY AND FINANCIALLY VIABLE.
PHASE 2 WILL FINALIZE ENGINEERING DESIGNS AND BUSINESS DEVELOPMENT, SITE ACCESS, LABOR AGREEMENTS, 
NATIONAL ENVIRONMENTAL POLICY ACT (NEPA) REVIEW, PERMITTING, AND OFFTAKE AGREEMENTS.
PHASE 3 WILL ENCOMPASS INSTALLATION, INTEGRATION, AND CONSTRUCTION ACTIVITIES.
PHASE 4 WILL RAMP-UP TO FULL OPERATIONS INCLUDING DATA COLLECTION TO ANALYZE THE PLANT’S OPERATIONS, 
PERFORMANCE, AND FINANCIAL VIABILITY.
NOTE: THIS FOA SOLICITS PLANS FOR ALL FOUR PHASES OF PROPOSED ACTIVITIES; PROJECTS THAT HAVE 
COMPLETED INITIAL PHASES WILL BE ELIGIBLE TO UNDERGO ACCELERATED EARLY REVIEWS FOR DUE DILIGENCE. 
DOE WILL WORK WITH PROJECT PERFORMERS TO TAILOR THEIR SPECIFIC APPROACH AFTER SELECTIONS AND 
ANTICIPATES THAT IMPLEMENTATION APPROACHES WILL VARY BETWEEN PROJECTS. ALL PROJECTS SELECTED UNDER 
THIS FOA WILL BE ELIGIBLE TO COMPLETE ALL FOUR PHASES PENDING SUCCESSFUL EXECUTION OF MILESTONES; 
DOE IS NOT PLANNING A COMPETITIVE DOWN-SELECT PROCESS AMONG PROJECTS AFTER AWARDS. HOWEVER, TO 
MANAGE RISK DOE WILL REGULARLY REVIEW AND EVALUATE PROJECTS’ PROGRESS ON DELIVERABLES THROUGH GO / 
NO-GO REVIEWS THAT WILL OCCUR BETWEEN OR WITHIN PHASES.
ONLY APPLICANTS THAT HAVE SUBMITTED AN ELIGIBLE CONCEPT PAPER WILL BE ELIGIBLE TO SUBMIT A FULL 
APPLICATION.
ATTENTION (8/1/2023): THIS FUNDING OPPORTUNITY HAS BEEN MODIFIED. PLEASE SEE THE FULL FOA MOD 000001 
DOCUMENT ON OCED EXCHANGE FOR FULL DETAILS (HTTPS://OCED-
EXCHANGE.ENERGY.GOV/DEFAULT.ASPX#FOAID3D36F88C-0527-4539-B90B-41895AD5EDB2).
NOTE: ALL CONCEPT PAPERS AND FULL APPLICATIONS MUST BE SUBMITTED VIA THE OFFICE OF CLEAN ENERGY 
DEMONSTRATIONS FUNDING OPPORTUNITY EXCHANGE BY THE POSTED DEADLINES (HTTPS://OCED-
EXCHANGE.ENERGY.GOV/DEFAULT.ASPX#FOAID3D36F88C-0527-4539-B90B-41895AD5EDB2).</t>
  </si>
  <si>
    <t>FOR THE PROJECT, “LOW-EMISSIONS, COLD-AGGLOMERATED IRON ORE BRIQUETTE FOR CLEANER STEEL,” VALE USA 
LLC (“VALE”) WILL CONSTRUCT A FIRST-OF-A-KIND FACILITY IN THE UNITED STATES (U.S.) TO LAUNCH A 
VIABLE LOW-EMISSIONS ALTERNATIVE IN THE IRON ORE PROCESS THAT CAN BE REPLICABLE AT BOTH DIRECT 
REDUCED IRON (DRI) AND BLAST FURNACE (BF) FACILITIES, MEETING THE DEMAND FOR LOW-EMISSIONS ORE-BASED 
METALLICS. VALE’S COLD-AGGLOMERATION IRON ORE BRIQUETTE (BQT) WILL DELIVER SIGNIFICANT REDUCTIONS IN 
FACILITY GREENHOUSE GAS EMISSIONS COMPARED TO PROCESSES USED TO MAKE TRADITIONAL DRI PELLETS. VALE’S 
FACILITY WILL ALSO ENABLE A CIRCULAR APPROACH WHEREBY IRON ORE FINES AND METALLIC FINES GENERATED 
ON-SITE CAN BE REINCORPORATED INTO THE IRON ORE BRIQUETTE MANUFACTURING PROCESS, DRIVING ADDITIONAL 
OPERATIONAL EFFICIENCIES AND REDUCED EMISSIONS THROUGH AVOIDANCE OF THE SALE AND TRANSPORT OF FINES 
OFFSITE. VALE PLANS TO LICENSE THE COLD-AGGLOMERATION PROCESS FOR USE WITHIN THE U.S. METALLICS AND 
STEEL INDUSTRY TO PROPEL REPLICATION. THE PROJECT PLANS TO PROVIDE TANGIBLE BENEFITS TO THE 
COMMUNITY INCLUDING, FOR EXAMPLE, GENERATING AN ESTIMATED 150 NEW, SKILLED, WELL-PAYING JOBS AND 
ENGAGING AND CONTRACTING UNION WORKFORCE WHEREVER FEASIBLE. VALE’S COMMUNITY BENEFITS COMMITMENTS 
WILL BE SHAPED TO DRIVE SUSTAINABLE LOCAL ECONOMIC DEVELOPMENT AND WILL INCLUDE FIRM COMMITMENTS TO 
INVEST IN WORKFORCE DEVELOPMENT AT THE FACILITY. THE PROJECT WILL PAY PREVAILING WAGES, ENSURE 
EQUITABLE ACCESS TO TRADITIONALLY UNDERSERVED GROUPS, PROVIDE INTERNSHIP OR APPRENTICESHIP 
OPPORTUNITIES FOR POTENTIAL LOCAL HIRES, AND PURSUE NEGOTIATED WORKFORCE AGREEMENTS, COMMUNITY 
AGREEMENTS, AND PARTNERSHIPS. THE PROJECT WILL INVEST IN SUPPORT TO ENSURE EQUITABLE ACCESS TO JOB 
OPPORTUNITIES FOR LOCAL WORKERS.</t>
  </si>
  <si>
    <t>https://www.usaspending.gov/award/ASST_NON_DECD0000101_089/</t>
  </si>
  <si>
    <t>ASST_NON_DECD0000103_089</t>
  </si>
  <si>
    <t>DECD0000103</t>
  </si>
  <si>
    <t>2024-11-02</t>
  </si>
  <si>
    <t>2028-04-01</t>
  </si>
  <si>
    <t>UU7LQMB7KCX5</t>
  </si>
  <si>
    <t>SUBLIME SYSTEMS, INC.</t>
  </si>
  <si>
    <t>444 SOMERVILLE AVE</t>
  </si>
  <si>
    <t>SOMERVILLE</t>
  </si>
  <si>
    <t>MA30840</t>
  </si>
  <si>
    <t>HOLYOKE</t>
  </si>
  <si>
    <t>HAMPDEN</t>
  </si>
  <si>
    <t>01040-6209</t>
  </si>
  <si>
    <t>MA-01</t>
  </si>
  <si>
    <t>1. CONSTRUCT AND COMMENCE COMMERCIAL OPERATIONS OF AN INDUSTRIAL SCALE SUBLIME CEMENT™ PLANT. DEMONSTRATE THE FEASIBILITY OF IMPLEMENTING AN ELECTROCHEMICALLY ASSISTED SUBLIME PROCESS TO PRODUCE 20,000-30,000 TONNES PER YEAR OF CEMENT WITH SIMILAR STRENGTH TO OPC AND UP TO 6,000 TONNES PER YEAR OF SUBLIME SCM.
2. DEMONSTRATE, QUANTIFY, AND VERIFY CRADLE-TO-GATE REDUCTIONS IN CARBON INTENSITY ASSOCIATED WITH THE PRODUCTION OF SUBLIME CEMENT™ COMPARED TO THE PRODUCTION OF OPC OF: 1) APPROXIMATELY 60% AT INITIAL COMMISSIONING OF THE TECHNOLOGY READINESS LEVEL (TRL) 7 PLANT, AND 2) APPROXIMATELY 75% WITHIN FIRST THREE YEARS OF OPERATION.
3. ENABLE PRODUCTION OF APPROXIMATELY 100,000 YARDS OF CONCRETE PER YEAR, SERVICING DEMONSTRATION SCALE POURS (100-200 YARDS) AND FULL-SCALE BUILDING PROJECTS (2,000-4,000 YARDS).
4. DEMONSTRATE PRODUCTION OF OPTIMIZED SUBLIME CEMENT™ FORMULATION EXCEEDING AMERICAN SOCIETY FOR TESTING AND MATERIALS (ASTM) C1157 TYPES GENERAL USE (GU) AND MODERATE SULFATE RESISTANCE (MS) STANDARDS AND OBTAIN NECESSARY TECHNICAL, OPERATIONAL, AND MARKET DATA FROM THIS TRL-7 PLANT TO SCALE UP THE TECHNOLOGY TO A TRL-9 PLANT.
5. DEMONSTRATE COMMERCIAL SCALE USE OF ELECTROLYSIS PROCESSES TO REGENERATE REACTANTS FOR PRODUCTION OF SCM AND CEMENT.
6. CREATE QUALITY CLIMATE TECH JOBS PAYING PREVAILING WAGES AND BENEFITS, OFFERING EDUCATION AND TRAINING, AND PROVIDING BEST-IN-CLASS HEALTH AND SAFETY PROGRAMS. ENSURE A SKILLED AND TRAINED WORKFORCE BY DEVELOPING WORKFORCE TRAINING IN PARTNERSHIP WITH THE UNITED STEELWORKERS UNION AND OTHER WORKFORCE TRAINING ORGANIZATIONS IN THE AREA. INCORPORATE DIRECT AND ROBUST COMMUNITY ENGAGEMENT TO BRING STRONG MANUFACTURING TECHNOLOGY JOB GROWTH TO THE HOLYOKE REGION WITH A FOCUS ON RECRUITING FROM DISADVANTAGED COMMUNITIES AND REVERSING THE LOSS OF ITS MOST SKILLED JOBS TO OTHER LOCALES.
7. PARTNER WITH AREA COMMUNITY COLLEGES AND LOCAL HIGH SCHOOL SCIENCE, TECHNOLOGY, ENGINEERING, AND MATHEMATICS EDUCATION PROGRAMS TO BUILD A MANUFACTURING WORKFORCE PIPELINE TO THE FACILITY. ENABLE DEVELOPMENT OF A PROCESS DESIGN PACKAGE FOR TECHNOLOGY LICENSING INFORMED BY OPERATIONAL, WORKFORCE, AND COMMUNITY ENGAGEMENT LEARNINGS.</t>
  </si>
  <si>
    <t>THE FIRST COMMERCIAL ELECTROCHEMICAL CEMENT MANUFACTURING PROJECT, LED BY SUBLIME SYSTEMS, PLANS TO BUILD A NEW, ULTRA-LOW CARBON CEMENT MANUFACTURING FACILITY IN HOLYOKE, MASSACHUSETTS. SUBLIME SYSTEMS’ NEW METHOD TO MAKE CEMENT REPLACES CARBON-INTENSIVE LIMESTONE WITH ABUNDANT CALCIUM SILICATE-BASED FEEDSTOCKS, RESULTING IN INDUSTRY-STANDARD CEMENT THAT IS PRODUCED ELECTROCHEMICALLY INSTEAD OF USING HIGH HEAT. BY DEMONSTRATING THIS TRANSFORMATIONAL PROCESS THAT WAS PREVIOUSLY SUPPORTED BY ARPA-E, SUBLIME SYSTEMS WOULD STRENGTHEN AMERICAN SUPPLY CHAINS FOR LOW-CARBON PRODUCTS, INCREASE TRANSPARENCY FOR PRODUCT ENVIRONMENTAL IMPACT AND PERFORMANCE, AND CATALYZE INDUSTRY-WIDE CHANGE.
THE PROJECT EXPECTS TO CREATE 70-90 PERMANENT MANUFACTURING JOBS IN A COMMUNITY THAT ONCE PRODUCED NEARLY ALL OF THE UNITED STATES’ WRITING PAPER BUT HAS SEEN A DECLINE IN INDUSTRY OVER THE 20TH CENTURY. SUBLIME SYSTEMS AND THE UNITED STEELWORKERS HAVE SIGNED A STRATEGIC PARTNERSHIP AGREEMENT SUPPORTING SUBLIME SYSTEMS’ EMPLOYEES’ RIGHT TO ORGANIZE AT THE HOLYOKE FACTORY. THE COMPANY HAS ALSO SIGNED MEMORANDA OF UNDERSTANDING TO NEGOTIATE PROJECT LABOR AGREEMENTS WITH THE REGION’S BUILDING TRADE UNIONS. BASED ON ROBUST ENGAGEMENT AND DISCUSSION WITH THE HOLYOKE COMMUNITY, SUBLIME SYSTEMS ADDITIONALLY PLANS TO SUPPORT THE HOLYOKE K-12 EDUCATION SYSTEM THROUGH CURRICULUM ENHANCEMENT AND TEACHER SUPPORT IN PARTNERSHIP WITH THE SMITHSONIAN SCIENCE EDUCATION CENTER AND FACILITATE A LONG-TERM TRAINING PIPELINE FOR HOLYOKE AND THE BROADER PIONEER VALLEY.</t>
  </si>
  <si>
    <t>https://www.usaspending.gov/award/ASST_NON_DECD0000103_089/</t>
  </si>
  <si>
    <t>ASST_NON_DECD0000107_089</t>
  </si>
  <si>
    <t>DECD0000107</t>
  </si>
  <si>
    <t>2024-12-04</t>
  </si>
  <si>
    <t>LWQHUSL3SJT5</t>
  </si>
  <si>
    <t>NATIONAL CEMENT COMPANY OF CALIFORNIA, INC.</t>
  </si>
  <si>
    <t>15821 VENTURA BLVD,</t>
  </si>
  <si>
    <t>SUITE 475</t>
  </si>
  <si>
    <t>ENCINO</t>
  </si>
  <si>
    <t>CA-32</t>
  </si>
  <si>
    <t>CA99029</t>
  </si>
  <si>
    <t>LEBEC</t>
  </si>
  <si>
    <t>93243</t>
  </si>
  <si>
    <t>THE U.S. DEPARTMENT OF ENERGY (DOE) IS RELEASING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OFFERS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t>
  </si>
  <si>
    <t>NATIONAL CEMENT COMPANY OF CALIFORNIA (NCC-CA) PLANS TO CONSTRUCT AND OPERATE AN INTEGRATED CARBON CAPTURE AND STORAGE (CCS)
SYSTEM ALONG WITH CONNECTION TO A CARBON DIOXIDE (CO2) TRANSPORT PIPELINE AT THEIR LEBEC, CALIFORNIA CEMENT PLANT. THIS PROJECT WILL UTILIZE THE FOLLOWING THREE PROCESSES: 1) REPLACE A PORTION OF THE PLANT’S FOSSIL FUEL USE WITH LOCALLY SOURCED BIOMASS; 2) PRODUCE LIMESTONE CALCINED CLAY CEMENT (LC3) AND REDUCE AVERAGE CLINKER CONTENT OF ALL LEBEC-PRODUCED CEMENTS; AND 3) APPLY
POST-COMBUSTION CO2 CAPTURE AND SEQUESTRATION TECHNOLOGY AT SCALE.</t>
  </si>
  <si>
    <t>https://www.usaspending.gov/award/ASST_NON_DECD0000107_089/</t>
  </si>
  <si>
    <t>ASST_NON_DECD0000108_089</t>
  </si>
  <si>
    <t>DECD0000108</t>
  </si>
  <si>
    <t>2030-12-31</t>
  </si>
  <si>
    <t>H1EPKQE4ABL1</t>
  </si>
  <si>
    <t>EXXON MOBIL CORPORATION</t>
  </si>
  <si>
    <t>22777 SPRINGWOODS VILLAGE PKWY</t>
  </si>
  <si>
    <t>77520</t>
  </si>
  <si>
    <t>THE U.S. DEPARTMENT OF ENERGY (DOE) IS RELEASING THIS FUNDING OPPORTUNITY ANNOUNCEMENT (FOA) TO SOLICIT APPLICATIONS IN ACCORDANCE WITH THE INFRASTRUCTURE INVESTMENT AND JOBS ACT (IIJA), ALSO KNOWN AS THE BIPARTISAN INFRASTRUCTURE LAW (BIL), AND THE INFLATION REDUCTION ACT OF 2022 (IRA). WHEN COMBINED WITH PRIVATE SECTOR COST SHARE, THIS FOA REPRESENTS A MORE THAN $12 BILLION OPPORTUNITY TO CATALYZE HIGH-IMPACT, LARGE-SCALE, TRANSFORMATIONAL ADVANCED INDUSTRIAL FACILITIES TO SIGNIFICANTLY REDUCE GREENHOUSE GAS (GHG) EMISSIONS IN ENERGY-INTENSIVE INDUSTRIAL SUBSECTORS.
U.S. INDUSTRY IS A BACKBONE OF THE NATION’S ECONOMY, PRODUCING THE GOODS CRITICAL TO EVERYDAY LIFE, EMPLOYING MILLIONS OF AMERICANS IN HIGH-QUALITY JOBS, AND PROVIDING AN ECONOMIC ANCHOR FOR THOUSANDS OF COMMUNITIES. YET THE ENERGY- AND CARBON-INTENSITY OF THE SECTOR, WHICH CONTRIBUTES NEARLY ONE THIRD OF THE NATION’S PRIMARY ENERGY-RELATED CARBON DIOXIDE EMISSIONS, POSES A SIGNIFICANT CHALLENGE AS THE ECONOMY TRANSITIONS TOWARDS NET-ZERO.
THIS FOA OFFERS A CRITICAL OPPORTUNITY TO SOLIDIFY A “FIRST-MOVER” ADVANTAGE FOR U.S. INDUSTRY, BOLSTERING ITS COMPETITIVENESS GLOBALLY FOR DECADES INTO THE FUTURE. ACTIVITIES FUNDED UNDER THIS FOA ARE FURTHER EXPECTED TO CREATE GOOD-PAYING JOBS FOR AMERICAN WORKERS, OFFER OPPORTUNITIES FOR BROADLY SHARED PROSPERITY IN COMMUNITIES, AND ENABLE A CLEAN, MORE EQUITABLE FUTURE FOR ALL AMERICANS.
DEMONSTRATING THE TECHNICAL AND COMMERCIAL VIABILITY OF INDUSTRIAL DECARBONIZATION APPROACHES WILL PROMOTE WIDESPREAD TECHNOLOGY IMPLEMENTATION AND DRIVE A U.S. EDGE IN LOW- AND NET-ZERO CARBON MANUFACTURING WHILE HELPING TO SUBSTANTIATE A MARKET FOR LOW-CARBON PRODUCTS.</t>
  </si>
  <si>
    <t>THE EXXON MOBIL BAYTOWN OLEFINS PLANT CARBON REDUCTION PROJECT SEEKS TO ENABLE THE USE OF HYDROGEN IN PLACE OF NATURAL GAS ACROSS HIGH HEAT-FIRED EQUIPMENT FOR CHEMICAL AND FUEL PRODUCTION AT THE BAYTOWN OLEFINS PLANT (BOP), CHEMICAL PLANT, AND REFINERY. THIS PROJECT AIMS TO BE THE FIRST LARGE-SCALE COMMERCIAL IMPLEMENTATION OF NEWLY DEVELOPED, PROPRIETARY BURNER TECHNOLOGIES AND DRY, LOW EMISSION COMBUSTION OF HYDROGEN IN HEAVY DUTY GAS TURBINE GENERATORS.</t>
  </si>
  <si>
    <t>https://www.usaspending.gov/award/ASST_NON_DECD0000108_089/</t>
  </si>
  <si>
    <t>ASST_NON_DECD0000109_089</t>
  </si>
  <si>
    <t>DECD0000109</t>
  </si>
  <si>
    <t>K6A3AMJHF1M5</t>
  </si>
  <si>
    <t>NIPPON DYNAWAVE PACKAGING COMPANY, LLC</t>
  </si>
  <si>
    <t>3401 INDUSTRIAL WAY</t>
  </si>
  <si>
    <t>COWLITZ</t>
  </si>
  <si>
    <t>WA40245</t>
  </si>
  <si>
    <t>98632-9285</t>
  </si>
  <si>
    <t>NIPPON DYNAWAVE PACKAGING CO. LLC (NDP) SEEKS TO IMPLEMENT A NOVEL MEMBRANE TECHNOLOGY DEVELOPED BY 
VIA SEPARATIONS (VIA) TO ADDRESS THE ENERGY-INTENSIVE THERMAL PROCESS OF CONCENTRATING BLACK LIQUOR, A 
LIGNIN BYPRODUCT OF THE KRAFT PULPING PROCESS.</t>
  </si>
  <si>
    <t>https://www.usaspending.gov/award/ASST_NON_DECD0000109_089/</t>
  </si>
  <si>
    <t>ASST_NON_DECD0000110_089</t>
  </si>
  <si>
    <t>DECD0000110</t>
  </si>
  <si>
    <t>GCGMJMZNLGU5</t>
  </si>
  <si>
    <t>KOHLER CO.</t>
  </si>
  <si>
    <t>444 HIGHLAND DR</t>
  </si>
  <si>
    <t>ATTN: GOV. SALES MS 072</t>
  </si>
  <si>
    <t>KOHLER</t>
  </si>
  <si>
    <t>SHEBOYGAN</t>
  </si>
  <si>
    <t>AZ10530</t>
  </si>
  <si>
    <t>CASA GRANDE</t>
  </si>
  <si>
    <t>PINAL</t>
  </si>
  <si>
    <t>85193</t>
  </si>
  <si>
    <t>AZ-90</t>
  </si>
  <si>
    <t>KOHLER CO.’S PROJECT (I.E., “THE CASA GRANDE VIKRELL PLANT ELECTRIC BOILER &amp; MICROGRID SYSTEM”) AIMS TO UPGRADE THE VIKRELL PLANT IN CASA GRANDE, ARIZONA, TO REDUCE CARBON DIOXIDE EQUIVALENT EMISSIONS AND PROVIDE JOBS TO THE LOCAL COMMUNITY. THE PROJECT WILL DEMONSTRATE THE USE OF ELECTRIC BOILERS POWERED BY A NEW MICROGRID, CONSISTING OF A PHOTOVOLTAIC SOLAR ARRAY AND BATTERY ENERGY STORAGE SYSTEM (BESS), THAT USES MACHINE LEARNING TO PROVIDE “SMOOTHING” OF ELECTRICITY SUPPLY AND DEMAND. WITH THE INTRODUCTION OF ONSITE GENERATION, KOHLER WILL PARTICIPATE IN PROGRAMS OFFERED BY ARIZONA PUBLIC SERVICE AIMED AT BOLSTERING THE LOCAL CASA GRANDE GRID. ADDITIONALLY, BY ELECTRICALLY LINKING THE NEW UTILITY SERVICE WITH THE EXISTING FACILITY SERVICE, KOHLER CAN FURTHER DECARBONIZE THE SITE BY ENSURING THAT ANY EXCESS CLEAN ENERGY PRODUCED VIA THE MICROGRID IS CONSUMED ONSITE. THE PROJECT AIMS TO DEMONSTRATE A COMMERCIALLY VIABLE PATHWAY FOR ELECTRIFIED INDUSTRIAL APPLICATIONS THAT CURRENTLY USE NATURAL GAS FOR PROCESS HEAT NEEDS. THIS PROJECT WILL PROVIDE TANGIBLE BENEFITS TO THE CASA GRANDE COMMUNITY INCLUDING NEW PERMANENT JOBS AND INCREASED GRID STABILITY USING KOHLER’S MICROGRID.</t>
  </si>
  <si>
    <t>https://www.usaspending.gov/award/ASST_NON_DECD0000110_089/</t>
  </si>
  <si>
    <t>ASST_NON_DECD0000112_089</t>
  </si>
  <si>
    <t>DECD0000112</t>
  </si>
  <si>
    <t>2032-06-30</t>
  </si>
  <si>
    <t>0017: CLEAN ENERGY DEMONSTRATION PROGRAM ON CURRENT AND FORMER MINE LAND</t>
  </si>
  <si>
    <t>UZJ4GNKQZK88</t>
  </si>
  <si>
    <t>FREEPORT MINERALS CORPORATION</t>
  </si>
  <si>
    <t>ZHTYG61628Z4</t>
  </si>
  <si>
    <t>FREEPORT MCMORAN</t>
  </si>
  <si>
    <t>333 N CENTRAL AVE</t>
  </si>
  <si>
    <t>85004-2189</t>
  </si>
  <si>
    <t>DE-FOA-0003009</t>
  </si>
  <si>
    <t>THIS PROJECT WILL DEMONSTRATE THE TECHNICAL VIABILITY OF USING INDUSTRIAL-SCALE GEOTHERMAL CLEAN HEAT (GCH) IN THE MINING PROCESS. THE RECIPIENT WILL USE GCH TO ENABLE THE RECOVERY OF RESIDUAL COPPER, A CRITICAL MATERIAL, FROM PREVIOUSLY MINED MATERIAL AT A REDUCED EMISSIONS INTENSITY COMPARED TO CONVENTIONAL MINING PRACTICES AND FOSSIL-BASED ALTERNATIVES FOR HEAT. THIS PROJECT WILL ALSO INSTALL AND OPERATE A MICROGRID AND A BATTERY ENERGY STORAGE SYSTEM (BESS) AT AN ACTIVE MINE TO INCREASE ENERGY RELIABILITY. THE RECIPIENT WILL CONTINUE PRIORITIZING WORKFORCE DEVELOPMENT AND LABOR PIPELINE PROGRAMS AND GROW THE RECIPIENT’S CURRENT COMMUNITY PARTNERSHIPS THAT FOCUS ON BUILDING RESILIENCE WITHIN RURAL COMMUNITIES.</t>
  </si>
  <si>
    <t>https://www.usaspending.gov/award/ASST_NON_DECD0000112_089/</t>
  </si>
  <si>
    <t>ASST_NON_DECD0000113_089</t>
  </si>
  <si>
    <t>DECD0000113</t>
  </si>
  <si>
    <t>T3UHP4PZQP47</t>
  </si>
  <si>
    <t>MINERAL BASIN SOLAR POWER, LLC</t>
  </si>
  <si>
    <t>470 ATLANTIC AVE STE 601</t>
  </si>
  <si>
    <t>2210</t>
  </si>
  <si>
    <t>DEMONSTRATE THE DESIGN AND CONSTRUCTION OF A FULLY OPERATIONALIZED UTILITY-SCALE SOLAR FACILITY ON FORMER MINE LAND.  DOCUMENT THE PROCESS OF DEVELOPING A LARGE-SCALE SOLAR FACILITY ON FORMER MINE LAND INCLUDING SOLUTIONS TO CHALLENGES, RESPECTIVE COSTS AND SUCCESS RATES, AND POLICY AND PROCESS RECOMMENDATIONS FOR REPLICABILITY. BOLSTER LOCAL ECONOMIC HEALTH, CREATE NEW WORKFORCE OPPORTUNITIES, AND EXPAND ACCESS TO HIGH-QUALITY JOBS IN PARTNERSHIP WITH LOCAL ORGANIZATIONS. CONTRIBUTE TOWARD BUILDING A CLEAN AND EQUITABLE ECONOMY THAT ACHIEVES NET-ZERO EMISSIONS BY 2050.</t>
  </si>
  <si>
    <t>https://www.usaspending.gov/award/ASST_NON_DECD0000113_089/</t>
  </si>
  <si>
    <t>ASST_NON_DECD0000115_089</t>
  </si>
  <si>
    <t>DECD0000115</t>
  </si>
  <si>
    <t>E3BEDUGZLXZ5</t>
  </si>
  <si>
    <t>NICHOLAS COUNTY SOLAR PROJECT LLC</t>
  </si>
  <si>
    <t>422 ADMIRAL BLVD</t>
  </si>
  <si>
    <t>64106-1560</t>
  </si>
  <si>
    <t>DEMONSTRATE CONVERTING FORMER MINING LANDS INTO A PUMPED STORAGE HYDROELECTRIC (PSH) FACILITY. DEMONSTRATE THE COMPETITIVENESS OF A PROJECT THAT WILL PROVIDE ENERGY STORAGE ACROSS MULTIPLE MARKETS. CONTRIBUTE TOWARD BUILDING A CLEAN AND EQUITABLE ECONOMY THAT ACHIEVES A NET-ZERO EMISSIONS BY 2050.</t>
  </si>
  <si>
    <t>DEMONSTRATE THE TECHNICAL AND ECONOMIC VIABILITY OF REPURPOSING A FORMER COAL MINE INTO A UTILITY-SCALE SOLAR PV FACILITY. DEMONSTRATE A REPLICABLE PATHWAY FOR DEPLOYING UTILITY-SCALE SOLAR PROJECTS ON FORMER COAL MINES ACROSS APPALACHIA. PROVIDE TANGIBLE BENEFITS TO THE LOCAL COMMUNITY THAT ALIGN WITH LOCAL PRIORITIES, INCLUDING CREATING NEW EMPLOYMENT OPPORTUNITIES AND BOLSTERING ECONOMIC HEALTH. ADVANCE REGIONAL WORKFORCE DEVELOPMENT TO ENABLE DISPLACED WORKERS TO BUILD THE SKILLS NEEDED TO ACCESS HIGH-QUALITY CLEAN ENERGY JOBS. CONTRIBUTE TOWARD BUILDING A CLEAN AND EQUITABLE ECONOMY THAT ACHIEVES A NET-ZERO ELECTRICITY SYSTEM BY 2035.</t>
  </si>
  <si>
    <t>https://www.usaspending.gov/award/ASST_NON_DECD0000115_089/</t>
  </si>
  <si>
    <t>ASST_NON_DECD0000116_089</t>
  </si>
  <si>
    <t>DECD0000116</t>
  </si>
  <si>
    <t>J1YPAE24KTJ1</t>
  </si>
  <si>
    <t>NEVADA GOLD MINES LLC</t>
  </si>
  <si>
    <t>1655 MOUNTAIN CITY HWY</t>
  </si>
  <si>
    <t>ELKO</t>
  </si>
  <si>
    <t>NV22500</t>
  </si>
  <si>
    <t>89801-2800</t>
  </si>
  <si>
    <t>DEMONSTRATE THE TECHNICAL FEASIBILITY OF DEPLOYING SOLAR PHOTOVOLTAIC (PV) AND BATTERY ENERGY STORAGE SYSTEM (BESS) ON ACTIVE MINE LAND SITES TO POWER MINING OPERATIONS. DEMONSTRATE THE ABILITY TO REDUCE ELECTRICITY COSTS FOR NEVADA GOLD MINES (NGM) WHILE ENHANCING ELECTRICITY RESILIENCY, SELF-SUFFICIENCY, AND CERTAINTY OF SUPPLY AGAINST TIGHTENING ELECTRICITY IMPORT CAPACITY IN NORTHERN NEVADA. PROVIDE LOCAL, HIGH-QUALITY CLEAN ENERGY JOBS AND STRENGTHEN COLLABORATION WITH NEARBY TRIBAL NATIONS AND EDUCATION PARTNERS. DEMONSTRATE COMMITMENT TO ENVIRONMENTALLY SUSTAINABLE MINING OPERATIONS AND PROVIDE A ROADMAP FOR OTHER MINING COMPANIES TO UTILIZE CLEAN ENERGY GENERATION (AND STORAGE) TO DECARBONIZE THEIR MINING OPERATIONS AND REDUCE GHG EMISSIONS BY 2030.</t>
  </si>
  <si>
    <t>NEVADA GOLD MINES, LLC (NGM) SEEKS TO CONSTRUCT A BEHIND-THE-METER SOLAR PV FACILITY SUPPORTED BY BATTERY ENERGY STORAGE SYSTEMS (BESS) AT FOUR CONSTRUCTION SITES ACROSS THREE ACTIVE MINE SITES IN NORTHERN NEVADA. THE PROJECT, WHICH IS DESIGNED TO BE SCALABLE, WILL DECARBONIZE NGM’S MINING OPERATIONS AND ENHANCE ELECTRICITY SELF-SUFFICIENCY AND CERTAINTY OF SUPPLY IN REMOTE AREAS OF NEVADA.</t>
  </si>
  <si>
    <t>https://www.usaspending.gov/award/ASST_NON_DECD0000116_089/</t>
  </si>
  <si>
    <t>Outlayed from IIJA</t>
  </si>
  <si>
    <t>Award ID Number</t>
  </si>
  <si>
    <t>Obligated from IIJA</t>
  </si>
  <si>
    <t>Latest Action Date</t>
  </si>
  <si>
    <t>Latest Action FY</t>
  </si>
  <si>
    <t>Total Obligated</t>
  </si>
  <si>
    <t>Total Outlayed</t>
  </si>
  <si>
    <t>Total Funding Amount</t>
  </si>
  <si>
    <t>Total Non-Federal Funding Amount</t>
  </si>
  <si>
    <t>Indirect Cost Federal Amount</t>
  </si>
  <si>
    <t>Performance Start Date</t>
  </si>
  <si>
    <t>Performance End Date</t>
  </si>
  <si>
    <t>Awarding Agency</t>
  </si>
  <si>
    <t>Awarding Sub-Agency</t>
  </si>
  <si>
    <t>Awarding Office</t>
  </si>
  <si>
    <t>Funding Agency</t>
  </si>
  <si>
    <t>Funding Sub-Agency</t>
  </si>
  <si>
    <t>Funding Office</t>
  </si>
  <si>
    <t>Treasury Accounts</t>
  </si>
  <si>
    <t>Federal Accounts</t>
  </si>
  <si>
    <t>Object Classes</t>
  </si>
  <si>
    <t>Program Activities</t>
  </si>
  <si>
    <t>Recipient UEI</t>
  </si>
  <si>
    <t>Recipient Name</t>
  </si>
  <si>
    <t>Recipient Country</t>
  </si>
  <si>
    <t>Recipient Address Line 1</t>
  </si>
  <si>
    <t>Recipient Address Line 2</t>
  </si>
  <si>
    <t>Recipient City Code</t>
  </si>
  <si>
    <t>Recipient City Name</t>
  </si>
  <si>
    <t>Recipient County FIPS Code</t>
  </si>
  <si>
    <t>Recipient County</t>
  </si>
  <si>
    <t>Recipient State</t>
  </si>
  <si>
    <t>Recipient Zip Code</t>
  </si>
  <si>
    <t>Recipient Zip Last 4 Code</t>
  </si>
  <si>
    <t>Recipient CD Original</t>
  </si>
  <si>
    <t>Recipient CD Current</t>
  </si>
  <si>
    <t>Place of Performance Scope</t>
  </si>
  <si>
    <t>Place of Performance Country</t>
  </si>
  <si>
    <t>Place of Performance Code</t>
  </si>
  <si>
    <t>Place of Performance City Name</t>
  </si>
  <si>
    <t>Place of Performance County FIPS Code</t>
  </si>
  <si>
    <t>Place of Performance County Name</t>
  </si>
  <si>
    <t>Place of Performance State</t>
  </si>
  <si>
    <t>Place of Performance Zip Code</t>
  </si>
  <si>
    <t>Place of Performance CD Original</t>
  </si>
  <si>
    <t>Place of Performance CD Current</t>
  </si>
  <si>
    <t>CFDA Numbers and Titles</t>
  </si>
  <si>
    <t>FOA Number</t>
  </si>
  <si>
    <t>FOA Goals</t>
  </si>
  <si>
    <t>Assistance Type</t>
  </si>
  <si>
    <t>Award Description</t>
  </si>
  <si>
    <t>Buisness Type</t>
  </si>
  <si>
    <t>USA Spending Permalink</t>
  </si>
  <si>
    <t>Last Modified</t>
  </si>
  <si>
    <t>Recipient CD Current Rep Name</t>
  </si>
  <si>
    <t>Recipient Current CD Rep Party</t>
  </si>
  <si>
    <t>Performance CD Current Rep Name</t>
  </si>
  <si>
    <t>Performance Current CD Rep Party</t>
  </si>
  <si>
    <t>CD</t>
  </si>
  <si>
    <t>Representative Name</t>
  </si>
  <si>
    <t>Political Party</t>
  </si>
  <si>
    <t>Barry Moore</t>
  </si>
  <si>
    <t>Republican</t>
  </si>
  <si>
    <t>AL-02</t>
  </si>
  <si>
    <t>Shomari Figures</t>
  </si>
  <si>
    <t>Democrat</t>
  </si>
  <si>
    <t>AL-03</t>
  </si>
  <si>
    <t>Mike Rogers</t>
  </si>
  <si>
    <t>Robert B. Aderholt</t>
  </si>
  <si>
    <t>AL-05</t>
  </si>
  <si>
    <t>Dale W. Strong</t>
  </si>
  <si>
    <t>AL-06</t>
  </si>
  <si>
    <t>Gary J. Palmer</t>
  </si>
  <si>
    <t>Terri A. Sewell</t>
  </si>
  <si>
    <t>Nicholas J. Begich III</t>
  </si>
  <si>
    <t>AZ-01</t>
  </si>
  <si>
    <t>David Schweikert</t>
  </si>
  <si>
    <t>Elijah Crane</t>
  </si>
  <si>
    <t>Yassamin Ansari</t>
  </si>
  <si>
    <t>Greg Stanton</t>
  </si>
  <si>
    <t>AZ-05</t>
  </si>
  <si>
    <t>Andy Biggs</t>
  </si>
  <si>
    <t>Juan Ciscomani</t>
  </si>
  <si>
    <t>Raúl M. Grijalva</t>
  </si>
  <si>
    <t>AZ-08</t>
  </si>
  <si>
    <t>Abraham J. Hamadeh</t>
  </si>
  <si>
    <t>Paul A. Gosar</t>
  </si>
  <si>
    <t>Eric A. “Rick” Crawford</t>
  </si>
  <si>
    <t>AR-02</t>
  </si>
  <si>
    <t>J. French Hill</t>
  </si>
  <si>
    <t>AR-03</t>
  </si>
  <si>
    <t>Steve Womack</t>
  </si>
  <si>
    <t>Bruce Westerman</t>
  </si>
  <si>
    <t>Doug LaMalfa</t>
  </si>
  <si>
    <t>Jared Huffman</t>
  </si>
  <si>
    <t>Kevin Kiley</t>
  </si>
  <si>
    <t>Mike Thompson</t>
  </si>
  <si>
    <t>Tom McClintock</t>
  </si>
  <si>
    <t>Ami Bera</t>
  </si>
  <si>
    <t>Doris O. Matsui</t>
  </si>
  <si>
    <t>CA-08</t>
  </si>
  <si>
    <t>John Garamendi</t>
  </si>
  <si>
    <t>Josh Harder</t>
  </si>
  <si>
    <t>Mark DeSaulnier</t>
  </si>
  <si>
    <t>Lateefah Simon</t>
  </si>
  <si>
    <t>Nancy Pelosi</t>
  </si>
  <si>
    <t>Adam Gray</t>
  </si>
  <si>
    <t>Eric Swalwell</t>
  </si>
  <si>
    <t>Kevin Mullin</t>
  </si>
  <si>
    <t>Sam T. Liccardo</t>
  </si>
  <si>
    <t>Ro Khanna</t>
  </si>
  <si>
    <t>Zoe Lofgren</t>
  </si>
  <si>
    <t>Jimmy Panetta</t>
  </si>
  <si>
    <t>Vince Fong</t>
  </si>
  <si>
    <t>CA-21</t>
  </si>
  <si>
    <t>Jim Costa</t>
  </si>
  <si>
    <t>David G. Valadao</t>
  </si>
  <si>
    <t>Jay Obernolte</t>
  </si>
  <si>
    <t>Salud O. Carbajal</t>
  </si>
  <si>
    <t>Raul Ruiz</t>
  </si>
  <si>
    <t>CA-26</t>
  </si>
  <si>
    <t>Julia Brownley</t>
  </si>
  <si>
    <t>George Whitesides</t>
  </si>
  <si>
    <t>Judy Chu</t>
  </si>
  <si>
    <t>CA-29</t>
  </si>
  <si>
    <t>Luz M. Rivas</t>
  </si>
  <si>
    <t>CA-30</t>
  </si>
  <si>
    <t>Laura Friedman</t>
  </si>
  <si>
    <t>CA-31</t>
  </si>
  <si>
    <t>Gilbert Ray Cisneros, Jr.</t>
  </si>
  <si>
    <t>Brad Sherman</t>
  </si>
  <si>
    <t>CA-33</t>
  </si>
  <si>
    <t>Pete Aguilar</t>
  </si>
  <si>
    <t>Jimmy Gomez</t>
  </si>
  <si>
    <t>CA-35</t>
  </si>
  <si>
    <t>Norma J. Torres</t>
  </si>
  <si>
    <t>Ted Lieu</t>
  </si>
  <si>
    <t>Sydney Kamlager-Dove</t>
  </si>
  <si>
    <t>CA-38</t>
  </si>
  <si>
    <t>Linda T. Sánchez</t>
  </si>
  <si>
    <t>Mark Takano</t>
  </si>
  <si>
    <t>CA-40</t>
  </si>
  <si>
    <t>Young Kim</t>
  </si>
  <si>
    <t>Ken Calvert</t>
  </si>
  <si>
    <t>Robert Garcia</t>
  </si>
  <si>
    <t>Maxine Waters</t>
  </si>
  <si>
    <t>CA-44</t>
  </si>
  <si>
    <t>Nanette Diaz Barragan</t>
  </si>
  <si>
    <t>Derek Tran</t>
  </si>
  <si>
    <t>J. Luis Correa</t>
  </si>
  <si>
    <t>Dave Min</t>
  </si>
  <si>
    <t>CA-48</t>
  </si>
  <si>
    <t>Darrell Issa</t>
  </si>
  <si>
    <t>Mike Levin</t>
  </si>
  <si>
    <t>Scott H. Peters</t>
  </si>
  <si>
    <t>Sara Jacobs</t>
  </si>
  <si>
    <t>Juan Vargas</t>
  </si>
  <si>
    <t>Diana DeGette</t>
  </si>
  <si>
    <t>Joe Neguse</t>
  </si>
  <si>
    <t>Jeff Hurd</t>
  </si>
  <si>
    <t>CO-04</t>
  </si>
  <si>
    <t>Lauren Boebert</t>
  </si>
  <si>
    <t>CO-05</t>
  </si>
  <si>
    <t>Jeff Crank</t>
  </si>
  <si>
    <t>CO-06</t>
  </si>
  <si>
    <t>Jason A. Crow</t>
  </si>
  <si>
    <t>Brittany Pettersen</t>
  </si>
  <si>
    <t>Gabe Evans</t>
  </si>
  <si>
    <t>John B. Larson</t>
  </si>
  <si>
    <t>Joe Courtney</t>
  </si>
  <si>
    <t>Rosa L. DeLauro</t>
  </si>
  <si>
    <t>James A. Himes</t>
  </si>
  <si>
    <t>Jahana Hayes</t>
  </si>
  <si>
    <t>Sarah McBride</t>
  </si>
  <si>
    <t>Eleanor Holmes Norton</t>
  </si>
  <si>
    <t>FL-01</t>
  </si>
  <si>
    <t>Matt Gaetz</t>
  </si>
  <si>
    <t>FL-02</t>
  </si>
  <si>
    <t>Neil P. Dunn</t>
  </si>
  <si>
    <t>Kat Cammack</t>
  </si>
  <si>
    <t>FL-04</t>
  </si>
  <si>
    <t>Aaron Bean</t>
  </si>
  <si>
    <t>FL-05</t>
  </si>
  <si>
    <t>John H. Rutherford</t>
  </si>
  <si>
    <t>FL-06</t>
  </si>
  <si>
    <t>Michael Waltz</t>
  </si>
  <si>
    <t>Cory Mills</t>
  </si>
  <si>
    <t>Mike Haridopolos</t>
  </si>
  <si>
    <t>FL-09</t>
  </si>
  <si>
    <t>Darren Soto</t>
  </si>
  <si>
    <t>Maxwell Frost</t>
  </si>
  <si>
    <t>FL-11</t>
  </si>
  <si>
    <t>Daniel Webster</t>
  </si>
  <si>
    <t>FL-12</t>
  </si>
  <si>
    <t>Gus M. Bilirakis</t>
  </si>
  <si>
    <t>FL-13</t>
  </si>
  <si>
    <t>Anna Paulina Luna</t>
  </si>
  <si>
    <t>Kathy Castor</t>
  </si>
  <si>
    <t>Laurel M. Lee</t>
  </si>
  <si>
    <t>FL-16</t>
  </si>
  <si>
    <t>Vern Buchanan</t>
  </si>
  <si>
    <t>FL-17</t>
  </si>
  <si>
    <t>W. Gregory Steube</t>
  </si>
  <si>
    <t>C. Scott Franklin</t>
  </si>
  <si>
    <t>FL-19</t>
  </si>
  <si>
    <t>Byron Donalds</t>
  </si>
  <si>
    <t>Sheila Cherfilus-McCormick</t>
  </si>
  <si>
    <t>Brian J. Mast</t>
  </si>
  <si>
    <t>Lois Frankel</t>
  </si>
  <si>
    <t>FL-23</t>
  </si>
  <si>
    <t>Jared Moskowitz</t>
  </si>
  <si>
    <t>FL-24</t>
  </si>
  <si>
    <t>Frederica S. Wilson</t>
  </si>
  <si>
    <t>FL-25</t>
  </si>
  <si>
    <t>Debbie Wasserman Schultz</t>
  </si>
  <si>
    <t>Mario Diaz-Balart</t>
  </si>
  <si>
    <t>FL-27</t>
  </si>
  <si>
    <t>Maria Elvira Salazar</t>
  </si>
  <si>
    <t>Carlos A. Gimenez</t>
  </si>
  <si>
    <t>GA-01</t>
  </si>
  <si>
    <t>Earl L. “Buddy” Carter</t>
  </si>
  <si>
    <t>Sanford D. Bishop Jr.</t>
  </si>
  <si>
    <t>GA-03</t>
  </si>
  <si>
    <t>Brian Jack</t>
  </si>
  <si>
    <t>Henry C. “Hank” Johnson Jr.</t>
  </si>
  <si>
    <t>Nikema Williams</t>
  </si>
  <si>
    <t>Lucy McBath</t>
  </si>
  <si>
    <t>Richard McCormick</t>
  </si>
  <si>
    <t>Austin Scott</t>
  </si>
  <si>
    <t>GA-09</t>
  </si>
  <si>
    <t>Andrew S. Clyde</t>
  </si>
  <si>
    <t>Mike Collins</t>
  </si>
  <si>
    <t>Barry Loudermilk</t>
  </si>
  <si>
    <t>GA-12</t>
  </si>
  <si>
    <t>Rick W. Allen</t>
  </si>
  <si>
    <t>GA-13</t>
  </si>
  <si>
    <t>David Scott</t>
  </si>
  <si>
    <t>GA-14</t>
  </si>
  <si>
    <t>Marjorie Taylor Greene</t>
  </si>
  <si>
    <t>Ed Case</t>
  </si>
  <si>
    <t>Jill N. Tokuda</t>
  </si>
  <si>
    <t>ID-01</t>
  </si>
  <si>
    <t>Russ Fulcher</t>
  </si>
  <si>
    <t>Michael K. Simpson</t>
  </si>
  <si>
    <t>IL-01</t>
  </si>
  <si>
    <t>Jonathan L. Jackson</t>
  </si>
  <si>
    <t>Robin L. Kelly</t>
  </si>
  <si>
    <t>Delia C. Ramirez</t>
  </si>
  <si>
    <t>Jesús G. “Chuy” García</t>
  </si>
  <si>
    <t>Mike Quigley</t>
  </si>
  <si>
    <t>Sean Casten</t>
  </si>
  <si>
    <t>Danny K. Davis</t>
  </si>
  <si>
    <t>Raja Krishnamoorthi</t>
  </si>
  <si>
    <t>Janice D. Schakowsky</t>
  </si>
  <si>
    <t>Bradley Scott Schneider</t>
  </si>
  <si>
    <t>Bill Foster</t>
  </si>
  <si>
    <t>IL-12</t>
  </si>
  <si>
    <t>Mike Bost</t>
  </si>
  <si>
    <t>Nikki Budzinski</t>
  </si>
  <si>
    <t>IL-14</t>
  </si>
  <si>
    <t>Lauren Underwood</t>
  </si>
  <si>
    <t>IL-15</t>
  </si>
  <si>
    <t>Mary E. Miller</t>
  </si>
  <si>
    <t>Darin LaHood</t>
  </si>
  <si>
    <t>Eric Sorensen</t>
  </si>
  <si>
    <t>IN-01</t>
  </si>
  <si>
    <t>Frank J. Mrvan</t>
  </si>
  <si>
    <t>IN-02</t>
  </si>
  <si>
    <t>Rudy Yakym III</t>
  </si>
  <si>
    <t>Marlin A. Stutzman</t>
  </si>
  <si>
    <t>James R. Baird</t>
  </si>
  <si>
    <t>Victoria Spartz</t>
  </si>
  <si>
    <t>Jefferson Shreve</t>
  </si>
  <si>
    <t>IN-07</t>
  </si>
  <si>
    <t>André Carson</t>
  </si>
  <si>
    <t>Mark B. Messmer</t>
  </si>
  <si>
    <t>Erin Houchin</t>
  </si>
  <si>
    <t>IA-01</t>
  </si>
  <si>
    <t>Mariannette Miller-Meeks</t>
  </si>
  <si>
    <t>Ashley Hinson</t>
  </si>
  <si>
    <t>IA-03</t>
  </si>
  <si>
    <t>Zachary Nunn</t>
  </si>
  <si>
    <t>Randy Feenstra</t>
  </si>
  <si>
    <t>Tracy Mann</t>
  </si>
  <si>
    <t>Derek Schmidt</t>
  </si>
  <si>
    <t>KS-03</t>
  </si>
  <si>
    <t>Sharice Davids</t>
  </si>
  <si>
    <t>KS-04</t>
  </si>
  <si>
    <t>Ron Estes</t>
  </si>
  <si>
    <t>James Comer</t>
  </si>
  <si>
    <t>KY-02</t>
  </si>
  <si>
    <t>Brett Guthrie</t>
  </si>
  <si>
    <t>Morgan McGarvey</t>
  </si>
  <si>
    <t>Thomas Massie</t>
  </si>
  <si>
    <t>KY-05</t>
  </si>
  <si>
    <t>Harold Rogers</t>
  </si>
  <si>
    <t>Andy Barr</t>
  </si>
  <si>
    <t>LA-01</t>
  </si>
  <si>
    <t>Steve Scalise</t>
  </si>
  <si>
    <t>Troy A. Carter</t>
  </si>
  <si>
    <t>Clay Higgins</t>
  </si>
  <si>
    <t>Mike Johnson</t>
  </si>
  <si>
    <t>Julia Letlow</t>
  </si>
  <si>
    <t>Cleo Fields</t>
  </si>
  <si>
    <t>Chellie Pingree</t>
  </si>
  <si>
    <t>Jared F. Golden</t>
  </si>
  <si>
    <t>Andy Harris</t>
  </si>
  <si>
    <t>MD-02</t>
  </si>
  <si>
    <t>Johnny Olszewski, Jr.</t>
  </si>
  <si>
    <t>Sarah Elfreth</t>
  </si>
  <si>
    <t>Glenn Ivey</t>
  </si>
  <si>
    <t>Steny H. Hoyer</t>
  </si>
  <si>
    <t>MD-06</t>
  </si>
  <si>
    <t>April McClain Delaney</t>
  </si>
  <si>
    <t>Kweisi Mfume</t>
  </si>
  <si>
    <t>Jamie Raskin</t>
  </si>
  <si>
    <t>Richard E. Neal</t>
  </si>
  <si>
    <t>James P. McGovern</t>
  </si>
  <si>
    <t>Lori Trahan</t>
  </si>
  <si>
    <t>MA-04</t>
  </si>
  <si>
    <t>Jake Auchincloss</t>
  </si>
  <si>
    <t>Katherine M. Clark</t>
  </si>
  <si>
    <t>Seth Moulton</t>
  </si>
  <si>
    <t>Ayanna Pressley</t>
  </si>
  <si>
    <t>Stephen F. Lynch</t>
  </si>
  <si>
    <t>William R. Keating</t>
  </si>
  <si>
    <t>Jack Bergman</t>
  </si>
  <si>
    <t>MI-02</t>
  </si>
  <si>
    <t>John R. Moolenaar</t>
  </si>
  <si>
    <t>MI-03</t>
  </si>
  <si>
    <t>Hillary J. Scholten</t>
  </si>
  <si>
    <t>Bill Huizenga</t>
  </si>
  <si>
    <t>Tim Walberg</t>
  </si>
  <si>
    <t>Debbie Dingell</t>
  </si>
  <si>
    <t>Tom Barrett</t>
  </si>
  <si>
    <t>Kristen McDonald Rivet</t>
  </si>
  <si>
    <t>Lisa C. McClain</t>
  </si>
  <si>
    <t>MI-10</t>
  </si>
  <si>
    <t>John James</t>
  </si>
  <si>
    <t>Haley M. Stevens</t>
  </si>
  <si>
    <t>Rashida Tlaib</t>
  </si>
  <si>
    <t>MI-13</t>
  </si>
  <si>
    <t>Shri Thanedar</t>
  </si>
  <si>
    <t>MN-01</t>
  </si>
  <si>
    <t>Brad Finstad</t>
  </si>
  <si>
    <t>MN-02</t>
  </si>
  <si>
    <t>Angie Craig</t>
  </si>
  <si>
    <t>Kelly Morrison</t>
  </si>
  <si>
    <t>Betty McCollum</t>
  </si>
  <si>
    <t>Ilhan Omar</t>
  </si>
  <si>
    <t>MN-06</t>
  </si>
  <si>
    <t>Tom Emmer</t>
  </si>
  <si>
    <t>Michelle Fischbach</t>
  </si>
  <si>
    <t>Pete Stauber</t>
  </si>
  <si>
    <t>MS-01</t>
  </si>
  <si>
    <t>Trent Kelly</t>
  </si>
  <si>
    <t>Bennie G. Thompson</t>
  </si>
  <si>
    <t>MS-03</t>
  </si>
  <si>
    <t>Michael Guest</t>
  </si>
  <si>
    <t>MS-04</t>
  </si>
  <si>
    <t>Mike Ezell</t>
  </si>
  <si>
    <t>Wesley Bell</t>
  </si>
  <si>
    <t>Ann Wagner</t>
  </si>
  <si>
    <t>MO-03</t>
  </si>
  <si>
    <t>Robert F. Onder, Jr.</t>
  </si>
  <si>
    <t>MO-04</t>
  </si>
  <si>
    <t>Mark Alford</t>
  </si>
  <si>
    <t>Emanuel Cleaver</t>
  </si>
  <si>
    <t>MO-06</t>
  </si>
  <si>
    <t>Sam Graves</t>
  </si>
  <si>
    <t>MO-07</t>
  </si>
  <si>
    <t>Eric Burlison</t>
  </si>
  <si>
    <t>Jason Smith</t>
  </si>
  <si>
    <t>MT-01</t>
  </si>
  <si>
    <t>Ryan K. Zinke</t>
  </si>
  <si>
    <t>MT-02</t>
  </si>
  <si>
    <t>Troy Downing</t>
  </si>
  <si>
    <t>NE-01</t>
  </si>
  <si>
    <t>Mike Flood</t>
  </si>
  <si>
    <t>NE-02</t>
  </si>
  <si>
    <t>Don Bacon</t>
  </si>
  <si>
    <t>NE-03</t>
  </si>
  <si>
    <t>Adrian Smith</t>
  </si>
  <si>
    <t>NV-01</t>
  </si>
  <si>
    <t>Dina Titus</t>
  </si>
  <si>
    <t>Mark E. Amodei</t>
  </si>
  <si>
    <t>NV-03</t>
  </si>
  <si>
    <t>Susie Lee</t>
  </si>
  <si>
    <t>NV-04</t>
  </si>
  <si>
    <t>Steven Horsford</t>
  </si>
  <si>
    <t>Chris Pappas</t>
  </si>
  <si>
    <t>Maggie Goodlander</t>
  </si>
  <si>
    <t>NJ-01</t>
  </si>
  <si>
    <t>Donald Norcross</t>
  </si>
  <si>
    <t>NJ-02</t>
  </si>
  <si>
    <t>Jeff Van Drew</t>
  </si>
  <si>
    <t>NJ-03</t>
  </si>
  <si>
    <t>Herbert C. Conaway, Jr.</t>
  </si>
  <si>
    <t>NJ-04</t>
  </si>
  <si>
    <t>Christopher H. Smith</t>
  </si>
  <si>
    <t>NJ-05</t>
  </si>
  <si>
    <t>Josh S. Gottheimer</t>
  </si>
  <si>
    <t>Frank Pallone Jr.</t>
  </si>
  <si>
    <t>NJ-07</t>
  </si>
  <si>
    <t>Thomas H. Kean, Jr.</t>
  </si>
  <si>
    <t>NJ-08</t>
  </si>
  <si>
    <t>Robert Menendez</t>
  </si>
  <si>
    <t>NJ-09</t>
  </si>
  <si>
    <t>Nellie Pou</t>
  </si>
  <si>
    <t>NJ-10</t>
  </si>
  <si>
    <t>LaMonica McIver</t>
  </si>
  <si>
    <t>Mikie Sherrill</t>
  </si>
  <si>
    <t>Bonnie Watson Coleman</t>
  </si>
  <si>
    <t>Melanie A. Stansbury</t>
  </si>
  <si>
    <t>Gabe Vasquez</t>
  </si>
  <si>
    <t>Teresa Leger Fernandez</t>
  </si>
  <si>
    <t>NY-01</t>
  </si>
  <si>
    <t>Nick LaLota</t>
  </si>
  <si>
    <t>NY-02</t>
  </si>
  <si>
    <t>Andrew R. Garbarino</t>
  </si>
  <si>
    <t>Thomas R. Suozzi</t>
  </si>
  <si>
    <t>NY-04</t>
  </si>
  <si>
    <t>Laura Gillen</t>
  </si>
  <si>
    <t>NY-05</t>
  </si>
  <si>
    <t>Gregory W. Meeks</t>
  </si>
  <si>
    <t>Grace Meng</t>
  </si>
  <si>
    <t>Nydia M. Velázquez</t>
  </si>
  <si>
    <t>NY-08</t>
  </si>
  <si>
    <t>Hakeem S. Jeffries</t>
  </si>
  <si>
    <t>Yvette D. Clarke</t>
  </si>
  <si>
    <t>Daniel S. Goldman</t>
  </si>
  <si>
    <t>NY-11</t>
  </si>
  <si>
    <t>Nicole Malliotakis</t>
  </si>
  <si>
    <t>Jerrold Nadler</t>
  </si>
  <si>
    <t>Adriano Espaillat</t>
  </si>
  <si>
    <t>NY-14</t>
  </si>
  <si>
    <t>Alexandria Ocasio-Cortez</t>
  </si>
  <si>
    <t>NY-15</t>
  </si>
  <si>
    <t>Ritchie Torres</t>
  </si>
  <si>
    <t>George Latimer</t>
  </si>
  <si>
    <t>Michael Lawler</t>
  </si>
  <si>
    <t>NY-18</t>
  </si>
  <si>
    <t>Patrick Ryan</t>
  </si>
  <si>
    <t>Josh Riley</t>
  </si>
  <si>
    <t>Paul Tonko</t>
  </si>
  <si>
    <t>NY-21</t>
  </si>
  <si>
    <t>Elise M. Stefanik</t>
  </si>
  <si>
    <t>John W. Mannion</t>
  </si>
  <si>
    <t>Nicholas A. Langworthy</t>
  </si>
  <si>
    <t>Claudia Tenney</t>
  </si>
  <si>
    <t>Joseph D. Morelle</t>
  </si>
  <si>
    <t>Timothy M. Kennedy</t>
  </si>
  <si>
    <t>NC-01</t>
  </si>
  <si>
    <t>Donald G. Davis</t>
  </si>
  <si>
    <t>Deborah K. Ross</t>
  </si>
  <si>
    <t>Gregory F. Murphy</t>
  </si>
  <si>
    <t>Valerie P. Foushee</t>
  </si>
  <si>
    <t>NC-05</t>
  </si>
  <si>
    <t>Virginia Foxx</t>
  </si>
  <si>
    <t>Addison P. McDowell</t>
  </si>
  <si>
    <t>David Rouzer</t>
  </si>
  <si>
    <t>NC-08</t>
  </si>
  <si>
    <t>Mark Harris</t>
  </si>
  <si>
    <t>Richard Hudson</t>
  </si>
  <si>
    <t>NC-10</t>
  </si>
  <si>
    <t>Pat Harrigan</t>
  </si>
  <si>
    <t>NC-11</t>
  </si>
  <si>
    <t>Chuck Edwards</t>
  </si>
  <si>
    <t>Alma S. Adams</t>
  </si>
  <si>
    <t>Brad Knott</t>
  </si>
  <si>
    <t>Tim Moore</t>
  </si>
  <si>
    <t>Julie Fedorchak</t>
  </si>
  <si>
    <t>Greg Landsman</t>
  </si>
  <si>
    <t>OH-02</t>
  </si>
  <si>
    <t>David J. Taylor</t>
  </si>
  <si>
    <t>Joyce Beatty</t>
  </si>
  <si>
    <t>Jim Jordan</t>
  </si>
  <si>
    <t>OH-05</t>
  </si>
  <si>
    <t>Robert E. Latta</t>
  </si>
  <si>
    <t>OH-06</t>
  </si>
  <si>
    <t>Michael A. Rulli</t>
  </si>
  <si>
    <t>Max L. Miller</t>
  </si>
  <si>
    <t>OH-08</t>
  </si>
  <si>
    <t>Warren Davidson</t>
  </si>
  <si>
    <t>Marcy Kaptur</t>
  </si>
  <si>
    <t>OH-10</t>
  </si>
  <si>
    <t>Michael R. Turner</t>
  </si>
  <si>
    <t>OH-11</t>
  </si>
  <si>
    <t>Shontel M. Brown</t>
  </si>
  <si>
    <t>Troy Balderson</t>
  </si>
  <si>
    <t>Emilia Strong Sykes</t>
  </si>
  <si>
    <t>David P. Joyce</t>
  </si>
  <si>
    <t>Mike Carey</t>
  </si>
  <si>
    <t>Kevin Hern</t>
  </si>
  <si>
    <t>OK-02</t>
  </si>
  <si>
    <t>Josh Brecheen</t>
  </si>
  <si>
    <t>OK-03</t>
  </si>
  <si>
    <t>Frank D. Lucas</t>
  </si>
  <si>
    <t>Tom Cole</t>
  </si>
  <si>
    <t>OK-05</t>
  </si>
  <si>
    <t>Stephanie I. Bice</t>
  </si>
  <si>
    <t>Suzanne Bonamici</t>
  </si>
  <si>
    <t>Cliff Bentz</t>
  </si>
  <si>
    <t>Maxine Dexter</t>
  </si>
  <si>
    <t>Val T. Hoyle</t>
  </si>
  <si>
    <t>Janelle S. Bynum</t>
  </si>
  <si>
    <t>OR-06</t>
  </si>
  <si>
    <t>Andrea Salinas</t>
  </si>
  <si>
    <t>PA-01</t>
  </si>
  <si>
    <t>Brian K. Fitzpatrick</t>
  </si>
  <si>
    <t>PA-02</t>
  </si>
  <si>
    <t>Brendan F. Boyle</t>
  </si>
  <si>
    <t>Dwight Evans</t>
  </si>
  <si>
    <t>Madeleine Dean</t>
  </si>
  <si>
    <t>PA-05</t>
  </si>
  <si>
    <t>Mary Gay Scanlon</t>
  </si>
  <si>
    <t>Chrissy Houlahan</t>
  </si>
  <si>
    <t>Ryan Mackenzie</t>
  </si>
  <si>
    <t>PA-08</t>
  </si>
  <si>
    <t>Robert P. Bresnahan, Jr.</t>
  </si>
  <si>
    <t>PA-09</t>
  </si>
  <si>
    <t>Daniel Meuser</t>
  </si>
  <si>
    <t>Scott Perry</t>
  </si>
  <si>
    <t>Lloyd Smucker</t>
  </si>
  <si>
    <t>Summer L. Lee</t>
  </si>
  <si>
    <t>PA-13</t>
  </si>
  <si>
    <t>John Joyce</t>
  </si>
  <si>
    <t>Guy Reschenthaler</t>
  </si>
  <si>
    <t>Glenn Thompson</t>
  </si>
  <si>
    <t>Mike Kelly</t>
  </si>
  <si>
    <t>Christopher R. Deluzio</t>
  </si>
  <si>
    <t>Gabe Amo</t>
  </si>
  <si>
    <t>Seth Magaziner</t>
  </si>
  <si>
    <t>SC-01</t>
  </si>
  <si>
    <t>Nancy Mace</t>
  </si>
  <si>
    <t>SC-02</t>
  </si>
  <si>
    <t>Joe Wilson</t>
  </si>
  <si>
    <t>Sheri Biggs</t>
  </si>
  <si>
    <t>William R. Timmons IV</t>
  </si>
  <si>
    <t>Ralph Norman</t>
  </si>
  <si>
    <t>James E. Clyburn</t>
  </si>
  <si>
    <t>SC-07</t>
  </si>
  <si>
    <t>Russell Fry</t>
  </si>
  <si>
    <t>Dusty Johnson</t>
  </si>
  <si>
    <t>Diana Harshbarger</t>
  </si>
  <si>
    <t>Tim Burchett</t>
  </si>
  <si>
    <t>Charles J. “Chuck” Fleischmann</t>
  </si>
  <si>
    <t>TN-04</t>
  </si>
  <si>
    <t>Scott DesJarlais</t>
  </si>
  <si>
    <t>Andrew Ogles</t>
  </si>
  <si>
    <t>TN-06</t>
  </si>
  <si>
    <t>John W. Rose</t>
  </si>
  <si>
    <t>Mark E. Green</t>
  </si>
  <si>
    <t>TN-08</t>
  </si>
  <si>
    <t>David Kustoff</t>
  </si>
  <si>
    <t>TN-09</t>
  </si>
  <si>
    <t>Steve Cohen</t>
  </si>
  <si>
    <t>Nathaniel Moran</t>
  </si>
  <si>
    <t>Daniel Crenshaw</t>
  </si>
  <si>
    <t>TX-03</t>
  </si>
  <si>
    <t>Keith Self</t>
  </si>
  <si>
    <t>Pat Fallon</t>
  </si>
  <si>
    <t>TX-05</t>
  </si>
  <si>
    <t>Lance Gooden</t>
  </si>
  <si>
    <t>Jake Ellzey</t>
  </si>
  <si>
    <t>Lizzie Fletcher</t>
  </si>
  <si>
    <t>Morgan Luttrell</t>
  </si>
  <si>
    <t>TX-09</t>
  </si>
  <si>
    <t>Al Green</t>
  </si>
  <si>
    <t>Michael T. McCaul</t>
  </si>
  <si>
    <t>TX-11</t>
  </si>
  <si>
    <t>August Pfluger</t>
  </si>
  <si>
    <t>TX-12</t>
  </si>
  <si>
    <t>Craig A. Goldman</t>
  </si>
  <si>
    <t>TX-13</t>
  </si>
  <si>
    <t>Ronny Jackson</t>
  </si>
  <si>
    <t>Randy K. Weber Sr.</t>
  </si>
  <si>
    <t>TX-15</t>
  </si>
  <si>
    <t>Monica De La Cruz</t>
  </si>
  <si>
    <t>TX-16</t>
  </si>
  <si>
    <t>Veronica Escobar</t>
  </si>
  <si>
    <t>TX-17</t>
  </si>
  <si>
    <t>Pete Sessions</t>
  </si>
  <si>
    <t>Sylvester Turner</t>
  </si>
  <si>
    <t>Jodey C. Arrington</t>
  </si>
  <si>
    <t>Joaquin Castro</t>
  </si>
  <si>
    <t>Chip Roy</t>
  </si>
  <si>
    <t>TX-22</t>
  </si>
  <si>
    <t>Troy Nehls</t>
  </si>
  <si>
    <t>Tony Gonzales</t>
  </si>
  <si>
    <t>Beth Van Duyne</t>
  </si>
  <si>
    <t>Roger Williams</t>
  </si>
  <si>
    <t>TX-26</t>
  </si>
  <si>
    <t>Brandon Gill</t>
  </si>
  <si>
    <t>TX-27</t>
  </si>
  <si>
    <t>Michael Cloud</t>
  </si>
  <si>
    <t>Henry Cuellar</t>
  </si>
  <si>
    <t>Sylvia R. Garcia</t>
  </si>
  <si>
    <t>TX-30</t>
  </si>
  <si>
    <t>Jasmine Crockett</t>
  </si>
  <si>
    <t>John R. Carter</t>
  </si>
  <si>
    <t>Julie Johnson</t>
  </si>
  <si>
    <t>Marc A. Veasey</t>
  </si>
  <si>
    <t>Vicente Gonzalez</t>
  </si>
  <si>
    <t>Greg Casar</t>
  </si>
  <si>
    <t>Brian Babin</t>
  </si>
  <si>
    <t>Lloyd Doggett</t>
  </si>
  <si>
    <t>Wesley Hunt</t>
  </si>
  <si>
    <t>Blake Moore</t>
  </si>
  <si>
    <t>Celeste Maloy</t>
  </si>
  <si>
    <t>John R. Curtis</t>
  </si>
  <si>
    <t>UT-04</t>
  </si>
  <si>
    <t>Burgess Owens</t>
  </si>
  <si>
    <t>Becca Balint</t>
  </si>
  <si>
    <t>Robert J. Wittman</t>
  </si>
  <si>
    <t>VA-02</t>
  </si>
  <si>
    <t>Jennifer A. Kiggans</t>
  </si>
  <si>
    <t>VA-03</t>
  </si>
  <si>
    <t>Robert C. “Bobby” Scott</t>
  </si>
  <si>
    <t>Jennifer McClellan</t>
  </si>
  <si>
    <t>VA-05</t>
  </si>
  <si>
    <t>John J. McGuire III</t>
  </si>
  <si>
    <t>VA-06</t>
  </si>
  <si>
    <t>Ben Cline</t>
  </si>
  <si>
    <t>Eugene Simon Vindman</t>
  </si>
  <si>
    <t>Donald S. Beyer, Jr.</t>
  </si>
  <si>
    <t>H. Morgan Griffith</t>
  </si>
  <si>
    <t>VA-10</t>
  </si>
  <si>
    <t>Suhas Subramanyam</t>
  </si>
  <si>
    <t>Gerald E. Connolly</t>
  </si>
  <si>
    <t>Suzan K. DelBene</t>
  </si>
  <si>
    <t>Rick Larsen</t>
  </si>
  <si>
    <t>Marie Gluesenkamp Perez</t>
  </si>
  <si>
    <t>WA-04</t>
  </si>
  <si>
    <t>Dan Newhouse</t>
  </si>
  <si>
    <t>Michael Baumgartner</t>
  </si>
  <si>
    <t>WA-06</t>
  </si>
  <si>
    <t>Emily Randall</t>
  </si>
  <si>
    <t>Pramila Jayapal</t>
  </si>
  <si>
    <t>WA-08</t>
  </si>
  <si>
    <t xml:space="preserve">Kim Schrier </t>
  </si>
  <si>
    <t>WA-09</t>
  </si>
  <si>
    <t>Adam Smith</t>
  </si>
  <si>
    <t>Marilyn Strickland</t>
  </si>
  <si>
    <t>Carol D. Miller</t>
  </si>
  <si>
    <t>Riley M. Moore</t>
  </si>
  <si>
    <t>Bryan Steil</t>
  </si>
  <si>
    <t>Mark Pocan</t>
  </si>
  <si>
    <t>Derrick Van Orden</t>
  </si>
  <si>
    <t>Gwen Moore</t>
  </si>
  <si>
    <t>Scott Fitzgerald</t>
  </si>
  <si>
    <t>Glenn Grothman</t>
  </si>
  <si>
    <t>WI-07</t>
  </si>
  <si>
    <t>Thomas P. Tiffany</t>
  </si>
  <si>
    <t>Tony Wied</t>
  </si>
  <si>
    <t>Harriet M. Hageman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</si>
</sst>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2"/>
      <color theme="1"/>
      <name val="Aptos Narrow"/>
      <family val="2"/>
      <scheme val="minor"/>
    </font>
    <font>
      <sz val="12"/>
      <color theme="1"/>
      <name val="Aptos Narrow"/>
      <family val="2"/>
      <scheme val="minor"/>
    </font>
    <font>
      <sz val="10"/>
      <color theme="1"/>
      <name val="Aptos Narrow"/>
      <scheme val="minor"/>
    </font>
    <font>
      <sz val="10"/>
      <color theme="1"/>
      <name val="Aptos Narrow"/>
      <family val="2"/>
      <scheme val="minor"/>
    </font>
    <font>
      <sz val="10"/>
      <color rgb="FF000000"/>
      <name val="Aptos Narrow"/>
    </font>
    <font>
      <u/>
      <sz val="12"/>
      <color theme="10"/>
      <name val="Aptos Narrow"/>
      <family val="2"/>
      <scheme val="minor"/>
    </font>
    <font>
      <b/>
      <sz val="11"/>
      <color theme="1"/>
      <name val="Aptos Narrow"/>
      <family val="2"/>
      <scheme val="minor"/>
    </font>
    <font>
      <sz val="11"/>
      <color rgb="FF000000"/>
      <name val="Aptos Narrow"/>
      <family val="2"/>
      <scheme val="minor"/>
    </font>
    <font>
      <sz val="11"/>
      <color theme="0"/>
      <name val="Aptos Narrow"/>
      <family val="2"/>
      <scheme val="minor"/>
    </font>
  </fonts>
  <fills count="2">
    <fill>
      <patternFill patternType="none"/>
    </fill>
    <fill>
      <patternFill patternType="gray125"/>
    </fill>
  </fills>
  <borders count="2">
    <border>
      <left/>
      <right/>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22">
    <xf numFmtId="0" fontId="0" fillId="0" borderId="0" xfId="0"/>
    <xf numFmtId="0" fontId="2" fillId="0" borderId="0" xfId="0" applyFont="1" applyAlignment="1">
      <alignment vertical="center" wrapText="1"/>
    </xf>
    <xf numFmtId="44" fontId="2" fillId="0" borderId="0" xfId="1" applyFont="1" applyBorder="1" applyAlignment="1">
      <alignment vertical="center" wrapText="1"/>
    </xf>
    <xf numFmtId="44" fontId="2" fillId="0" borderId="0" xfId="1" applyFont="1" applyBorder="1" applyAlignment="1">
      <alignment horizontal="right" vertical="center" wrapText="1"/>
    </xf>
    <xf numFmtId="0" fontId="3" fillId="0" borderId="0" xfId="0" applyFont="1" applyAlignment="1">
      <alignment vertical="center" wrapText="1"/>
    </xf>
    <xf numFmtId="0" fontId="0" fillId="0" borderId="0" xfId="0" applyAlignment="1">
      <alignment wrapText="1"/>
    </xf>
    <xf numFmtId="0" fontId="2" fillId="0" borderId="0" xfId="0" applyFont="1" applyAlignment="1">
      <alignment horizontal="left" vertical="center" wrapText="1"/>
    </xf>
    <xf numFmtId="44" fontId="2" fillId="0" borderId="0" xfId="1" applyFont="1" applyBorder="1" applyAlignment="1">
      <alignment horizontal="left" vertical="center" wrapText="1"/>
    </xf>
    <xf numFmtId="44" fontId="0" fillId="0" borderId="0" xfId="1"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wrapText="1"/>
    </xf>
    <xf numFmtId="44" fontId="3" fillId="0" borderId="0" xfId="1" applyFont="1" applyBorder="1" applyAlignment="1">
      <alignment horizontal="right" vertical="center" wrapText="1"/>
    </xf>
    <xf numFmtId="0" fontId="5" fillId="0" borderId="0" xfId="2" applyAlignment="1" applyProtection="1"/>
    <xf numFmtId="0" fontId="6" fillId="0" borderId="1" xfId="0" applyFont="1" applyBorder="1" applyAlignment="1">
      <alignment horizontal="center" vertical="top"/>
    </xf>
    <xf numFmtId="0" fontId="6" fillId="0" borderId="0" xfId="0" applyFont="1" applyAlignment="1">
      <alignment horizontal="center" vertical="center" wrapText="1"/>
    </xf>
    <xf numFmtId="0" fontId="0" fillId="0" borderId="0" xfId="0" applyAlignment="1">
      <alignment horizontal="center" vertical="center" wrapText="1"/>
    </xf>
    <xf numFmtId="44" fontId="0" fillId="0" borderId="0" xfId="1" applyFont="1" applyBorder="1"/>
    <xf numFmtId="0" fontId="0" fillId="0" borderId="0" xfId="0" applyAlignment="1">
      <alignment horizontal="right"/>
    </xf>
    <xf numFmtId="0" fontId="5" fillId="0" borderId="0" xfId="2" applyBorder="1" applyAlignment="1" applyProtection="1"/>
    <xf numFmtId="0" fontId="7" fillId="0" borderId="0" xfId="0" applyFont="1"/>
    <xf numFmtId="0" fontId="8" fillId="0" borderId="0" xfId="0" applyFont="1"/>
  </cellXfs>
  <cellStyles count="3">
    <cellStyle name="Currency" xfId="1" builtinId="4"/>
    <cellStyle name="Hyperlink" xfId="2" builtinId="8"/>
    <cellStyle name="Normal" xfId="0" builtinId="0"/>
  </cellStyles>
  <dxfs count="36">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theme="0"/>
        <name val="Aptos Narrow"/>
        <family val="2"/>
        <scheme val="minor"/>
      </font>
    </dxf>
    <dxf>
      <font>
        <b val="0"/>
        <i val="0"/>
        <strike val="0"/>
        <condense val="0"/>
        <extend val="0"/>
        <outline val="0"/>
        <shadow val="0"/>
        <u val="none"/>
        <vertAlign val="baseline"/>
        <sz val="10"/>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Aptos Narrow"/>
        <scheme val="minor"/>
      </font>
      <alignment horizontal="right" vertical="center" textRotation="0" wrapText="1" indent="0" justifyLastLine="0" shrinkToFit="0" readingOrder="0"/>
    </dxf>
    <dxf>
      <font>
        <b val="0"/>
        <i val="0"/>
        <strike val="0"/>
        <condense val="0"/>
        <extend val="0"/>
        <outline val="0"/>
        <shadow val="0"/>
        <u val="none"/>
        <vertAlign val="baseline"/>
        <sz val="10"/>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Aptos Narrow"/>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Aptos Narrow"/>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ptos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ptos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ptos Narrow"/>
        <scheme val="minor"/>
      </font>
      <alignment horizontal="general" vertical="center" textRotation="0" wrapText="1" indent="0" justifyLastLine="0" shrinkToFit="0" readingOrder="0"/>
    </dxf>
    <dxf>
      <alignment horizontal="general" vertical="bottom" textRotation="0" wrapText="0" indent="0" justifyLastLine="0" shrinkToFit="0" readingOrder="0"/>
      <protection locked="1" hidden="0"/>
    </dxf>
    <dxf>
      <border outline="0">
        <top style="thin">
          <color auto="1"/>
        </top>
      </border>
    </dxf>
    <dxf>
      <border outline="0">
        <bottom style="thin">
          <color auto="1"/>
        </bottom>
      </border>
    </dxf>
    <dxf>
      <font>
        <b/>
        <i val="0"/>
        <strike val="0"/>
        <condense val="0"/>
        <extend val="0"/>
        <outline val="0"/>
        <shadow val="0"/>
        <u val="none"/>
        <vertAlign val="baseline"/>
        <sz val="11"/>
        <color theme="1"/>
        <name val="Aptos Narrow"/>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protection locked="1" hidden="0"/>
    </dxf>
    <dxf>
      <numFmt numFmtId="0" formatCode="General"/>
    </dxf>
    <dxf>
      <numFmt numFmtId="0" formatCode="General"/>
    </dxf>
    <dxf>
      <numFmt numFmtId="0" formatCode="General"/>
    </dxf>
    <dxf>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top style="thin">
          <color auto="1"/>
        </top>
      </border>
    </dxf>
    <dxf>
      <border outline="0">
        <bottom style="thin">
          <color auto="1"/>
        </bottom>
      </border>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BCEE1C-9CD1-F647-9B89-20F7DD127953}" name="Table4" displayName="Table4" ref="A1:BF649" totalsRowShown="0" headerRowDxfId="35" headerRowBorderDxfId="34" tableBorderDxfId="33">
  <autoFilter ref="A1:BF649" xr:uid="{A2BCEE1C-9CD1-F647-9B89-20F7DD127953}"/>
  <tableColumns count="58">
    <tableColumn id="1" xr3:uid="{CC44E310-7E4E-694B-B266-890CE34E005A}" name="Award ID Number"/>
    <tableColumn id="55" xr3:uid="{D74F809B-61F6-5B45-81EA-49F3E9CF167E}" name="Recipient Name"/>
    <tableColumn id="2" xr3:uid="{11B577B5-928C-A442-8695-A9A552B5F959}" name="Outlayed from IIJA" dataDxfId="32" dataCellStyle="Currency"/>
    <tableColumn id="3" xr3:uid="{BB03B94B-3322-4C4D-A91F-7AAED2E9FD45}" name="Obligated from IIJA" dataDxfId="31" dataCellStyle="Currency"/>
    <tableColumn id="4" xr3:uid="{0A9220A8-EB5C-BF4A-9393-2C803D7BD4E3}" name="Total Obligated" dataDxfId="30" dataCellStyle="Currency"/>
    <tableColumn id="5" xr3:uid="{812777FC-3700-BF40-B3CD-15A23A14D34D}" name="Total Outlayed" dataDxfId="29" dataCellStyle="Currency"/>
    <tableColumn id="6" xr3:uid="{1119D21A-CB3A-AA46-9672-103951EE8100}" name="Indirect Cost Federal Amount" dataDxfId="28" dataCellStyle="Currency"/>
    <tableColumn id="7" xr3:uid="{A3326794-549E-4145-865D-8D63FEBC3C27}" name="Total Non-Federal Funding Amount" dataDxfId="27" dataCellStyle="Currency"/>
    <tableColumn id="8" xr3:uid="{7C08EE3C-DD29-9540-8390-6B194618B9EA}" name="Total Funding Amount" dataDxfId="26" dataCellStyle="Currency"/>
    <tableColumn id="9" xr3:uid="{3F4C29F2-463C-9841-BB14-3B9A91D35C09}" name="Latest Action Date" dataDxfId="25"/>
    <tableColumn id="10" xr3:uid="{85E23188-F7BC-6B4C-AA79-0FE04DFAC42A}" name="Latest Action FY"/>
    <tableColumn id="11" xr3:uid="{F9DF7AB1-A64C-C541-BC81-835DD4AB10EF}" name="Performance Start Date" dataDxfId="24"/>
    <tableColumn id="12" xr3:uid="{78B25252-4F7F-B84E-89AD-FDAC35E284DF}" name="Performance End Date" dataDxfId="23"/>
    <tableColumn id="13" xr3:uid="{805D1FA1-01B7-B444-9CC3-5454B2B2840B}" name="Awarding Agency"/>
    <tableColumn id="14" xr3:uid="{E2A0EB9E-1694-CE40-B708-2C218E5544B3}" name="Awarding Sub-Agency"/>
    <tableColumn id="15" xr3:uid="{3E7971AE-389D-2A4F-B7AA-31B1241C6B5F}" name="Awarding Office"/>
    <tableColumn id="16" xr3:uid="{2FA6174E-C7A2-F744-B08A-625B69F40298}" name="Funding Agency"/>
    <tableColumn id="17" xr3:uid="{95BB3C70-1747-2547-A084-DF60AA949160}" name="Funding Sub-Agency"/>
    <tableColumn id="18" xr3:uid="{0C2AD809-6D35-9247-BB02-F10DFD409836}" name="Funding Office"/>
    <tableColumn id="19" xr3:uid="{C79D06DC-D3A5-7D47-BD14-6B5FCDEA0695}" name="Treasury Accounts"/>
    <tableColumn id="20" xr3:uid="{A3A68AD8-E191-F64D-A28C-F2BEA779DD4C}" name="Federal Accounts"/>
    <tableColumn id="21" xr3:uid="{D96875E4-A951-6145-A4B6-2A8B6518FAB1}" name="Object Classes"/>
    <tableColumn id="22" xr3:uid="{34D9B118-967B-EC4B-A38A-6E1F386EEDBF}" name="Program Activities"/>
    <tableColumn id="23" xr3:uid="{2723A659-251D-B341-B399-B91DA3DFC831}" name="Recipient UEI"/>
    <tableColumn id="25" xr3:uid="{60C7E021-3529-C640-9FB1-AEFEC0753AAC}" name="Recipient Country"/>
    <tableColumn id="26" xr3:uid="{0F793E58-D962-E449-BC15-1051550AF4D8}" name="Recipient Address Line 1"/>
    <tableColumn id="27" xr3:uid="{C9DF1DB4-AA73-F745-B1CE-5C0AF1FDD683}" name="Recipient Address Line 2"/>
    <tableColumn id="28" xr3:uid="{AC45E8A5-AC40-A24F-9707-F943D43D96D2}" name="Recipient City Code"/>
    <tableColumn id="29" xr3:uid="{DCC17045-C4D0-B748-8135-6E49325E841B}" name="Recipient City Name"/>
    <tableColumn id="30" xr3:uid="{486F1565-C544-4443-88CD-4253BC404CAB}" name="Recipient County FIPS Code"/>
    <tableColumn id="31" xr3:uid="{F830ABD2-75A0-4943-A950-DA8B7D33CCDE}" name="Recipient County"/>
    <tableColumn id="32" xr3:uid="{C7E37160-0A0A-C547-83DB-C0B16D0E85E4}" name="Recipient State"/>
    <tableColumn id="33" xr3:uid="{055095C2-2FD6-1248-9025-CF656ADD3AA9}" name="Recipient Zip Code"/>
    <tableColumn id="34" xr3:uid="{7F413CFD-47A4-3F46-9E64-34D61F228FEE}" name="Recipient Zip Last 4 Code"/>
    <tableColumn id="35" xr3:uid="{FB485A27-49B9-3047-AE24-CE93CE957EAE}" name="Recipient CD Original"/>
    <tableColumn id="36" xr3:uid="{6E881486-574A-C349-B830-EF1B87176621}" name="Recipient CD Current"/>
    <tableColumn id="56" xr3:uid="{D29923D9-A939-E14B-ABD6-3EF33DF703B2}" name="Recipient CD Current Rep Name" dataDxfId="22">
      <calculatedColumnFormula>IFERROR(INDEX(Table2[Representative Name], MATCH(Table4[[#This Row],[Recipient CD Current]], Table2[CD], 0)),"")</calculatedColumnFormula>
    </tableColumn>
    <tableColumn id="57" xr3:uid="{3619452E-D31C-5145-940E-724CDA827186}" name="Recipient Current CD Rep Party" dataDxfId="21">
      <calculatedColumnFormula>IFERROR(INDEX(Table2[Political Party], MATCH(Table4[[#This Row],[Recipient CD Current]], Table2[CD], 0)),"")</calculatedColumnFormula>
    </tableColumn>
    <tableColumn id="37" xr3:uid="{BAFEA06A-75D0-8D4F-85AF-3CAB5D8B6411}" name="Place of Performance Scope"/>
    <tableColumn id="38" xr3:uid="{A1E66DC2-7E46-464A-8128-06D9ECF0D854}" name="Place of Performance Country"/>
    <tableColumn id="39" xr3:uid="{64923D0E-355E-4644-8699-BC34E3D08136}" name="Place of Performance Code"/>
    <tableColumn id="40" xr3:uid="{32F2E0D7-C629-8844-9AF5-4188326CB3D3}" name="Place of Performance City Name"/>
    <tableColumn id="41" xr3:uid="{013190D4-58FF-8645-83D2-D25C952D6BC8}" name="Place of Performance County FIPS Code"/>
    <tableColumn id="42" xr3:uid="{C0E5D832-AEE7-F141-9713-EEF0C33DC341}" name="Place of Performance County Name"/>
    <tableColumn id="43" xr3:uid="{CB43C9D1-BCDE-1941-96D9-D5A109247CD2}" name="Place of Performance State"/>
    <tableColumn id="44" xr3:uid="{8B3ED3FC-7D8B-B741-99DF-E0FFE9DADF17}" name="Place of Performance Zip Code"/>
    <tableColumn id="45" xr3:uid="{D64BA6AA-EB89-8E4A-A065-293A860AD62A}" name="Place of Performance CD Original"/>
    <tableColumn id="60" xr3:uid="{D4691D63-EC05-CC43-840E-9C1C7E78C34C}" name="Place of Performance CD Current"/>
    <tableColumn id="59" xr3:uid="{6E2A8ADA-E26B-CD46-93D2-8D630F098CC7}" name="Performance CD Current Rep Name" dataDxfId="20">
      <calculatedColumnFormula>IFERROR(INDEX(Table2[Representative Name], MATCH(Table4[[#This Row],[Place of Performance CD Current]], Table2[CD], 0)),"")</calculatedColumnFormula>
    </tableColumn>
    <tableColumn id="58" xr3:uid="{98EF1C92-074F-D649-98FA-377FCE2F3002}" name="Performance Current CD Rep Party" dataDxfId="19">
      <calculatedColumnFormula>IFERROR(INDEX(Table2[Political Party], MATCH(Table4[[#This Row],[Recipient CD Current]], Table2[CD], 0)),"")</calculatedColumnFormula>
    </tableColumn>
    <tableColumn id="47" xr3:uid="{3AE434AB-9EA6-284C-93D4-64D84554F79C}" name="CFDA Numbers and Titles"/>
    <tableColumn id="48" xr3:uid="{5C52F75E-9E3A-EA49-B1FD-DA3B9088FDDA}" name="FOA Number"/>
    <tableColumn id="49" xr3:uid="{83B398E7-3F01-CD4E-B870-81693F5C770D}" name="FOA Goals"/>
    <tableColumn id="50" xr3:uid="{67E476CD-40DE-7A4F-BF68-70EB67B216B7}" name="Assistance Type"/>
    <tableColumn id="51" xr3:uid="{E6B13599-A994-0E4B-9AFC-FEEBAC7C709F}" name="Award Description"/>
    <tableColumn id="52" xr3:uid="{85ABBDFD-5CB4-2C41-82FD-C6FD1A3DE384}" name="Buisness Type"/>
    <tableColumn id="53" xr3:uid="{FE6B10FB-0155-E344-AD4D-E07575740408}" name="USA Spending Permalink" dataDxfId="18" dataCellStyle="Hyperlink"/>
    <tableColumn id="54" xr3:uid="{235E7EEF-3467-1847-97B8-3B3E4F83B39A}" name="Last Modified"/>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F372B5-424E-B446-9708-CE72C89FAB56}" name="Table3" displayName="Table3" ref="A1:CV649" totalsRowShown="0" headerRowDxfId="17" headerRowBorderDxfId="16" tableBorderDxfId="15">
  <autoFilter ref="A1:CV649" xr:uid="{DAF372B5-424E-B446-9708-CE72C89FAB56}"/>
  <tableColumns count="100">
    <tableColumn id="1" xr3:uid="{1053B856-AD0D-2B48-B2E3-4BF16644E6FF}" name="assistance_award_unique_key"/>
    <tableColumn id="2" xr3:uid="{91FE06DF-9479-8846-BC71-572B135CA5E5}" name="award_id_fain"/>
    <tableColumn id="3" xr3:uid="{D8B31198-351F-0944-BDB9-E3F8AC8BC178}" name="award_id_uri"/>
    <tableColumn id="4" xr3:uid="{715FEE80-0EB2-2841-8BDA-B5D1C8AC560B}" name="sai_number"/>
    <tableColumn id="5" xr3:uid="{16FED34F-343D-3540-9F25-A97C21D4C04E}" name="disaster_emergency_fund_codes"/>
    <tableColumn id="6" xr3:uid="{8DED85B1-113D-1343-84A6-63DE683CB94B}" name="outlayed_amount_from_COVID-19_supplementals"/>
    <tableColumn id="7" xr3:uid="{A60ADF0D-DB3E-AA47-8E32-D86136161C24}" name="obligated_amount_from_COVID-19_supplementals"/>
    <tableColumn id="8" xr3:uid="{B04557F1-085E-E940-B656-3087F5426BA1}" name="outlayed_amount_from_IIJA_supplemental"/>
    <tableColumn id="9" xr3:uid="{52DD97D2-51E8-7E41-A7E0-A09B316DFA7A}" name="obligated_amount_from_IIJA_supplemental"/>
    <tableColumn id="10" xr3:uid="{F6B372C4-A005-3C45-B62A-0DC5D1572758}" name="award_latest_action_date"/>
    <tableColumn id="11" xr3:uid="{03804573-1CAD-2247-A69D-9BCFB0884859}" name="award_latest_action_date_fiscal_year"/>
    <tableColumn id="12" xr3:uid="{1E28294D-935C-8F47-A1D9-B20BCE3FEE27}" name="total_obligated_amount"/>
    <tableColumn id="13" xr3:uid="{91AE1122-A388-D640-BA55-06BE85399679}" name="total_outlayed_amount"/>
    <tableColumn id="14" xr3:uid="{A3729147-7DC0-BA40-A295-8828F1D94B50}" name="indirect_cost_federal_share_amount"/>
    <tableColumn id="15" xr3:uid="{94826F17-6729-7548-8A59-2D35FED879D6}" name="total_non_federal_funding_amount"/>
    <tableColumn id="16" xr3:uid="{EC332574-3DB7-8041-8400-4C6996F40F7D}" name="total_funding_amount"/>
    <tableColumn id="17" xr3:uid="{C30B7A7C-489A-104E-9FA5-95FA2D099F5B}" name="total_face_value_of_loan"/>
    <tableColumn id="18" xr3:uid="{104B1DFA-1C7E-E345-B371-283537198534}" name="total_loan_subsidy_cost"/>
    <tableColumn id="19" xr3:uid="{D5AEA18B-0722-E047-9022-1359FCC7328C}" name="award_base_action_date"/>
    <tableColumn id="20" xr3:uid="{490B3B96-71A6-B944-81D8-7F27AADD030F}" name="award_base_action_date_fiscal_year"/>
    <tableColumn id="21" xr3:uid="{1090D9EC-B903-C34F-860E-B19ED8CD478F}" name="period_of_performance_start_date"/>
    <tableColumn id="22" xr3:uid="{B4A26B2E-5263-7A4C-931F-8DBF797B843E}" name="period_of_performance_current_end_date"/>
    <tableColumn id="23" xr3:uid="{2511D5C7-CABD-AC4E-8589-E12E270DDA9A}" name="awarding_agency_code"/>
    <tableColumn id="24" xr3:uid="{25D31C17-0A2D-CE46-8E82-C65804785A2A}" name="awarding_agency_name"/>
    <tableColumn id="25" xr3:uid="{51AAECCB-FDB5-AC42-A026-E440A3242B24}" name="awarding_sub_agency_code"/>
    <tableColumn id="26" xr3:uid="{40FB4B93-F2A4-6044-B665-FDE8215E852F}" name="awarding_sub_agency_name"/>
    <tableColumn id="27" xr3:uid="{85E0DBBE-D2B9-814F-AD68-3AEEB592BF55}" name="awarding_office_code"/>
    <tableColumn id="28" xr3:uid="{C874D274-E02C-3341-969A-BD9154BFA2C8}" name="awarding_office_name"/>
    <tableColumn id="29" xr3:uid="{57F5A1FD-3CC4-8C44-B11F-24F5D0C3340A}" name="funding_agency_code"/>
    <tableColumn id="30" xr3:uid="{24837C78-1D14-3A49-9864-7A2137368D6B}" name="funding_agency_name"/>
    <tableColumn id="31" xr3:uid="{82FBA64D-339A-CB45-9009-204EDC62FB17}" name="funding_sub_agency_code"/>
    <tableColumn id="32" xr3:uid="{4C3727F1-725C-6E41-8826-1084D6AF5581}" name="funding_sub_agency_name"/>
    <tableColumn id="33" xr3:uid="{9C8402C3-70D8-6644-A2CB-0732411E1596}" name="funding_office_code"/>
    <tableColumn id="34" xr3:uid="{260041C6-6990-F74D-BD74-A8CBD922862A}" name="funding_office_name"/>
    <tableColumn id="35" xr3:uid="{C28C24B4-24C1-2D41-9FCB-82F3CC7A38C1}" name="treasury_accounts_funding_this_award"/>
    <tableColumn id="36" xr3:uid="{051D1886-4CB1-0F46-B5A2-C04E87EDF10E}" name="federal_accounts_funding_this_award"/>
    <tableColumn id="37" xr3:uid="{434043A6-CC80-8744-AF0B-A8CE1C6F3FBC}" name="object_classes_funding_this_award"/>
    <tableColumn id="38" xr3:uid="{A1AFCB47-7B03-4848-84B9-79A36E2D2451}" name="program_activities_funding_this_award"/>
    <tableColumn id="39" xr3:uid="{FDFC898F-E8B0-164B-8B21-E6B2AA7576F6}" name="recipient_uei"/>
    <tableColumn id="40" xr3:uid="{9133833E-262A-A540-9F17-D6EE142C9EF2}" name="recipient_duns"/>
    <tableColumn id="41" xr3:uid="{676DDAE4-2C92-A348-BDF3-4A17CE871C5E}" name="recipient_name"/>
    <tableColumn id="42" xr3:uid="{DA5A4599-55B0-BA48-ACA8-3BE5A9BCCB62}" name="recipient_name_raw"/>
    <tableColumn id="43" xr3:uid="{583D54F9-ECDE-BA45-82AF-40949FAB9A42}" name="recipient_parent_uei"/>
    <tableColumn id="44" xr3:uid="{32EDC0B3-0B7F-5144-A91E-FF998DBD7FD4}" name="recipient_parent_duns"/>
    <tableColumn id="45" xr3:uid="{B061F436-2BF9-D146-8FDC-F888BC377123}" name="recipient_parent_name"/>
    <tableColumn id="46" xr3:uid="{A8332B52-238F-2942-A0F6-1638B84D89E5}" name="recipient_country_code"/>
    <tableColumn id="47" xr3:uid="{1CB1640A-5F11-DF48-8509-F8D62785B1FE}" name="recipient_country_name"/>
    <tableColumn id="48" xr3:uid="{16BE97E7-CB38-0145-B9AB-DE8A8D62AF5F}" name="recipient_address_line_1"/>
    <tableColumn id="49" xr3:uid="{63F64674-EF55-B244-8968-2A3DCC9DAF74}" name="recipient_address_line_2"/>
    <tableColumn id="50" xr3:uid="{9E92F155-8AC9-FB43-AF97-798100D990F5}" name="recipient_city_code"/>
    <tableColumn id="51" xr3:uid="{FC3DC597-3117-874F-81B9-8582047DAD6D}" name="recipient_city_name"/>
    <tableColumn id="52" xr3:uid="{A38DEEAF-9E11-7941-AC9C-8E6EE69DAAA4}" name="prime_award_summary_recipient_county_fips_code"/>
    <tableColumn id="53" xr3:uid="{C091C71A-2D56-874C-93F7-286C9AD1528F}" name="recipient_county_name"/>
    <tableColumn id="54" xr3:uid="{BBD132C0-0832-1042-9DE5-F951B10B8897}" name="prime_award_summary_recipient_state_fips_code"/>
    <tableColumn id="55" xr3:uid="{2EB43BEC-99C2-8849-9C3F-257AC17D8918}" name="recipient_state_code"/>
    <tableColumn id="56" xr3:uid="{133BD4DF-9C8C-7549-BFBE-E894EE731867}" name="recipient_state_name"/>
    <tableColumn id="57" xr3:uid="{B1572C17-3CBC-2E4F-AD64-4CC47A0342C5}" name="recipient_zip_code"/>
    <tableColumn id="58" xr3:uid="{0AB3AFE2-CB19-544E-BF1B-664501B21266}" name="recipient_zip_last_4_code"/>
    <tableColumn id="59" xr3:uid="{01612591-D07B-E746-A82A-7F5FB52783C7}" name="prime_award_summary_recipient_cd_original"/>
    <tableColumn id="60" xr3:uid="{9BEC308B-8B26-E640-ADE7-47F5DBDC62D6}" name="prime_award_summary_recipient_cd_current"/>
    <tableColumn id="61" xr3:uid="{9C8B2949-9BD5-774E-AC63-B991640BDF9C}" name="recipient_foreign_city_name"/>
    <tableColumn id="62" xr3:uid="{BEE931EA-5DC6-B443-B2AF-52A9F3D888F8}" name="recipient_foreign_province_name"/>
    <tableColumn id="63" xr3:uid="{E71BFF94-C746-F141-AAD9-B41385662F93}" name="recipient_foreign_postal_code"/>
    <tableColumn id="64" xr3:uid="{74FF0815-02B9-4E43-ACDE-139C926893B4}" name="primary_place_of_performance_scope"/>
    <tableColumn id="65" xr3:uid="{9922A61A-BC7D-5F4A-9AE9-65FEB484F189}" name="primary_place_of_performance_country_code"/>
    <tableColumn id="66" xr3:uid="{057083C5-2715-7344-9F22-85C7FD38D63A}" name="primary_place_of_performance_country_name"/>
    <tableColumn id="67" xr3:uid="{98E1CA9B-A352-F140-AF9F-EB2BFEAFDC42}" name="primary_place_of_performance_code"/>
    <tableColumn id="68" xr3:uid="{34CC8E61-8D69-6849-BA36-5BE4FB850E80}" name="primary_place_of_performance_city_name"/>
    <tableColumn id="69" xr3:uid="{7AB10E3D-91D6-9448-BA07-194FA162A1A2}" name="prime_award_summary_place_of_performance_county_fips_code"/>
    <tableColumn id="70" xr3:uid="{99B91548-0D37-5D4E-BD18-787F30611AC0}" name="primary_place_of_performance_county_name"/>
    <tableColumn id="71" xr3:uid="{DD66E0EA-5CD3-FA42-A5E0-0038E65A584C}" name="prime_award_summary_place_of_performance_state_fips_code"/>
    <tableColumn id="72" xr3:uid="{3C6395E1-77CD-8D4F-9950-89FBD0A7E7C7}" name="primary_place_of_performance_state_name"/>
    <tableColumn id="73" xr3:uid="{4E8C4C3D-9FEE-DB49-BBDB-9C99E2BA9617}" name="primary_place_of_performance_zip_4"/>
    <tableColumn id="74" xr3:uid="{55E24451-C43E-F74E-A018-16FE2327A710}" name="prime_award_summary_place_of_performance_cd_original"/>
    <tableColumn id="75" xr3:uid="{7426615D-B28F-7147-A4E8-56D109B69FA5}" name="prime_award_summary_place_of_performance_cd_current"/>
    <tableColumn id="76" xr3:uid="{E908FC13-C56F-544F-80F8-8D0E90B82528}" name="primary_place_of_performance_foreign_location"/>
    <tableColumn id="77" xr3:uid="{2B4A6B81-113F-CE41-B1A2-CB1D5E94BCBF}" name="cfda_numbers_and_titles"/>
    <tableColumn id="78" xr3:uid="{ADD9A01B-702F-2B45-8219-360EAE0D90C0}" name="funding_opportunity_number"/>
    <tableColumn id="79" xr3:uid="{BFFB81B7-61D7-AB45-99CE-8B6AF8CB1160}" name="funding_opportunity_goals_text"/>
    <tableColumn id="80" xr3:uid="{57FF128D-A8DD-5A42-B1BC-A73BC5CFFEB7}" name="assistance_type_code"/>
    <tableColumn id="81" xr3:uid="{2B77FF5A-5AA0-E546-AA0F-364480251ACF}" name="assistance_type_description"/>
    <tableColumn id="82" xr3:uid="{7598EF98-D317-6B42-8302-F831F93962B2}" name="prime_award_base_transaction_description"/>
    <tableColumn id="83" xr3:uid="{E3C5F78F-6CCB-FB49-9703-FF85B90E489F}" name="business_funds_indicator_code"/>
    <tableColumn id="84" xr3:uid="{27634EF1-3D12-2648-864A-9B5E811E1FA5}" name="business_funds_indicator_description"/>
    <tableColumn id="85" xr3:uid="{55ECFEB5-3D19-1244-BA7D-90C19B64AF50}" name="business_types_code"/>
    <tableColumn id="86" xr3:uid="{17042DB0-32CE-D743-A4B4-9CE402A729BE}" name="business_types_description"/>
    <tableColumn id="87" xr3:uid="{199ADAB8-38FD-2240-A3A5-714F16496CE9}" name="record_type_code"/>
    <tableColumn id="88" xr3:uid="{DB915C2D-C063-B94F-8AB6-967C798D63CC}" name="record_type_description"/>
    <tableColumn id="89" xr3:uid="{E4C4AEA3-FBAD-3346-888C-FD00A1097D4D}" name="highly_compensated_officer_1_name"/>
    <tableColumn id="90" xr3:uid="{4EE16370-A390-DF4A-89FF-D8D959040152}" name="highly_compensated_officer_1_amount"/>
    <tableColumn id="91" xr3:uid="{84DB493D-DF75-6942-952D-591FC769BA03}" name="highly_compensated_officer_2_name"/>
    <tableColumn id="92" xr3:uid="{9EAE089B-AC3C-8B44-9C38-588FEFD77A57}" name="highly_compensated_officer_2_amount"/>
    <tableColumn id="93" xr3:uid="{FFB43471-091F-DB43-9782-8290F226AEFC}" name="highly_compensated_officer_3_name"/>
    <tableColumn id="94" xr3:uid="{39A742C9-8780-B746-BF05-3D690CD53035}" name="highly_compensated_officer_3_amount"/>
    <tableColumn id="95" xr3:uid="{AB636AA7-5FCD-C942-906D-B6EC7A6DB7CD}" name="highly_compensated_officer_4_name"/>
    <tableColumn id="96" xr3:uid="{15025A8C-4E90-EC48-8BDD-8D4103B5430D}" name="highly_compensated_officer_4_amount"/>
    <tableColumn id="97" xr3:uid="{D49331C6-99B0-194C-9353-236FD524697F}" name="highly_compensated_officer_5_name"/>
    <tableColumn id="98" xr3:uid="{52E75313-30E9-874E-AA97-980C4F7CED3F}" name="highly_compensated_officer_5_amount"/>
    <tableColumn id="99" xr3:uid="{ED3C97DA-168E-E043-AF96-34891592779B}" name="usaspending_permalink" dataDxfId="14" dataCellStyle="Hyperlink"/>
    <tableColumn id="100" xr3:uid="{A9D7AA01-7B1F-5D43-B0B7-BE25BCD383D4}" name="last_modified_date"/>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E4E4D8-3252-6049-A786-81D18788F1A6}" name="Table13" displayName="Table13" ref="A1:G649" totalsRowShown="0" headerRowDxfId="13" dataDxfId="12">
  <autoFilter ref="A1:G649" xr:uid="{392E227C-2DF6-1242-A83A-1904359CE2B0}"/>
  <tableColumns count="7">
    <tableColumn id="7" xr3:uid="{401A7446-19AF-3746-9FAD-238FD8C1339F}" name="#" dataDxfId="11"/>
    <tableColumn id="1" xr3:uid="{0F9419E6-B0AF-8D4B-BAA3-CFC344D3DEC1}" name="Award Number" dataDxfId="10"/>
    <tableColumn id="6" xr3:uid="{64EE8F7D-51DA-844D-ADBB-CEAF15203DD7}" name="Official Award Number" dataDxfId="9">
      <calculatedColumnFormula>CONCATENATE("DE",Table13[[#This Row],[Award Number]])</calculatedColumnFormula>
    </tableColumn>
    <tableColumn id="2" xr3:uid="{C5BF8848-F483-F840-B4F0-ED9FEBA57188}" name="Name/Organization" dataDxfId="8"/>
    <tableColumn id="3" xr3:uid="{566823A3-464F-AF4C-AC28-0F760F71E807}" name="DOE Office" dataDxfId="7"/>
    <tableColumn id="4" xr3:uid="{8753FA1C-44CA-6A46-908E-9CA28F2CD814}" name="Award Amount" dataDxfId="6" dataCellStyle="Currency"/>
    <tableColumn id="5" xr3:uid="{6AC46430-1D1C-1249-85A5-BF1A7E1CFB7E}" name="Latest Status" dataDxfId="5"/>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8163-16F1-9E40-9763-5A58573FF227}" name="Table2" displayName="Table2" ref="A1:C437" totalsRowShown="0" headerRowDxfId="4" dataDxfId="3">
  <autoFilter ref="A1:C437" xr:uid="{1B718163-16F1-9E40-9763-5A58573FF227}"/>
  <tableColumns count="3">
    <tableColumn id="1" xr3:uid="{D0431101-78A9-9946-A70C-252F007B8E91}" name="CD" dataDxfId="2"/>
    <tableColumn id="2" xr3:uid="{7C61F676-42B6-2940-836F-4017BFD5AF03}" name="Representative Name" dataDxfId="1"/>
    <tableColumn id="3" xr3:uid="{3C0E3EFF-0A9A-A24A-8FE6-C8276B00DDA7}" name="Political Party"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saspending.gov/award/ASST_NON_DEEE0010652_089/" TargetMode="External"/><Relationship Id="rId21" Type="http://schemas.openxmlformats.org/officeDocument/2006/relationships/hyperlink" Target="https://www.usaspending.gov/award/ASST_NON_DEEE0010934_089/" TargetMode="External"/><Relationship Id="rId324" Type="http://schemas.openxmlformats.org/officeDocument/2006/relationships/hyperlink" Target="https://www.usaspending.gov/award/ASST_NON_DEEE0011012_089/" TargetMode="External"/><Relationship Id="rId531" Type="http://schemas.openxmlformats.org/officeDocument/2006/relationships/hyperlink" Target="https://www.usaspending.gov/award/ASST_NON_DEGD0001011_089/" TargetMode="External"/><Relationship Id="rId629" Type="http://schemas.openxmlformats.org/officeDocument/2006/relationships/hyperlink" Target="https://www.usaspending.gov/award/ASST_NON_DECD0000080_089/" TargetMode="External"/><Relationship Id="rId170" Type="http://schemas.openxmlformats.org/officeDocument/2006/relationships/hyperlink" Target="https://www.usaspending.gov/award/ASST_NON_DEEE0010949_089/" TargetMode="External"/><Relationship Id="rId268" Type="http://schemas.openxmlformats.org/officeDocument/2006/relationships/hyperlink" Target="https://www.usaspending.gov/award/ASST_NON_DEEE0010751_089/" TargetMode="External"/><Relationship Id="rId475" Type="http://schemas.openxmlformats.org/officeDocument/2006/relationships/hyperlink" Target="https://www.usaspending.gov/award/ASST_NON_DEFE0032444_089/" TargetMode="External"/><Relationship Id="rId32" Type="http://schemas.openxmlformats.org/officeDocument/2006/relationships/hyperlink" Target="https://www.usaspending.gov/award/ASST_NON_DEEE0011252_089/" TargetMode="External"/><Relationship Id="rId128" Type="http://schemas.openxmlformats.org/officeDocument/2006/relationships/hyperlink" Target="https://www.usaspending.gov/award/ASST_NON_DEEE0011013_089/" TargetMode="External"/><Relationship Id="rId335" Type="http://schemas.openxmlformats.org/officeDocument/2006/relationships/hyperlink" Target="https://www.usaspending.gov/award/ASST_NON_DEEE0011237_089/" TargetMode="External"/><Relationship Id="rId542" Type="http://schemas.openxmlformats.org/officeDocument/2006/relationships/hyperlink" Target="https://www.usaspending.gov/award/ASST_NON_DEGD0001032_089/" TargetMode="External"/><Relationship Id="rId181" Type="http://schemas.openxmlformats.org/officeDocument/2006/relationships/hyperlink" Target="https://www.usaspending.gov/award/ASST_NON_DEEE0011220_089/" TargetMode="External"/><Relationship Id="rId402" Type="http://schemas.openxmlformats.org/officeDocument/2006/relationships/hyperlink" Target="https://www.usaspending.gov/award/ASST_NON_DEFE0032148_089/" TargetMode="External"/><Relationship Id="rId279" Type="http://schemas.openxmlformats.org/officeDocument/2006/relationships/hyperlink" Target="https://www.usaspending.gov/award/ASST_NON_DEEE0011178_089/" TargetMode="External"/><Relationship Id="rId486" Type="http://schemas.openxmlformats.org/officeDocument/2006/relationships/hyperlink" Target="https://www.usaspending.gov/award/ASST_NON_DEFE0032543_089/" TargetMode="External"/><Relationship Id="rId43" Type="http://schemas.openxmlformats.org/officeDocument/2006/relationships/hyperlink" Target="https://www.usaspending.gov/award/ASST_NON_DEEE0011360_089/" TargetMode="External"/><Relationship Id="rId139" Type="http://schemas.openxmlformats.org/officeDocument/2006/relationships/hyperlink" Target="https://www.usaspending.gov/award/ASST_NON_DEEE0011317_089/" TargetMode="External"/><Relationship Id="rId346" Type="http://schemas.openxmlformats.org/officeDocument/2006/relationships/hyperlink" Target="https://www.usaspending.gov/award/ASST_NON_DEFE0032383_089/" TargetMode="External"/><Relationship Id="rId553" Type="http://schemas.openxmlformats.org/officeDocument/2006/relationships/hyperlink" Target="https://www.usaspending.gov/award/ASST_NON_DECD0000034_089/" TargetMode="External"/><Relationship Id="rId192" Type="http://schemas.openxmlformats.org/officeDocument/2006/relationships/hyperlink" Target="https://www.usaspending.gov/award/ASST_NON_DEEE0011558_089/" TargetMode="External"/><Relationship Id="rId206" Type="http://schemas.openxmlformats.org/officeDocument/2006/relationships/hyperlink" Target="https://www.usaspending.gov/award/ASST_NON_DEEE0009777_089/" TargetMode="External"/><Relationship Id="rId413" Type="http://schemas.openxmlformats.org/officeDocument/2006/relationships/hyperlink" Target="https://www.usaspending.gov/award/ASST_NON_DEFE0032339_089/" TargetMode="External"/><Relationship Id="rId497" Type="http://schemas.openxmlformats.org/officeDocument/2006/relationships/hyperlink" Target="https://www.usaspending.gov/award/ASST_NON_DEFE0032702_089/" TargetMode="External"/><Relationship Id="rId620" Type="http://schemas.openxmlformats.org/officeDocument/2006/relationships/hyperlink" Target="https://www.usaspending.gov/award/ASST_NON_DECD0000044_089/" TargetMode="External"/><Relationship Id="rId357" Type="http://schemas.openxmlformats.org/officeDocument/2006/relationships/hyperlink" Target="https://www.usaspending.gov/award/ASST_NON_DEFE0032223_089/" TargetMode="External"/><Relationship Id="rId54" Type="http://schemas.openxmlformats.org/officeDocument/2006/relationships/hyperlink" Target="https://www.usaspending.gov/award/ASST_NON_DEEE0009626_089/" TargetMode="External"/><Relationship Id="rId217" Type="http://schemas.openxmlformats.org/officeDocument/2006/relationships/hyperlink" Target="https://www.usaspending.gov/award/ASST_NON_DEEE0010651_089/" TargetMode="External"/><Relationship Id="rId564" Type="http://schemas.openxmlformats.org/officeDocument/2006/relationships/hyperlink" Target="https://www.usaspending.gov/award/ASST_NON_DEMS0000008_089/" TargetMode="External"/><Relationship Id="rId424" Type="http://schemas.openxmlformats.org/officeDocument/2006/relationships/hyperlink" Target="https://www.usaspending.gov/award/ASST_NON_DEFE0032442_089/" TargetMode="External"/><Relationship Id="rId631" Type="http://schemas.openxmlformats.org/officeDocument/2006/relationships/hyperlink" Target="https://www.usaspending.gov/award/ASST_NON_DECD0000082_089/" TargetMode="External"/><Relationship Id="rId270" Type="http://schemas.openxmlformats.org/officeDocument/2006/relationships/hyperlink" Target="https://www.usaspending.gov/award/ASST_NON_DEEE0010861_089/" TargetMode="External"/><Relationship Id="rId65" Type="http://schemas.openxmlformats.org/officeDocument/2006/relationships/hyperlink" Target="https://www.usaspending.gov/award/ASST_NON_DEEE0010383_089/" TargetMode="External"/><Relationship Id="rId130" Type="http://schemas.openxmlformats.org/officeDocument/2006/relationships/hyperlink" Target="https://www.usaspending.gov/award/ASST_NON_DEEE0011074_089/" TargetMode="External"/><Relationship Id="rId368" Type="http://schemas.openxmlformats.org/officeDocument/2006/relationships/hyperlink" Target="https://www.usaspending.gov/award/ASST_NON_DEFE0032347_089/" TargetMode="External"/><Relationship Id="rId575" Type="http://schemas.openxmlformats.org/officeDocument/2006/relationships/hyperlink" Target="https://www.usaspending.gov/award/ASST_NON_DEMS0000084_089/" TargetMode="External"/><Relationship Id="rId228" Type="http://schemas.openxmlformats.org/officeDocument/2006/relationships/hyperlink" Target="https://www.usaspending.gov/award/ASST_NON_DEEE0011058_089/" TargetMode="External"/><Relationship Id="rId435" Type="http://schemas.openxmlformats.org/officeDocument/2006/relationships/hyperlink" Target="https://www.usaspending.gov/award/ASST_NON_DEFE0032542_089/" TargetMode="External"/><Relationship Id="rId642" Type="http://schemas.openxmlformats.org/officeDocument/2006/relationships/hyperlink" Target="https://www.usaspending.gov/award/ASST_NON_DECD0000108_089/" TargetMode="External"/><Relationship Id="rId281" Type="http://schemas.openxmlformats.org/officeDocument/2006/relationships/hyperlink" Target="https://www.usaspending.gov/award/ASST_NON_DEEE0011254_089/" TargetMode="External"/><Relationship Id="rId502" Type="http://schemas.openxmlformats.org/officeDocument/2006/relationships/hyperlink" Target="https://www.usaspending.gov/award/ASST_NON_DEGD0000887_089/" TargetMode="External"/><Relationship Id="rId76" Type="http://schemas.openxmlformats.org/officeDocument/2006/relationships/hyperlink" Target="https://www.usaspending.gov/award/ASST_NON_DEEE0010930_089/" TargetMode="External"/><Relationship Id="rId141" Type="http://schemas.openxmlformats.org/officeDocument/2006/relationships/hyperlink" Target="https://www.usaspending.gov/award/ASST_NON_DEEE0011329_089/" TargetMode="External"/><Relationship Id="rId379" Type="http://schemas.openxmlformats.org/officeDocument/2006/relationships/hyperlink" Target="https://www.usaspending.gov/award/ASST_NON_DEFE0032451_089/" TargetMode="External"/><Relationship Id="rId586" Type="http://schemas.openxmlformats.org/officeDocument/2006/relationships/hyperlink" Target="https://www.usaspending.gov/award/ASST_NON_DEMS0000111_089/" TargetMode="External"/><Relationship Id="rId7" Type="http://schemas.openxmlformats.org/officeDocument/2006/relationships/hyperlink" Target="https://www.usaspending.gov/award/ASST_NON_DEEE0008819_089/" TargetMode="External"/><Relationship Id="rId239" Type="http://schemas.openxmlformats.org/officeDocument/2006/relationships/hyperlink" Target="https://www.usaspending.gov/award/ASST_NON_DEEE0011316_089/" TargetMode="External"/><Relationship Id="rId446" Type="http://schemas.openxmlformats.org/officeDocument/2006/relationships/hyperlink" Target="https://www.usaspending.gov/award/ASST_NON_DEFE0032691_089/" TargetMode="External"/><Relationship Id="rId292" Type="http://schemas.openxmlformats.org/officeDocument/2006/relationships/hyperlink" Target="https://www.usaspending.gov/award/ASST_NON_DEEE0011422_089/" TargetMode="External"/><Relationship Id="rId306" Type="http://schemas.openxmlformats.org/officeDocument/2006/relationships/hyperlink" Target="https://www.usaspending.gov/award/ASST_NON_DEEE0009426_089/" TargetMode="External"/><Relationship Id="rId87" Type="http://schemas.openxmlformats.org/officeDocument/2006/relationships/hyperlink" Target="https://www.usaspending.gov/award/ASST_NON_DEEE0011245_089/" TargetMode="External"/><Relationship Id="rId513" Type="http://schemas.openxmlformats.org/officeDocument/2006/relationships/hyperlink" Target="https://www.usaspending.gov/award/ASST_NON_DEGD0000918_089/" TargetMode="External"/><Relationship Id="rId597" Type="http://schemas.openxmlformats.org/officeDocument/2006/relationships/hyperlink" Target="https://www.usaspending.gov/award/ASST_NON_DEMS0000135_089/" TargetMode="External"/><Relationship Id="rId152" Type="http://schemas.openxmlformats.org/officeDocument/2006/relationships/hyperlink" Target="https://www.usaspending.gov/award/ASST_NON_DEEE0009627_089/" TargetMode="External"/><Relationship Id="rId457" Type="http://schemas.openxmlformats.org/officeDocument/2006/relationships/hyperlink" Target="https://www.usaspending.gov/award/ASST_NON_DEFE0032255_089/" TargetMode="External"/><Relationship Id="rId14" Type="http://schemas.openxmlformats.org/officeDocument/2006/relationships/hyperlink" Target="https://www.usaspending.gov/award/ASST_NON_DEEE0010619_089/" TargetMode="External"/><Relationship Id="rId317" Type="http://schemas.openxmlformats.org/officeDocument/2006/relationships/hyperlink" Target="https://www.usaspending.gov/award/ASST_NON_DEEE0010628_089/" TargetMode="External"/><Relationship Id="rId524" Type="http://schemas.openxmlformats.org/officeDocument/2006/relationships/hyperlink" Target="https://www.usaspending.gov/award/ASST_NON_DEGD0000934_089/" TargetMode="External"/><Relationship Id="rId98" Type="http://schemas.openxmlformats.org/officeDocument/2006/relationships/hyperlink" Target="https://www.usaspending.gov/award/ASST_NON_DEEE0011523_089/" TargetMode="External"/><Relationship Id="rId163" Type="http://schemas.openxmlformats.org/officeDocument/2006/relationships/hyperlink" Target="https://www.usaspending.gov/award/ASST_NON_DEEE0010621_089/" TargetMode="External"/><Relationship Id="rId370" Type="http://schemas.openxmlformats.org/officeDocument/2006/relationships/hyperlink" Target="https://www.usaspending.gov/award/ASST_NON_DEFE0032379_089/" TargetMode="External"/><Relationship Id="rId230" Type="http://schemas.openxmlformats.org/officeDocument/2006/relationships/hyperlink" Target="https://www.usaspending.gov/award/ASST_NON_DEEE0011101_089/" TargetMode="External"/><Relationship Id="rId468" Type="http://schemas.openxmlformats.org/officeDocument/2006/relationships/hyperlink" Target="https://www.usaspending.gov/award/ASST_NON_DEFE0032343_089/" TargetMode="External"/><Relationship Id="rId25" Type="http://schemas.openxmlformats.org/officeDocument/2006/relationships/hyperlink" Target="https://www.usaspending.gov/award/ASST_NON_DEEE0010992_089/" TargetMode="External"/><Relationship Id="rId328" Type="http://schemas.openxmlformats.org/officeDocument/2006/relationships/hyperlink" Target="https://www.usaspending.gov/award/ASST_NON_DEEE0011017_089/" TargetMode="External"/><Relationship Id="rId535" Type="http://schemas.openxmlformats.org/officeDocument/2006/relationships/hyperlink" Target="https://www.usaspending.gov/award/ASST_NON_DEGD0001019_089/" TargetMode="External"/><Relationship Id="rId174" Type="http://schemas.openxmlformats.org/officeDocument/2006/relationships/hyperlink" Target="https://www.usaspending.gov/award/ASST_NON_DEEE0010990_089/" TargetMode="External"/><Relationship Id="rId381" Type="http://schemas.openxmlformats.org/officeDocument/2006/relationships/hyperlink" Target="https://www.usaspending.gov/award/ASST_NON_DEFE0032466_089/" TargetMode="External"/><Relationship Id="rId602" Type="http://schemas.openxmlformats.org/officeDocument/2006/relationships/hyperlink" Target="https://www.usaspending.gov/award/ASST_NON_DECD0000005_089/" TargetMode="External"/><Relationship Id="rId241" Type="http://schemas.openxmlformats.org/officeDocument/2006/relationships/hyperlink" Target="https://www.usaspending.gov/award/ASST_NON_DEEE0011328_089/" TargetMode="External"/><Relationship Id="rId479" Type="http://schemas.openxmlformats.org/officeDocument/2006/relationships/hyperlink" Target="https://www.usaspending.gov/award/ASST_NON_DEFE0032453_089/" TargetMode="External"/><Relationship Id="rId36" Type="http://schemas.openxmlformats.org/officeDocument/2006/relationships/hyperlink" Target="https://www.usaspending.gov/award/ASST_NON_DEEE0011315_089/" TargetMode="External"/><Relationship Id="rId339" Type="http://schemas.openxmlformats.org/officeDocument/2006/relationships/hyperlink" Target="https://www.usaspending.gov/award/ASST_NON_DEEE0011304_089/" TargetMode="External"/><Relationship Id="rId546" Type="http://schemas.openxmlformats.org/officeDocument/2006/relationships/hyperlink" Target="https://www.usaspending.gov/award/ASST_NON_DEMS0000064_089/" TargetMode="External"/><Relationship Id="rId101" Type="http://schemas.openxmlformats.org/officeDocument/2006/relationships/hyperlink" Target="https://www.usaspending.gov/award/ASST_NON_DEEE0009059_089/" TargetMode="External"/><Relationship Id="rId185" Type="http://schemas.openxmlformats.org/officeDocument/2006/relationships/hyperlink" Target="https://www.usaspending.gov/award/ASST_NON_DEEE0011327_089/" TargetMode="External"/><Relationship Id="rId406" Type="http://schemas.openxmlformats.org/officeDocument/2006/relationships/hyperlink" Target="https://www.usaspending.gov/award/ASST_NON_DEFE0032173_089/" TargetMode="External"/><Relationship Id="rId392" Type="http://schemas.openxmlformats.org/officeDocument/2006/relationships/hyperlink" Target="https://www.usaspending.gov/award/ASST_NON_DEFE0032685_089/" TargetMode="External"/><Relationship Id="rId613" Type="http://schemas.openxmlformats.org/officeDocument/2006/relationships/hyperlink" Target="https://www.usaspending.gov/award/ASST_NON_DECD0000033_089/" TargetMode="External"/><Relationship Id="rId252" Type="http://schemas.openxmlformats.org/officeDocument/2006/relationships/hyperlink" Target="https://www.usaspending.gov/award/ASST_NON_DEEE0008249_089/" TargetMode="External"/><Relationship Id="rId47" Type="http://schemas.openxmlformats.org/officeDocument/2006/relationships/hyperlink" Target="https://www.usaspending.gov/award/ASST_NON_DEEE0011530_089/" TargetMode="External"/><Relationship Id="rId112" Type="http://schemas.openxmlformats.org/officeDocument/2006/relationships/hyperlink" Target="https://www.usaspending.gov/award/ASST_NON_DEEE0010385_089/" TargetMode="External"/><Relationship Id="rId557" Type="http://schemas.openxmlformats.org/officeDocument/2006/relationships/hyperlink" Target="https://www.usaspending.gov/award/ASST_NON_DECD0000047_089/" TargetMode="External"/><Relationship Id="rId196" Type="http://schemas.openxmlformats.org/officeDocument/2006/relationships/hyperlink" Target="https://www.usaspending.gov/award/ASST_NON_DEEE0011563_089/" TargetMode="External"/><Relationship Id="rId417" Type="http://schemas.openxmlformats.org/officeDocument/2006/relationships/hyperlink" Target="https://www.usaspending.gov/award/ASST_NON_DEFE0032380_089/" TargetMode="External"/><Relationship Id="rId624" Type="http://schemas.openxmlformats.org/officeDocument/2006/relationships/hyperlink" Target="https://www.usaspending.gov/award/ASST_NON_DECD0000054_089/" TargetMode="External"/><Relationship Id="rId16" Type="http://schemas.openxmlformats.org/officeDocument/2006/relationships/hyperlink" Target="https://www.usaspending.gov/award/ASST_NON_DEEE0010725_089/" TargetMode="External"/><Relationship Id="rId221" Type="http://schemas.openxmlformats.org/officeDocument/2006/relationships/hyperlink" Target="https://www.usaspending.gov/award/ASST_NON_DEEE0010822_089/" TargetMode="External"/><Relationship Id="rId263" Type="http://schemas.openxmlformats.org/officeDocument/2006/relationships/hyperlink" Target="https://www.usaspending.gov/award/ASST_NON_DEEE0009949_089/" TargetMode="External"/><Relationship Id="rId319" Type="http://schemas.openxmlformats.org/officeDocument/2006/relationships/hyperlink" Target="https://www.usaspending.gov/award/ASST_NON_DEEE0010829_089/" TargetMode="External"/><Relationship Id="rId470" Type="http://schemas.openxmlformats.org/officeDocument/2006/relationships/hyperlink" Target="https://www.usaspending.gov/award/ASST_NON_DEFE0032375_089/" TargetMode="External"/><Relationship Id="rId526" Type="http://schemas.openxmlformats.org/officeDocument/2006/relationships/hyperlink" Target="https://www.usaspending.gov/award/ASST_NON_DEGD0000965_089/" TargetMode="External"/><Relationship Id="rId58" Type="http://schemas.openxmlformats.org/officeDocument/2006/relationships/hyperlink" Target="https://www.usaspending.gov/award/ASST_NON_DEEE0009806_089/" TargetMode="External"/><Relationship Id="rId123" Type="http://schemas.openxmlformats.org/officeDocument/2006/relationships/hyperlink" Target="https://www.usaspending.gov/award/ASST_NON_DEEE0010899_089/" TargetMode="External"/><Relationship Id="rId330" Type="http://schemas.openxmlformats.org/officeDocument/2006/relationships/hyperlink" Target="https://www.usaspending.gov/award/ASST_NON_DEEE0011077_089/" TargetMode="External"/><Relationship Id="rId568" Type="http://schemas.openxmlformats.org/officeDocument/2006/relationships/hyperlink" Target="https://www.usaspending.gov/award/ASST_NON_DEMS0000062_089/" TargetMode="External"/><Relationship Id="rId165" Type="http://schemas.openxmlformats.org/officeDocument/2006/relationships/hyperlink" Target="https://www.usaspending.gov/award/ASST_NON_DEEE0010724_089/" TargetMode="External"/><Relationship Id="rId372" Type="http://schemas.openxmlformats.org/officeDocument/2006/relationships/hyperlink" Target="https://www.usaspending.gov/award/ASST_NON_DEFE0032389_089/" TargetMode="External"/><Relationship Id="rId428" Type="http://schemas.openxmlformats.org/officeDocument/2006/relationships/hyperlink" Target="https://www.usaspending.gov/award/ASST_NON_DEFE0032462_089/" TargetMode="External"/><Relationship Id="rId635" Type="http://schemas.openxmlformats.org/officeDocument/2006/relationships/hyperlink" Target="https://www.usaspending.gov/award/ASST_NON_DECD0000093_089/" TargetMode="External"/><Relationship Id="rId232" Type="http://schemas.openxmlformats.org/officeDocument/2006/relationships/hyperlink" Target="https://www.usaspending.gov/award/ASST_NON_DEEE0011133_089/" TargetMode="External"/><Relationship Id="rId274" Type="http://schemas.openxmlformats.org/officeDocument/2006/relationships/hyperlink" Target="https://www.usaspending.gov/award/ASST_NON_DEEE0010936_089/" TargetMode="External"/><Relationship Id="rId481" Type="http://schemas.openxmlformats.org/officeDocument/2006/relationships/hyperlink" Target="https://www.usaspending.gov/award/ASST_NON_DEFE0032460_089/" TargetMode="External"/><Relationship Id="rId27" Type="http://schemas.openxmlformats.org/officeDocument/2006/relationships/hyperlink" Target="https://www.usaspending.gov/award/ASST_NON_DEEE0011188_089/" TargetMode="External"/><Relationship Id="rId69" Type="http://schemas.openxmlformats.org/officeDocument/2006/relationships/hyperlink" Target="https://www.usaspending.gov/award/ASST_NON_DEEE0010616_089/" TargetMode="External"/><Relationship Id="rId134" Type="http://schemas.openxmlformats.org/officeDocument/2006/relationships/hyperlink" Target="https://www.usaspending.gov/award/ASST_NON_DEEE0011131_089/" TargetMode="External"/><Relationship Id="rId537" Type="http://schemas.openxmlformats.org/officeDocument/2006/relationships/hyperlink" Target="https://www.usaspending.gov/award/ASST_NON_DEGD0001022_089/" TargetMode="External"/><Relationship Id="rId579" Type="http://schemas.openxmlformats.org/officeDocument/2006/relationships/hyperlink" Target="https://www.usaspending.gov/award/ASST_NON_DEMS0000089_089/" TargetMode="External"/><Relationship Id="rId80" Type="http://schemas.openxmlformats.org/officeDocument/2006/relationships/hyperlink" Target="https://www.usaspending.gov/award/ASST_NON_DEEE0011084_089/" TargetMode="External"/><Relationship Id="rId176" Type="http://schemas.openxmlformats.org/officeDocument/2006/relationships/hyperlink" Target="https://www.usaspending.gov/award/ASST_NON_DEEE0011105_089/" TargetMode="External"/><Relationship Id="rId341" Type="http://schemas.openxmlformats.org/officeDocument/2006/relationships/hyperlink" Target="https://www.usaspending.gov/award/ASST_NON_DEEE0011377_089/" TargetMode="External"/><Relationship Id="rId383" Type="http://schemas.openxmlformats.org/officeDocument/2006/relationships/hyperlink" Target="https://www.usaspending.gov/award/ASST_NON_DEFE0032511_089/" TargetMode="External"/><Relationship Id="rId439" Type="http://schemas.openxmlformats.org/officeDocument/2006/relationships/hyperlink" Target="https://www.usaspending.gov/award/ASST_NON_DEFE0032675_089/" TargetMode="External"/><Relationship Id="rId590" Type="http://schemas.openxmlformats.org/officeDocument/2006/relationships/hyperlink" Target="https://www.usaspending.gov/award/ASST_NON_DEMS0000125_089/" TargetMode="External"/><Relationship Id="rId604" Type="http://schemas.openxmlformats.org/officeDocument/2006/relationships/hyperlink" Target="https://www.usaspending.gov/award/ASST_NON_DECD0000007_089/" TargetMode="External"/><Relationship Id="rId646" Type="http://schemas.openxmlformats.org/officeDocument/2006/relationships/hyperlink" Target="https://www.usaspending.gov/award/ASST_NON_DECD0000113_089/" TargetMode="External"/><Relationship Id="rId201" Type="http://schemas.openxmlformats.org/officeDocument/2006/relationships/hyperlink" Target="https://www.usaspending.gov/award/ASST_NON_DEEE0008421_089/" TargetMode="External"/><Relationship Id="rId243" Type="http://schemas.openxmlformats.org/officeDocument/2006/relationships/hyperlink" Target="https://www.usaspending.gov/award/ASST_NON_DEEE0011343_089/" TargetMode="External"/><Relationship Id="rId285" Type="http://schemas.openxmlformats.org/officeDocument/2006/relationships/hyperlink" Target="https://www.usaspending.gov/award/ASST_NON_DEEE0011322_089/" TargetMode="External"/><Relationship Id="rId450" Type="http://schemas.openxmlformats.org/officeDocument/2006/relationships/hyperlink" Target="https://www.usaspending.gov/award/ASST_NON_DEFE0032703_089/" TargetMode="External"/><Relationship Id="rId506" Type="http://schemas.openxmlformats.org/officeDocument/2006/relationships/hyperlink" Target="https://www.usaspending.gov/award/ASST_NON_DEGD0000902_089/" TargetMode="External"/><Relationship Id="rId38" Type="http://schemas.openxmlformats.org/officeDocument/2006/relationships/hyperlink" Target="https://www.usaspending.gov/award/ASST_NON_DEEE0011339_089/" TargetMode="External"/><Relationship Id="rId103" Type="http://schemas.openxmlformats.org/officeDocument/2006/relationships/hyperlink" Target="https://www.usaspending.gov/award/ASST_NON_DEEE0009343_089/" TargetMode="External"/><Relationship Id="rId310" Type="http://schemas.openxmlformats.org/officeDocument/2006/relationships/hyperlink" Target="https://www.usaspending.gov/award/ASST_NON_DEEE0010315_089/" TargetMode="External"/><Relationship Id="rId492" Type="http://schemas.openxmlformats.org/officeDocument/2006/relationships/hyperlink" Target="https://www.usaspending.gov/award/ASST_NON_DEFE0032668_089/" TargetMode="External"/><Relationship Id="rId548" Type="http://schemas.openxmlformats.org/officeDocument/2006/relationships/hyperlink" Target="https://www.usaspending.gov/award/ASST_NON_DEMS0000096_089/" TargetMode="External"/><Relationship Id="rId91" Type="http://schemas.openxmlformats.org/officeDocument/2006/relationships/hyperlink" Target="https://www.usaspending.gov/award/ASST_NON_DEEE0011332_089/" TargetMode="External"/><Relationship Id="rId145" Type="http://schemas.openxmlformats.org/officeDocument/2006/relationships/hyperlink" Target="https://www.usaspending.gov/award/ASST_NON_DEEE0011357_089/" TargetMode="External"/><Relationship Id="rId187" Type="http://schemas.openxmlformats.org/officeDocument/2006/relationships/hyperlink" Target="https://www.usaspending.gov/award/ASST_NON_DEEE0011351_089/" TargetMode="External"/><Relationship Id="rId352" Type="http://schemas.openxmlformats.org/officeDocument/2006/relationships/hyperlink" Target="https://www.usaspending.gov/award/ASST_NON_DEFE0031945_089/" TargetMode="External"/><Relationship Id="rId394" Type="http://schemas.openxmlformats.org/officeDocument/2006/relationships/hyperlink" Target="https://www.usaspending.gov/award/ASST_NON_DEFE0032687_089/" TargetMode="External"/><Relationship Id="rId408" Type="http://schemas.openxmlformats.org/officeDocument/2006/relationships/hyperlink" Target="https://www.usaspending.gov/award/ASST_NON_DEFE0032251_089/" TargetMode="External"/><Relationship Id="rId615" Type="http://schemas.openxmlformats.org/officeDocument/2006/relationships/hyperlink" Target="https://www.usaspending.gov/award/ASST_NON_DECD0000036_089/" TargetMode="External"/><Relationship Id="rId212" Type="http://schemas.openxmlformats.org/officeDocument/2006/relationships/hyperlink" Target="https://www.usaspending.gov/award/ASST_NON_DEEE0010502_089/" TargetMode="External"/><Relationship Id="rId254" Type="http://schemas.openxmlformats.org/officeDocument/2006/relationships/hyperlink" Target="https://www.usaspending.gov/award/ASST_NON_DEEE0009373_089/" TargetMode="External"/><Relationship Id="rId49" Type="http://schemas.openxmlformats.org/officeDocument/2006/relationships/hyperlink" Target="https://www.usaspending.gov/award/ASST_NON_DEEE0011568_089/" TargetMode="External"/><Relationship Id="rId114" Type="http://schemas.openxmlformats.org/officeDocument/2006/relationships/hyperlink" Target="https://www.usaspending.gov/award/ASST_NON_DEEE0010441_089/" TargetMode="External"/><Relationship Id="rId296" Type="http://schemas.openxmlformats.org/officeDocument/2006/relationships/hyperlink" Target="https://www.usaspending.gov/award/ASST_NON_DEEE0011468_089/" TargetMode="External"/><Relationship Id="rId461" Type="http://schemas.openxmlformats.org/officeDocument/2006/relationships/hyperlink" Target="https://www.usaspending.gov/award/ASST_NON_DEFE0032291_089/" TargetMode="External"/><Relationship Id="rId517" Type="http://schemas.openxmlformats.org/officeDocument/2006/relationships/hyperlink" Target="https://www.usaspending.gov/award/ASST_NON_DEGD0000927_089/" TargetMode="External"/><Relationship Id="rId559" Type="http://schemas.openxmlformats.org/officeDocument/2006/relationships/hyperlink" Target="https://www.usaspending.gov/award/ASST_NON_DECD0000079_089/" TargetMode="External"/><Relationship Id="rId60" Type="http://schemas.openxmlformats.org/officeDocument/2006/relationships/hyperlink" Target="https://www.usaspending.gov/award/ASST_NON_DEEE0009860_089/" TargetMode="External"/><Relationship Id="rId156" Type="http://schemas.openxmlformats.org/officeDocument/2006/relationships/hyperlink" Target="https://www.usaspending.gov/award/ASST_NON_DEEE0010218_089/" TargetMode="External"/><Relationship Id="rId198" Type="http://schemas.openxmlformats.org/officeDocument/2006/relationships/hyperlink" Target="https://www.usaspending.gov/award/ASST_NON_DEEE0011565_089/" TargetMode="External"/><Relationship Id="rId321" Type="http://schemas.openxmlformats.org/officeDocument/2006/relationships/hyperlink" Target="https://www.usaspending.gov/award/ASST_NON_DEEE0010855_089/" TargetMode="External"/><Relationship Id="rId363" Type="http://schemas.openxmlformats.org/officeDocument/2006/relationships/hyperlink" Target="https://www.usaspending.gov/award/ASST_NON_DEFE0032298_089/" TargetMode="External"/><Relationship Id="rId419" Type="http://schemas.openxmlformats.org/officeDocument/2006/relationships/hyperlink" Target="https://www.usaspending.gov/award/ASST_NON_DEFE0032382_089/" TargetMode="External"/><Relationship Id="rId570" Type="http://schemas.openxmlformats.org/officeDocument/2006/relationships/hyperlink" Target="https://www.usaspending.gov/award/ASST_NON_DEMS0000066_089/" TargetMode="External"/><Relationship Id="rId626" Type="http://schemas.openxmlformats.org/officeDocument/2006/relationships/hyperlink" Target="https://www.usaspending.gov/award/ASST_NON_DECD0000068_089/" TargetMode="External"/><Relationship Id="rId223" Type="http://schemas.openxmlformats.org/officeDocument/2006/relationships/hyperlink" Target="https://www.usaspending.gov/award/ASST_NON_DEEE0010920_089/" TargetMode="External"/><Relationship Id="rId430" Type="http://schemas.openxmlformats.org/officeDocument/2006/relationships/hyperlink" Target="https://www.usaspending.gov/award/ASST_NON_DEFE0032467_089/" TargetMode="External"/><Relationship Id="rId18" Type="http://schemas.openxmlformats.org/officeDocument/2006/relationships/hyperlink" Target="https://www.usaspending.gov/award/ASST_NON_DEEE0010838_089/" TargetMode="External"/><Relationship Id="rId265" Type="http://schemas.openxmlformats.org/officeDocument/2006/relationships/hyperlink" Target="https://www.usaspending.gov/award/ASST_NON_DEEE0010316_089/" TargetMode="External"/><Relationship Id="rId472" Type="http://schemas.openxmlformats.org/officeDocument/2006/relationships/hyperlink" Target="https://www.usaspending.gov/award/ASST_NON_DEFE0032378_089/" TargetMode="External"/><Relationship Id="rId528" Type="http://schemas.openxmlformats.org/officeDocument/2006/relationships/hyperlink" Target="https://www.usaspending.gov/award/ASST_NON_DEGD0000969_089/" TargetMode="External"/><Relationship Id="rId125" Type="http://schemas.openxmlformats.org/officeDocument/2006/relationships/hyperlink" Target="https://www.usaspending.gov/award/ASST_NON_DEEE0010929_089/" TargetMode="External"/><Relationship Id="rId167" Type="http://schemas.openxmlformats.org/officeDocument/2006/relationships/hyperlink" Target="https://www.usaspending.gov/award/ASST_NON_DEEE0010869_089/" TargetMode="External"/><Relationship Id="rId332" Type="http://schemas.openxmlformats.org/officeDocument/2006/relationships/hyperlink" Target="https://www.usaspending.gov/award/ASST_NON_DEEE0011171_089/" TargetMode="External"/><Relationship Id="rId374" Type="http://schemas.openxmlformats.org/officeDocument/2006/relationships/hyperlink" Target="https://www.usaspending.gov/award/ASST_NON_DEFE0032396_089/" TargetMode="External"/><Relationship Id="rId581" Type="http://schemas.openxmlformats.org/officeDocument/2006/relationships/hyperlink" Target="https://www.usaspending.gov/award/ASST_NON_DEMS0000091_089/" TargetMode="External"/><Relationship Id="rId71" Type="http://schemas.openxmlformats.org/officeDocument/2006/relationships/hyperlink" Target="https://www.usaspending.gov/award/ASST_NON_DEEE0010654_089/" TargetMode="External"/><Relationship Id="rId234" Type="http://schemas.openxmlformats.org/officeDocument/2006/relationships/hyperlink" Target="https://www.usaspending.gov/award/ASST_NON_DEEE0011248_089/" TargetMode="External"/><Relationship Id="rId637" Type="http://schemas.openxmlformats.org/officeDocument/2006/relationships/hyperlink" Target="https://www.usaspending.gov/award/ASST_NON_DECD0000096_089/" TargetMode="External"/><Relationship Id="rId2" Type="http://schemas.openxmlformats.org/officeDocument/2006/relationships/hyperlink" Target="https://www.usaspending.gov/award/ASST_NON_DEAR0001187_089/" TargetMode="External"/><Relationship Id="rId29" Type="http://schemas.openxmlformats.org/officeDocument/2006/relationships/hyperlink" Target="https://www.usaspending.gov/award/ASST_NON_DEEE0011238_089/" TargetMode="External"/><Relationship Id="rId276" Type="http://schemas.openxmlformats.org/officeDocument/2006/relationships/hyperlink" Target="https://www.usaspending.gov/award/ASST_NON_DEEE0010939_089/" TargetMode="External"/><Relationship Id="rId441" Type="http://schemas.openxmlformats.org/officeDocument/2006/relationships/hyperlink" Target="https://www.usaspending.gov/award/ASST_NON_DEFE0032681_089/" TargetMode="External"/><Relationship Id="rId483" Type="http://schemas.openxmlformats.org/officeDocument/2006/relationships/hyperlink" Target="https://www.usaspending.gov/award/ASST_NON_DEFE0032477_089/" TargetMode="External"/><Relationship Id="rId539" Type="http://schemas.openxmlformats.org/officeDocument/2006/relationships/hyperlink" Target="https://www.usaspending.gov/award/ASST_NON_DEGD0001024_089/" TargetMode="External"/><Relationship Id="rId40" Type="http://schemas.openxmlformats.org/officeDocument/2006/relationships/hyperlink" Target="https://www.usaspending.gov/award/ASST_NON_DEEE0011346_089/" TargetMode="External"/><Relationship Id="rId136" Type="http://schemas.openxmlformats.org/officeDocument/2006/relationships/hyperlink" Target="https://www.usaspending.gov/award/ASST_NON_DEEE0011241_089/" TargetMode="External"/><Relationship Id="rId178" Type="http://schemas.openxmlformats.org/officeDocument/2006/relationships/hyperlink" Target="https://www.usaspending.gov/award/ASST_NON_DEEE0011138_089/" TargetMode="External"/><Relationship Id="rId301" Type="http://schemas.openxmlformats.org/officeDocument/2006/relationships/hyperlink" Target="https://www.usaspending.gov/award/ASST_NON_DEEE0009065_089/" TargetMode="External"/><Relationship Id="rId343" Type="http://schemas.openxmlformats.org/officeDocument/2006/relationships/hyperlink" Target="https://www.usaspending.gov/award/ASST_NON_DEEE0011474_089/" TargetMode="External"/><Relationship Id="rId550" Type="http://schemas.openxmlformats.org/officeDocument/2006/relationships/hyperlink" Target="https://www.usaspending.gov/award/ASST_NON_DEMS0000104_089/" TargetMode="External"/><Relationship Id="rId82" Type="http://schemas.openxmlformats.org/officeDocument/2006/relationships/hyperlink" Target="https://www.usaspending.gov/award/ASST_NON_DEEE0011170_089/" TargetMode="External"/><Relationship Id="rId203" Type="http://schemas.openxmlformats.org/officeDocument/2006/relationships/hyperlink" Target="https://www.usaspending.gov/award/ASST_NON_DEEE0009064_089/" TargetMode="External"/><Relationship Id="rId385" Type="http://schemas.openxmlformats.org/officeDocument/2006/relationships/hyperlink" Target="https://www.usaspending.gov/award/ASST_NON_DEFE0032657_089/" TargetMode="External"/><Relationship Id="rId592" Type="http://schemas.openxmlformats.org/officeDocument/2006/relationships/hyperlink" Target="https://www.usaspending.gov/award/ASST_NON_DEMS0000128_089/" TargetMode="External"/><Relationship Id="rId606" Type="http://schemas.openxmlformats.org/officeDocument/2006/relationships/hyperlink" Target="https://www.usaspending.gov/award/ASST_NON_DECD0000010_089/" TargetMode="External"/><Relationship Id="rId648" Type="http://schemas.openxmlformats.org/officeDocument/2006/relationships/hyperlink" Target="https://www.usaspending.gov/award/ASST_NON_DECD0000116_089/" TargetMode="External"/><Relationship Id="rId245" Type="http://schemas.openxmlformats.org/officeDocument/2006/relationships/hyperlink" Target="https://www.usaspending.gov/award/ASST_NON_DEEE0011349_089/" TargetMode="External"/><Relationship Id="rId287" Type="http://schemas.openxmlformats.org/officeDocument/2006/relationships/hyperlink" Target="https://www.usaspending.gov/award/ASST_NON_DEEE0011337_089/" TargetMode="External"/><Relationship Id="rId410" Type="http://schemas.openxmlformats.org/officeDocument/2006/relationships/hyperlink" Target="https://www.usaspending.gov/award/ASST_NON_DEFE0032305_089/" TargetMode="External"/><Relationship Id="rId452" Type="http://schemas.openxmlformats.org/officeDocument/2006/relationships/hyperlink" Target="https://www.usaspending.gov/award/ASST_NON_DEFE0032133_089/" TargetMode="External"/><Relationship Id="rId494" Type="http://schemas.openxmlformats.org/officeDocument/2006/relationships/hyperlink" Target="https://www.usaspending.gov/award/ASST_NON_DEFE0032682_089/" TargetMode="External"/><Relationship Id="rId508" Type="http://schemas.openxmlformats.org/officeDocument/2006/relationships/hyperlink" Target="https://www.usaspending.gov/award/ASST_NON_DEGD0000909_089/" TargetMode="External"/><Relationship Id="rId105" Type="http://schemas.openxmlformats.org/officeDocument/2006/relationships/hyperlink" Target="https://www.usaspending.gov/award/ASST_NON_DEEE0009774_089/" TargetMode="External"/><Relationship Id="rId147" Type="http://schemas.openxmlformats.org/officeDocument/2006/relationships/hyperlink" Target="https://www.usaspending.gov/award/ASST_NON_DEEE0011376_089/" TargetMode="External"/><Relationship Id="rId312" Type="http://schemas.openxmlformats.org/officeDocument/2006/relationships/hyperlink" Target="https://www.usaspending.gov/award/ASST_NON_DEEE0010319_089/" TargetMode="External"/><Relationship Id="rId354" Type="http://schemas.openxmlformats.org/officeDocument/2006/relationships/hyperlink" Target="https://www.usaspending.gov/award/ASST_NON_DEFE0031974_089/" TargetMode="External"/><Relationship Id="rId51" Type="http://schemas.openxmlformats.org/officeDocument/2006/relationships/hyperlink" Target="https://www.usaspending.gov/award/ASST_NON_DEEE0008390_089/" TargetMode="External"/><Relationship Id="rId93" Type="http://schemas.openxmlformats.org/officeDocument/2006/relationships/hyperlink" Target="https://www.usaspending.gov/award/ASST_NON_DEEE0011362_089/" TargetMode="External"/><Relationship Id="rId189" Type="http://schemas.openxmlformats.org/officeDocument/2006/relationships/hyperlink" Target="https://www.usaspending.gov/award/ASST_NON_DEEE0011469_089/" TargetMode="External"/><Relationship Id="rId396" Type="http://schemas.openxmlformats.org/officeDocument/2006/relationships/hyperlink" Target="https://www.usaspending.gov/award/ASST_NON_DEFE0032692_089/" TargetMode="External"/><Relationship Id="rId561" Type="http://schemas.openxmlformats.org/officeDocument/2006/relationships/hyperlink" Target="https://www.usaspending.gov/award/ASST_NON_DECD0000084_089/" TargetMode="External"/><Relationship Id="rId617" Type="http://schemas.openxmlformats.org/officeDocument/2006/relationships/hyperlink" Target="https://www.usaspending.gov/award/ASST_NON_DECD0000039_089/" TargetMode="External"/><Relationship Id="rId214" Type="http://schemas.openxmlformats.org/officeDocument/2006/relationships/hyperlink" Target="https://www.usaspending.gov/award/ASST_NON_DEEE0010607_089/" TargetMode="External"/><Relationship Id="rId256" Type="http://schemas.openxmlformats.org/officeDocument/2006/relationships/hyperlink" Target="https://www.usaspending.gov/award/ASST_NON_DEEE0009639_089/" TargetMode="External"/><Relationship Id="rId298" Type="http://schemas.openxmlformats.org/officeDocument/2006/relationships/hyperlink" Target="https://www.usaspending.gov/award/ASST_NON_DEEE0011556_089/" TargetMode="External"/><Relationship Id="rId421" Type="http://schemas.openxmlformats.org/officeDocument/2006/relationships/hyperlink" Target="https://www.usaspending.gov/award/ASST_NON_DEFE0032392_089/" TargetMode="External"/><Relationship Id="rId463" Type="http://schemas.openxmlformats.org/officeDocument/2006/relationships/hyperlink" Target="https://www.usaspending.gov/award/ASST_NON_DEFE0032311_089/" TargetMode="External"/><Relationship Id="rId519" Type="http://schemas.openxmlformats.org/officeDocument/2006/relationships/hyperlink" Target="https://www.usaspending.gov/award/ASST_NON_DEGD0000929_089/" TargetMode="External"/><Relationship Id="rId116" Type="http://schemas.openxmlformats.org/officeDocument/2006/relationships/hyperlink" Target="https://www.usaspending.gov/award/ASST_NON_DEEE0010596_089/" TargetMode="External"/><Relationship Id="rId158" Type="http://schemas.openxmlformats.org/officeDocument/2006/relationships/hyperlink" Target="https://www.usaspending.gov/award/ASST_NON_DEEE0010440_089/" TargetMode="External"/><Relationship Id="rId323" Type="http://schemas.openxmlformats.org/officeDocument/2006/relationships/hyperlink" Target="https://www.usaspending.gov/award/ASST_NON_DEEE0011007_089/" TargetMode="External"/><Relationship Id="rId530" Type="http://schemas.openxmlformats.org/officeDocument/2006/relationships/hyperlink" Target="https://www.usaspending.gov/award/ASST_NON_DEGD0001009_089/" TargetMode="External"/><Relationship Id="rId20" Type="http://schemas.openxmlformats.org/officeDocument/2006/relationships/hyperlink" Target="https://www.usaspending.gov/award/ASST_NON_DEEE0010933_089/" TargetMode="External"/><Relationship Id="rId62" Type="http://schemas.openxmlformats.org/officeDocument/2006/relationships/hyperlink" Target="https://www.usaspending.gov/award/ASST_NON_DEEE0010280_089/" TargetMode="External"/><Relationship Id="rId365" Type="http://schemas.openxmlformats.org/officeDocument/2006/relationships/hyperlink" Target="https://www.usaspending.gov/award/ASST_NON_DEFE0032332_089/" TargetMode="External"/><Relationship Id="rId572" Type="http://schemas.openxmlformats.org/officeDocument/2006/relationships/hyperlink" Target="https://www.usaspending.gov/award/ASST_NON_DEMS0000068_089/" TargetMode="External"/><Relationship Id="rId628" Type="http://schemas.openxmlformats.org/officeDocument/2006/relationships/hyperlink" Target="https://www.usaspending.gov/award/ASST_NON_DECD0000076_089/" TargetMode="External"/><Relationship Id="rId225" Type="http://schemas.openxmlformats.org/officeDocument/2006/relationships/hyperlink" Target="https://www.usaspending.gov/award/ASST_NON_DEEE0011008_089/" TargetMode="External"/><Relationship Id="rId267" Type="http://schemas.openxmlformats.org/officeDocument/2006/relationships/hyperlink" Target="https://www.usaspending.gov/award/ASST_NON_DEEE0010745_089/" TargetMode="External"/><Relationship Id="rId432" Type="http://schemas.openxmlformats.org/officeDocument/2006/relationships/hyperlink" Target="https://www.usaspending.gov/award/ASST_NON_DEFE0032485_089/" TargetMode="External"/><Relationship Id="rId474" Type="http://schemas.openxmlformats.org/officeDocument/2006/relationships/hyperlink" Target="https://www.usaspending.gov/award/ASST_NON_DEFE0032395_089/" TargetMode="External"/><Relationship Id="rId127" Type="http://schemas.openxmlformats.org/officeDocument/2006/relationships/hyperlink" Target="https://www.usaspending.gov/award/ASST_NON_DEEE0011011_089/" TargetMode="External"/><Relationship Id="rId31" Type="http://schemas.openxmlformats.org/officeDocument/2006/relationships/hyperlink" Target="https://www.usaspending.gov/award/ASST_NON_DEEE0011242_089/" TargetMode="External"/><Relationship Id="rId73" Type="http://schemas.openxmlformats.org/officeDocument/2006/relationships/hyperlink" Target="https://www.usaspending.gov/award/ASST_NON_DEEE0010832_089/" TargetMode="External"/><Relationship Id="rId169" Type="http://schemas.openxmlformats.org/officeDocument/2006/relationships/hyperlink" Target="https://www.usaspending.gov/award/ASST_NON_DEEE0010946_089/" TargetMode="External"/><Relationship Id="rId334" Type="http://schemas.openxmlformats.org/officeDocument/2006/relationships/hyperlink" Target="https://www.usaspending.gov/award/ASST_NON_DEEE0011231_089/" TargetMode="External"/><Relationship Id="rId376" Type="http://schemas.openxmlformats.org/officeDocument/2006/relationships/hyperlink" Target="https://www.usaspending.gov/award/ASST_NON_DEFE0032439_089/" TargetMode="External"/><Relationship Id="rId541" Type="http://schemas.openxmlformats.org/officeDocument/2006/relationships/hyperlink" Target="https://www.usaspending.gov/award/ASST_NON_DEGD0001029_089/" TargetMode="External"/><Relationship Id="rId583" Type="http://schemas.openxmlformats.org/officeDocument/2006/relationships/hyperlink" Target="https://www.usaspending.gov/award/ASST_NON_DEMS0000098_089/" TargetMode="External"/><Relationship Id="rId639" Type="http://schemas.openxmlformats.org/officeDocument/2006/relationships/hyperlink" Target="https://www.usaspending.gov/award/ASST_NON_DECD0000101_089/" TargetMode="External"/><Relationship Id="rId4" Type="http://schemas.openxmlformats.org/officeDocument/2006/relationships/hyperlink" Target="https://www.usaspending.gov/award/ASST_NON_DEAR0001747_089/" TargetMode="External"/><Relationship Id="rId180" Type="http://schemas.openxmlformats.org/officeDocument/2006/relationships/hyperlink" Target="https://www.usaspending.gov/award/ASST_NON_DEEE0011186_089/" TargetMode="External"/><Relationship Id="rId236" Type="http://schemas.openxmlformats.org/officeDocument/2006/relationships/hyperlink" Target="https://www.usaspending.gov/award/ASST_NON_DEEE0011303_089/" TargetMode="External"/><Relationship Id="rId278" Type="http://schemas.openxmlformats.org/officeDocument/2006/relationships/hyperlink" Target="https://www.usaspending.gov/award/ASST_NON_DEEE0011104_089/" TargetMode="External"/><Relationship Id="rId401" Type="http://schemas.openxmlformats.org/officeDocument/2006/relationships/hyperlink" Target="https://www.usaspending.gov/award/ASST_NON_DEFE0031587_089/" TargetMode="External"/><Relationship Id="rId443" Type="http://schemas.openxmlformats.org/officeDocument/2006/relationships/hyperlink" Target="https://www.usaspending.gov/award/ASST_NON_DEFE0032684_089/" TargetMode="External"/><Relationship Id="rId303" Type="http://schemas.openxmlformats.org/officeDocument/2006/relationships/hyperlink" Target="https://www.usaspending.gov/award/ASST_NON_DEEE0009337_089/" TargetMode="External"/><Relationship Id="rId485" Type="http://schemas.openxmlformats.org/officeDocument/2006/relationships/hyperlink" Target="https://www.usaspending.gov/award/ASST_NON_DEFE0032521_089/" TargetMode="External"/><Relationship Id="rId42" Type="http://schemas.openxmlformats.org/officeDocument/2006/relationships/hyperlink" Target="https://www.usaspending.gov/award/ASST_NON_DEEE0011353_089/" TargetMode="External"/><Relationship Id="rId84" Type="http://schemas.openxmlformats.org/officeDocument/2006/relationships/hyperlink" Target="https://www.usaspending.gov/award/ASST_NON_DEEE0011174_089/" TargetMode="External"/><Relationship Id="rId138" Type="http://schemas.openxmlformats.org/officeDocument/2006/relationships/hyperlink" Target="https://www.usaspending.gov/award/ASST_NON_DEEE0011251_089/" TargetMode="External"/><Relationship Id="rId345" Type="http://schemas.openxmlformats.org/officeDocument/2006/relationships/hyperlink" Target="https://www.usaspending.gov/award/ASST_NON_DEEE0011575_089/" TargetMode="External"/><Relationship Id="rId387" Type="http://schemas.openxmlformats.org/officeDocument/2006/relationships/hyperlink" Target="https://www.usaspending.gov/award/ASST_NON_DEFE0032660_089/" TargetMode="External"/><Relationship Id="rId510" Type="http://schemas.openxmlformats.org/officeDocument/2006/relationships/hyperlink" Target="https://www.usaspending.gov/award/ASST_NON_DEGD0000913_089/" TargetMode="External"/><Relationship Id="rId552" Type="http://schemas.openxmlformats.org/officeDocument/2006/relationships/hyperlink" Target="https://www.usaspending.gov/award/ASST_NON_DECD0000032_089/" TargetMode="External"/><Relationship Id="rId594" Type="http://schemas.openxmlformats.org/officeDocument/2006/relationships/hyperlink" Target="https://www.usaspending.gov/award/ASST_NON_DEMS0000132_089/" TargetMode="External"/><Relationship Id="rId608" Type="http://schemas.openxmlformats.org/officeDocument/2006/relationships/hyperlink" Target="https://www.usaspending.gov/award/ASST_NON_DECD0000020_089/" TargetMode="External"/><Relationship Id="rId191" Type="http://schemas.openxmlformats.org/officeDocument/2006/relationships/hyperlink" Target="https://www.usaspending.gov/award/ASST_NON_DEEE0011557_089/" TargetMode="External"/><Relationship Id="rId205" Type="http://schemas.openxmlformats.org/officeDocument/2006/relationships/hyperlink" Target="https://www.usaspending.gov/award/ASST_NON_DEEE0009769_089/" TargetMode="External"/><Relationship Id="rId247" Type="http://schemas.openxmlformats.org/officeDocument/2006/relationships/hyperlink" Target="https://www.usaspending.gov/award/ASST_NON_DEEE0011354_089/" TargetMode="External"/><Relationship Id="rId412" Type="http://schemas.openxmlformats.org/officeDocument/2006/relationships/hyperlink" Target="https://www.usaspending.gov/award/ASST_NON_DEFE0032329_089/" TargetMode="External"/><Relationship Id="rId107" Type="http://schemas.openxmlformats.org/officeDocument/2006/relationships/hyperlink" Target="https://www.usaspending.gov/award/ASST_NON_DEEE0009859_089/" TargetMode="External"/><Relationship Id="rId289" Type="http://schemas.openxmlformats.org/officeDocument/2006/relationships/hyperlink" Target="https://www.usaspending.gov/award/ASST_NON_DEEE0011384_089/" TargetMode="External"/><Relationship Id="rId454" Type="http://schemas.openxmlformats.org/officeDocument/2006/relationships/hyperlink" Target="https://www.usaspending.gov/award/ASST_NON_DEFE0032219_089/" TargetMode="External"/><Relationship Id="rId496" Type="http://schemas.openxmlformats.org/officeDocument/2006/relationships/hyperlink" Target="https://www.usaspending.gov/award/ASST_NON_DEFE0032701_089/" TargetMode="External"/><Relationship Id="rId11" Type="http://schemas.openxmlformats.org/officeDocument/2006/relationships/hyperlink" Target="https://www.usaspending.gov/award/ASST_NON_DEEE0010610_089/" TargetMode="External"/><Relationship Id="rId53" Type="http://schemas.openxmlformats.org/officeDocument/2006/relationships/hyperlink" Target="https://www.usaspending.gov/award/ASST_NON_DEEE0009622_089/" TargetMode="External"/><Relationship Id="rId149" Type="http://schemas.openxmlformats.org/officeDocument/2006/relationships/hyperlink" Target="https://www.usaspending.gov/award/ASST_NON_DEEE0011569_089/" TargetMode="External"/><Relationship Id="rId314" Type="http://schemas.openxmlformats.org/officeDocument/2006/relationships/hyperlink" Target="https://www.usaspending.gov/award/ASST_NON_DEEE0010422_089/" TargetMode="External"/><Relationship Id="rId356" Type="http://schemas.openxmlformats.org/officeDocument/2006/relationships/hyperlink" Target="https://www.usaspending.gov/award/ASST_NON_DEFE0032172_089/" TargetMode="External"/><Relationship Id="rId398" Type="http://schemas.openxmlformats.org/officeDocument/2006/relationships/hyperlink" Target="https://www.usaspending.gov/award/ASST_NON_DEFE0032697_089/" TargetMode="External"/><Relationship Id="rId521" Type="http://schemas.openxmlformats.org/officeDocument/2006/relationships/hyperlink" Target="https://www.usaspending.gov/award/ASST_NON_DEGD0000931_089/" TargetMode="External"/><Relationship Id="rId563" Type="http://schemas.openxmlformats.org/officeDocument/2006/relationships/hyperlink" Target="https://www.usaspending.gov/award/ASST_NON_DECD0000102_089/" TargetMode="External"/><Relationship Id="rId619" Type="http://schemas.openxmlformats.org/officeDocument/2006/relationships/hyperlink" Target="https://www.usaspending.gov/award/ASST_NON_DECD0000042_089/" TargetMode="External"/><Relationship Id="rId95" Type="http://schemas.openxmlformats.org/officeDocument/2006/relationships/hyperlink" Target="https://www.usaspending.gov/award/ASST_NON_DEEE0011413_089/" TargetMode="External"/><Relationship Id="rId160" Type="http://schemas.openxmlformats.org/officeDocument/2006/relationships/hyperlink" Target="https://www.usaspending.gov/award/ASST_NON_DEEE0010476_089/" TargetMode="External"/><Relationship Id="rId216" Type="http://schemas.openxmlformats.org/officeDocument/2006/relationships/hyperlink" Target="https://www.usaspending.gov/award/ASST_NON_DEEE0010618_089/" TargetMode="External"/><Relationship Id="rId423" Type="http://schemas.openxmlformats.org/officeDocument/2006/relationships/hyperlink" Target="https://www.usaspending.gov/award/ASST_NON_DEFE0032441_089/" TargetMode="External"/><Relationship Id="rId258" Type="http://schemas.openxmlformats.org/officeDocument/2006/relationships/hyperlink" Target="https://www.usaspending.gov/award/ASST_NON_DEEE0009757_089/" TargetMode="External"/><Relationship Id="rId465" Type="http://schemas.openxmlformats.org/officeDocument/2006/relationships/hyperlink" Target="https://www.usaspending.gov/award/ASST_NON_DEFE0032330_089/" TargetMode="External"/><Relationship Id="rId630" Type="http://schemas.openxmlformats.org/officeDocument/2006/relationships/hyperlink" Target="https://www.usaspending.gov/award/ASST_NON_DECD0000081_089/" TargetMode="External"/><Relationship Id="rId22" Type="http://schemas.openxmlformats.org/officeDocument/2006/relationships/hyperlink" Target="https://www.usaspending.gov/award/ASST_NON_DEEE0010937_089/" TargetMode="External"/><Relationship Id="rId64" Type="http://schemas.openxmlformats.org/officeDocument/2006/relationships/hyperlink" Target="https://www.usaspending.gov/award/ASST_NON_DEEE0010289_089/" TargetMode="External"/><Relationship Id="rId118" Type="http://schemas.openxmlformats.org/officeDocument/2006/relationships/hyperlink" Target="https://www.usaspending.gov/award/ASST_NON_DEEE0010653_089/" TargetMode="External"/><Relationship Id="rId325" Type="http://schemas.openxmlformats.org/officeDocument/2006/relationships/hyperlink" Target="https://www.usaspending.gov/award/ASST_NON_DEEE0011014_089/" TargetMode="External"/><Relationship Id="rId367" Type="http://schemas.openxmlformats.org/officeDocument/2006/relationships/hyperlink" Target="https://www.usaspending.gov/award/ASST_NON_DEFE0032342_089/" TargetMode="External"/><Relationship Id="rId532" Type="http://schemas.openxmlformats.org/officeDocument/2006/relationships/hyperlink" Target="https://www.usaspending.gov/award/ASST_NON_DEGD0001014_089/" TargetMode="External"/><Relationship Id="rId574" Type="http://schemas.openxmlformats.org/officeDocument/2006/relationships/hyperlink" Target="https://www.usaspending.gov/award/ASST_NON_DEMS0000082_089/" TargetMode="External"/><Relationship Id="rId171" Type="http://schemas.openxmlformats.org/officeDocument/2006/relationships/hyperlink" Target="https://www.usaspending.gov/award/ASST_NON_DEEE0010951_089/" TargetMode="External"/><Relationship Id="rId227" Type="http://schemas.openxmlformats.org/officeDocument/2006/relationships/hyperlink" Target="https://www.usaspending.gov/award/ASST_NON_DEEE0011010_089/" TargetMode="External"/><Relationship Id="rId269" Type="http://schemas.openxmlformats.org/officeDocument/2006/relationships/hyperlink" Target="https://www.usaspending.gov/award/ASST_NON_DEEE0010840_089/" TargetMode="External"/><Relationship Id="rId434" Type="http://schemas.openxmlformats.org/officeDocument/2006/relationships/hyperlink" Target="https://www.usaspending.gov/award/ASST_NON_DEFE0032541_089/" TargetMode="External"/><Relationship Id="rId476" Type="http://schemas.openxmlformats.org/officeDocument/2006/relationships/hyperlink" Target="https://www.usaspending.gov/award/ASST_NON_DEFE0032445_089/" TargetMode="External"/><Relationship Id="rId641" Type="http://schemas.openxmlformats.org/officeDocument/2006/relationships/hyperlink" Target="https://www.usaspending.gov/award/ASST_NON_DECD0000107_089/" TargetMode="External"/><Relationship Id="rId33" Type="http://schemas.openxmlformats.org/officeDocument/2006/relationships/hyperlink" Target="https://www.usaspending.gov/award/ASST_NON_DEEE0011260_089/" TargetMode="External"/><Relationship Id="rId129" Type="http://schemas.openxmlformats.org/officeDocument/2006/relationships/hyperlink" Target="https://www.usaspending.gov/award/ASST_NON_DEEE0011059_089/" TargetMode="External"/><Relationship Id="rId280" Type="http://schemas.openxmlformats.org/officeDocument/2006/relationships/hyperlink" Target="https://www.usaspending.gov/award/ASST_NON_DEEE0011187_089/" TargetMode="External"/><Relationship Id="rId336" Type="http://schemas.openxmlformats.org/officeDocument/2006/relationships/hyperlink" Target="https://www.usaspending.gov/award/ASST_NON_DEEE0011244_089/" TargetMode="External"/><Relationship Id="rId501" Type="http://schemas.openxmlformats.org/officeDocument/2006/relationships/hyperlink" Target="https://www.usaspending.gov/award/ASST_NON_DEGD0000886_089/" TargetMode="External"/><Relationship Id="rId543" Type="http://schemas.openxmlformats.org/officeDocument/2006/relationships/hyperlink" Target="https://www.usaspending.gov/award/ASST_NON_DEMS0000002_089/" TargetMode="External"/><Relationship Id="rId75" Type="http://schemas.openxmlformats.org/officeDocument/2006/relationships/hyperlink" Target="https://www.usaspending.gov/award/ASST_NON_DEEE0010854_089/" TargetMode="External"/><Relationship Id="rId140" Type="http://schemas.openxmlformats.org/officeDocument/2006/relationships/hyperlink" Target="https://www.usaspending.gov/award/ASST_NON_DEEE0011319_089/" TargetMode="External"/><Relationship Id="rId182" Type="http://schemas.openxmlformats.org/officeDocument/2006/relationships/hyperlink" Target="https://www.usaspending.gov/award/ASST_NON_DEEE0011235_089/" TargetMode="External"/><Relationship Id="rId378" Type="http://schemas.openxmlformats.org/officeDocument/2006/relationships/hyperlink" Target="https://www.usaspending.gov/award/ASST_NON_DEFE0032450_089/" TargetMode="External"/><Relationship Id="rId403" Type="http://schemas.openxmlformats.org/officeDocument/2006/relationships/hyperlink" Target="https://www.usaspending.gov/award/ASST_NON_DEFE0032169_089/" TargetMode="External"/><Relationship Id="rId585" Type="http://schemas.openxmlformats.org/officeDocument/2006/relationships/hyperlink" Target="https://www.usaspending.gov/award/ASST_NON_DEMS0000110_089/" TargetMode="External"/><Relationship Id="rId6" Type="http://schemas.openxmlformats.org/officeDocument/2006/relationships/hyperlink" Target="https://www.usaspending.gov/award/ASST_NON_DEEE0007969_089/" TargetMode="External"/><Relationship Id="rId238" Type="http://schemas.openxmlformats.org/officeDocument/2006/relationships/hyperlink" Target="https://www.usaspending.gov/award/ASST_NON_DEEE0011313_089/" TargetMode="External"/><Relationship Id="rId445" Type="http://schemas.openxmlformats.org/officeDocument/2006/relationships/hyperlink" Target="https://www.usaspending.gov/award/ASST_NON_DEFE0032690_089/" TargetMode="External"/><Relationship Id="rId487" Type="http://schemas.openxmlformats.org/officeDocument/2006/relationships/hyperlink" Target="https://www.usaspending.gov/award/ASST_NON_DEFE0032659_089/" TargetMode="External"/><Relationship Id="rId610" Type="http://schemas.openxmlformats.org/officeDocument/2006/relationships/hyperlink" Target="https://www.usaspending.gov/award/ASST_NON_DECD0000029_089/" TargetMode="External"/><Relationship Id="rId291" Type="http://schemas.openxmlformats.org/officeDocument/2006/relationships/hyperlink" Target="https://www.usaspending.gov/award/ASST_NON_DEEE0011408_089/" TargetMode="External"/><Relationship Id="rId305" Type="http://schemas.openxmlformats.org/officeDocument/2006/relationships/hyperlink" Target="https://www.usaspending.gov/award/ASST_NON_DEEE0009424_089/" TargetMode="External"/><Relationship Id="rId347" Type="http://schemas.openxmlformats.org/officeDocument/2006/relationships/hyperlink" Target="https://www.usaspending.gov/award/ASST_NON_DEFE0032385_089/" TargetMode="External"/><Relationship Id="rId512" Type="http://schemas.openxmlformats.org/officeDocument/2006/relationships/hyperlink" Target="https://www.usaspending.gov/award/ASST_NON_DEGD0000915_089/" TargetMode="External"/><Relationship Id="rId44" Type="http://schemas.openxmlformats.org/officeDocument/2006/relationships/hyperlink" Target="https://www.usaspending.gov/award/ASST_NON_DEEE0011415_089/" TargetMode="External"/><Relationship Id="rId86" Type="http://schemas.openxmlformats.org/officeDocument/2006/relationships/hyperlink" Target="https://www.usaspending.gov/award/ASST_NON_DEEE0011200_089/" TargetMode="External"/><Relationship Id="rId151" Type="http://schemas.openxmlformats.org/officeDocument/2006/relationships/hyperlink" Target="https://www.usaspending.gov/award/ASST_NON_DEEE0009425_089/" TargetMode="External"/><Relationship Id="rId389" Type="http://schemas.openxmlformats.org/officeDocument/2006/relationships/hyperlink" Target="https://www.usaspending.gov/award/ASST_NON_DEFE0032670_089/" TargetMode="External"/><Relationship Id="rId554" Type="http://schemas.openxmlformats.org/officeDocument/2006/relationships/hyperlink" Target="https://www.usaspending.gov/award/ASST_NON_DECD0000041_089/" TargetMode="External"/><Relationship Id="rId596" Type="http://schemas.openxmlformats.org/officeDocument/2006/relationships/hyperlink" Target="https://www.usaspending.gov/award/ASST_NON_DEMS0000134_089/" TargetMode="External"/><Relationship Id="rId193" Type="http://schemas.openxmlformats.org/officeDocument/2006/relationships/hyperlink" Target="https://www.usaspending.gov/award/ASST_NON_DEEE0011559_089/" TargetMode="External"/><Relationship Id="rId207" Type="http://schemas.openxmlformats.org/officeDocument/2006/relationships/hyperlink" Target="https://www.usaspending.gov/award/ASST_NON_DEEE0009778_089/" TargetMode="External"/><Relationship Id="rId249" Type="http://schemas.openxmlformats.org/officeDocument/2006/relationships/hyperlink" Target="https://www.usaspending.gov/award/ASST_NON_DEEE0011553_089/" TargetMode="External"/><Relationship Id="rId414" Type="http://schemas.openxmlformats.org/officeDocument/2006/relationships/hyperlink" Target="https://www.usaspending.gov/award/ASST_NON_DEFE0032341_089/" TargetMode="External"/><Relationship Id="rId456" Type="http://schemas.openxmlformats.org/officeDocument/2006/relationships/hyperlink" Target="https://www.usaspending.gov/award/ASST_NON_DEFE0032246_089/" TargetMode="External"/><Relationship Id="rId498" Type="http://schemas.openxmlformats.org/officeDocument/2006/relationships/hyperlink" Target="https://www.usaspending.gov/award/ASST_NON_DEGD0000895_089/" TargetMode="External"/><Relationship Id="rId621" Type="http://schemas.openxmlformats.org/officeDocument/2006/relationships/hyperlink" Target="https://www.usaspending.gov/award/ASST_NON_DECD0000045_089/" TargetMode="External"/><Relationship Id="rId13" Type="http://schemas.openxmlformats.org/officeDocument/2006/relationships/hyperlink" Target="https://www.usaspending.gov/award/ASST_NON_DEEE0010614_089/" TargetMode="External"/><Relationship Id="rId109" Type="http://schemas.openxmlformats.org/officeDocument/2006/relationships/hyperlink" Target="https://www.usaspending.gov/award/ASST_NON_DEEE0009951_089/" TargetMode="External"/><Relationship Id="rId260" Type="http://schemas.openxmlformats.org/officeDocument/2006/relationships/hyperlink" Target="https://www.usaspending.gov/award/ASST_NON_DEEE0009779_089/" TargetMode="External"/><Relationship Id="rId316" Type="http://schemas.openxmlformats.org/officeDocument/2006/relationships/hyperlink" Target="https://www.usaspending.gov/award/ASST_NON_DEEE0010615_089/" TargetMode="External"/><Relationship Id="rId523" Type="http://schemas.openxmlformats.org/officeDocument/2006/relationships/hyperlink" Target="https://www.usaspending.gov/award/ASST_NON_DEGD0000933_089/" TargetMode="External"/><Relationship Id="rId55" Type="http://schemas.openxmlformats.org/officeDocument/2006/relationships/hyperlink" Target="https://www.usaspending.gov/award/ASST_NON_DEEE0009652_089/" TargetMode="External"/><Relationship Id="rId97" Type="http://schemas.openxmlformats.org/officeDocument/2006/relationships/hyperlink" Target="https://www.usaspending.gov/award/ASST_NON_DEEE0011478_089/" TargetMode="External"/><Relationship Id="rId120" Type="http://schemas.openxmlformats.org/officeDocument/2006/relationships/hyperlink" Target="https://www.usaspending.gov/award/ASST_NON_DEEE0010748_089/" TargetMode="External"/><Relationship Id="rId358" Type="http://schemas.openxmlformats.org/officeDocument/2006/relationships/hyperlink" Target="https://www.usaspending.gov/award/ASST_NON_DEFE0032229_089/" TargetMode="External"/><Relationship Id="rId565" Type="http://schemas.openxmlformats.org/officeDocument/2006/relationships/hyperlink" Target="https://www.usaspending.gov/award/ASST_NON_DEMS0000012_089/" TargetMode="External"/><Relationship Id="rId162" Type="http://schemas.openxmlformats.org/officeDocument/2006/relationships/hyperlink" Target="https://www.usaspending.gov/award/ASST_NON_DEEE0010617_089/" TargetMode="External"/><Relationship Id="rId218" Type="http://schemas.openxmlformats.org/officeDocument/2006/relationships/hyperlink" Target="https://www.usaspending.gov/award/ASST_NON_DEEE0010658_089/" TargetMode="External"/><Relationship Id="rId425" Type="http://schemas.openxmlformats.org/officeDocument/2006/relationships/hyperlink" Target="https://www.usaspending.gov/award/ASST_NON_DEFE0032443_089/" TargetMode="External"/><Relationship Id="rId467" Type="http://schemas.openxmlformats.org/officeDocument/2006/relationships/hyperlink" Target="https://www.usaspending.gov/award/ASST_NON_DEFE0032340_089/" TargetMode="External"/><Relationship Id="rId632" Type="http://schemas.openxmlformats.org/officeDocument/2006/relationships/hyperlink" Target="https://www.usaspending.gov/award/ASST_NON_DECD0000086_089/" TargetMode="External"/><Relationship Id="rId271" Type="http://schemas.openxmlformats.org/officeDocument/2006/relationships/hyperlink" Target="https://www.usaspending.gov/award/ASST_NON_DEEE0010863_089/" TargetMode="External"/><Relationship Id="rId24" Type="http://schemas.openxmlformats.org/officeDocument/2006/relationships/hyperlink" Target="https://www.usaspending.gov/award/ASST_NON_DEEE0010945_089/" TargetMode="External"/><Relationship Id="rId66" Type="http://schemas.openxmlformats.org/officeDocument/2006/relationships/hyperlink" Target="https://www.usaspending.gov/award/ASST_NON_DEEE0010454_089/" TargetMode="External"/><Relationship Id="rId131" Type="http://schemas.openxmlformats.org/officeDocument/2006/relationships/hyperlink" Target="https://www.usaspending.gov/award/ASST_NON_DEEE0011076_089/" TargetMode="External"/><Relationship Id="rId327" Type="http://schemas.openxmlformats.org/officeDocument/2006/relationships/hyperlink" Target="https://www.usaspending.gov/award/ASST_NON_DEEE0011016_089/" TargetMode="External"/><Relationship Id="rId369" Type="http://schemas.openxmlformats.org/officeDocument/2006/relationships/hyperlink" Target="https://www.usaspending.gov/award/ASST_NON_DEFE0032360_089/" TargetMode="External"/><Relationship Id="rId534" Type="http://schemas.openxmlformats.org/officeDocument/2006/relationships/hyperlink" Target="https://www.usaspending.gov/award/ASST_NON_DEGD0001017_089/" TargetMode="External"/><Relationship Id="rId576" Type="http://schemas.openxmlformats.org/officeDocument/2006/relationships/hyperlink" Target="https://www.usaspending.gov/award/ASST_NON_DEMS0000086_089/" TargetMode="External"/><Relationship Id="rId173" Type="http://schemas.openxmlformats.org/officeDocument/2006/relationships/hyperlink" Target="https://www.usaspending.gov/award/ASST_NON_DEEE0010988_089/" TargetMode="External"/><Relationship Id="rId229" Type="http://schemas.openxmlformats.org/officeDocument/2006/relationships/hyperlink" Target="https://www.usaspending.gov/award/ASST_NON_DEEE0011078_089/" TargetMode="External"/><Relationship Id="rId380" Type="http://schemas.openxmlformats.org/officeDocument/2006/relationships/hyperlink" Target="https://www.usaspending.gov/award/ASST_NON_DEFE0032465_089/" TargetMode="External"/><Relationship Id="rId436" Type="http://schemas.openxmlformats.org/officeDocument/2006/relationships/hyperlink" Target="https://www.usaspending.gov/award/ASST_NON_DEFE0032664_089/" TargetMode="External"/><Relationship Id="rId601" Type="http://schemas.openxmlformats.org/officeDocument/2006/relationships/hyperlink" Target="https://www.usaspending.gov/award/ASST_NON_DECD0000004_089/" TargetMode="External"/><Relationship Id="rId643" Type="http://schemas.openxmlformats.org/officeDocument/2006/relationships/hyperlink" Target="https://www.usaspending.gov/award/ASST_NON_DECD0000109_089/" TargetMode="External"/><Relationship Id="rId240" Type="http://schemas.openxmlformats.org/officeDocument/2006/relationships/hyperlink" Target="https://www.usaspending.gov/award/ASST_NON_DEEE0011326_089/" TargetMode="External"/><Relationship Id="rId478" Type="http://schemas.openxmlformats.org/officeDocument/2006/relationships/hyperlink" Target="https://www.usaspending.gov/award/ASST_NON_DEFE0032448_089/" TargetMode="External"/><Relationship Id="rId35" Type="http://schemas.openxmlformats.org/officeDocument/2006/relationships/hyperlink" Target="https://www.usaspending.gov/award/ASST_NON_DEEE0011311_089/" TargetMode="External"/><Relationship Id="rId77" Type="http://schemas.openxmlformats.org/officeDocument/2006/relationships/hyperlink" Target="https://www.usaspending.gov/award/ASST_NON_DEEE0010941_089/" TargetMode="External"/><Relationship Id="rId100" Type="http://schemas.openxmlformats.org/officeDocument/2006/relationships/hyperlink" Target="https://www.usaspending.gov/award/ASST_NON_DEEE0011574_089/" TargetMode="External"/><Relationship Id="rId282" Type="http://schemas.openxmlformats.org/officeDocument/2006/relationships/hyperlink" Target="https://www.usaspending.gov/award/ASST_NON_DEEE0011255_089/" TargetMode="External"/><Relationship Id="rId338" Type="http://schemas.openxmlformats.org/officeDocument/2006/relationships/hyperlink" Target="https://www.usaspending.gov/award/ASST_NON_DEEE0011269_089/" TargetMode="External"/><Relationship Id="rId503" Type="http://schemas.openxmlformats.org/officeDocument/2006/relationships/hyperlink" Target="https://www.usaspending.gov/award/ASST_NON_DEGD0000896_089/" TargetMode="External"/><Relationship Id="rId545" Type="http://schemas.openxmlformats.org/officeDocument/2006/relationships/hyperlink" Target="https://www.usaspending.gov/award/ASST_NON_DEMS0000010_089/" TargetMode="External"/><Relationship Id="rId587" Type="http://schemas.openxmlformats.org/officeDocument/2006/relationships/hyperlink" Target="https://www.usaspending.gov/award/ASST_NON_DEMS0000112_089/" TargetMode="External"/><Relationship Id="rId8" Type="http://schemas.openxmlformats.org/officeDocument/2006/relationships/hyperlink" Target="https://www.usaspending.gov/award/ASST_NON_DEEE0009258_089/" TargetMode="External"/><Relationship Id="rId142" Type="http://schemas.openxmlformats.org/officeDocument/2006/relationships/hyperlink" Target="https://www.usaspending.gov/award/ASST_NON_DEEE0011333_089/" TargetMode="External"/><Relationship Id="rId184" Type="http://schemas.openxmlformats.org/officeDocument/2006/relationships/hyperlink" Target="https://www.usaspending.gov/award/ASST_NON_DEEE0011312_089/" TargetMode="External"/><Relationship Id="rId391" Type="http://schemas.openxmlformats.org/officeDocument/2006/relationships/hyperlink" Target="https://www.usaspending.gov/award/ASST_NON_DEFE0032680_089/" TargetMode="External"/><Relationship Id="rId405" Type="http://schemas.openxmlformats.org/officeDocument/2006/relationships/hyperlink" Target="https://www.usaspending.gov/award/ASST_NON_DEFE0032171_089/" TargetMode="External"/><Relationship Id="rId447" Type="http://schemas.openxmlformats.org/officeDocument/2006/relationships/hyperlink" Target="https://www.usaspending.gov/award/ASST_NON_DEFE0032693_089/" TargetMode="External"/><Relationship Id="rId612" Type="http://schemas.openxmlformats.org/officeDocument/2006/relationships/hyperlink" Target="https://www.usaspending.gov/award/ASST_NON_DECD0000031_089/" TargetMode="External"/><Relationship Id="rId251" Type="http://schemas.openxmlformats.org/officeDocument/2006/relationships/hyperlink" Target="https://www.usaspending.gov/award/ASST_NON_DEEE0007964_089/" TargetMode="External"/><Relationship Id="rId489" Type="http://schemas.openxmlformats.org/officeDocument/2006/relationships/hyperlink" Target="https://www.usaspending.gov/award/ASST_NON_DEFE0032662_089/" TargetMode="External"/><Relationship Id="rId46" Type="http://schemas.openxmlformats.org/officeDocument/2006/relationships/hyperlink" Target="https://www.usaspending.gov/award/ASST_NON_DEEE0011500_089/" TargetMode="External"/><Relationship Id="rId293" Type="http://schemas.openxmlformats.org/officeDocument/2006/relationships/hyperlink" Target="https://www.usaspending.gov/award/ASST_NON_DEEE0011424_089/" TargetMode="External"/><Relationship Id="rId307" Type="http://schemas.openxmlformats.org/officeDocument/2006/relationships/hyperlink" Target="https://www.usaspending.gov/award/ASST_NON_DEEE0009857_089/" TargetMode="External"/><Relationship Id="rId349" Type="http://schemas.openxmlformats.org/officeDocument/2006/relationships/hyperlink" Target="https://www.usaspending.gov/award/ASST_NON_DEFE0032438_089/" TargetMode="External"/><Relationship Id="rId514" Type="http://schemas.openxmlformats.org/officeDocument/2006/relationships/hyperlink" Target="https://www.usaspending.gov/award/ASST_NON_DEGD0000920_089/" TargetMode="External"/><Relationship Id="rId556" Type="http://schemas.openxmlformats.org/officeDocument/2006/relationships/hyperlink" Target="https://www.usaspending.gov/award/ASST_NON_DECD0000046_089/" TargetMode="External"/><Relationship Id="rId88" Type="http://schemas.openxmlformats.org/officeDocument/2006/relationships/hyperlink" Target="https://www.usaspending.gov/award/ASST_NON_DEEE0011257_089/" TargetMode="External"/><Relationship Id="rId111" Type="http://schemas.openxmlformats.org/officeDocument/2006/relationships/hyperlink" Target="https://www.usaspending.gov/award/ASST_NON_DEEE0010318_089/" TargetMode="External"/><Relationship Id="rId153" Type="http://schemas.openxmlformats.org/officeDocument/2006/relationships/hyperlink" Target="https://www.usaspending.gov/award/ASST_NON_DEEE0009792_089/" TargetMode="External"/><Relationship Id="rId195" Type="http://schemas.openxmlformats.org/officeDocument/2006/relationships/hyperlink" Target="https://www.usaspending.gov/award/ASST_NON_DEEE0011562_089/" TargetMode="External"/><Relationship Id="rId209" Type="http://schemas.openxmlformats.org/officeDocument/2006/relationships/hyperlink" Target="https://www.usaspending.gov/award/ASST_NON_DEEE0009782_089/" TargetMode="External"/><Relationship Id="rId360" Type="http://schemas.openxmlformats.org/officeDocument/2006/relationships/hyperlink" Target="https://www.usaspending.gov/award/ASST_NON_DEFE0032253_089/" TargetMode="External"/><Relationship Id="rId416" Type="http://schemas.openxmlformats.org/officeDocument/2006/relationships/hyperlink" Target="https://www.usaspending.gov/award/ASST_NON_DEFE0032377_089/" TargetMode="External"/><Relationship Id="rId598" Type="http://schemas.openxmlformats.org/officeDocument/2006/relationships/hyperlink" Target="https://www.usaspending.gov/award/ASST_NON_DEMS0000137_089/" TargetMode="External"/><Relationship Id="rId220" Type="http://schemas.openxmlformats.org/officeDocument/2006/relationships/hyperlink" Target="https://www.usaspending.gov/award/ASST_NON_DEEE0010750_089/" TargetMode="External"/><Relationship Id="rId458" Type="http://schemas.openxmlformats.org/officeDocument/2006/relationships/hyperlink" Target="https://www.usaspending.gov/award/ASST_NON_DEFE0032260_089/" TargetMode="External"/><Relationship Id="rId623" Type="http://schemas.openxmlformats.org/officeDocument/2006/relationships/hyperlink" Target="https://www.usaspending.gov/award/ASST_NON_DECD0000052_089/" TargetMode="External"/><Relationship Id="rId15" Type="http://schemas.openxmlformats.org/officeDocument/2006/relationships/hyperlink" Target="https://www.usaspending.gov/award/ASST_NON_DEEE0010622_089/" TargetMode="External"/><Relationship Id="rId57" Type="http://schemas.openxmlformats.org/officeDocument/2006/relationships/hyperlink" Target="https://www.usaspending.gov/award/ASST_NON_DEEE0009799_089/" TargetMode="External"/><Relationship Id="rId262" Type="http://schemas.openxmlformats.org/officeDocument/2006/relationships/hyperlink" Target="https://www.usaspending.gov/award/ASST_NON_DEEE0009802_089/" TargetMode="External"/><Relationship Id="rId318" Type="http://schemas.openxmlformats.org/officeDocument/2006/relationships/hyperlink" Target="https://www.usaspending.gov/award/ASST_NON_DEEE0010656_089/" TargetMode="External"/><Relationship Id="rId525" Type="http://schemas.openxmlformats.org/officeDocument/2006/relationships/hyperlink" Target="https://www.usaspending.gov/award/ASST_NON_DEGD0000962_089/" TargetMode="External"/><Relationship Id="rId567" Type="http://schemas.openxmlformats.org/officeDocument/2006/relationships/hyperlink" Target="https://www.usaspending.gov/award/ASST_NON_DEMS0000061_089/" TargetMode="External"/><Relationship Id="rId99" Type="http://schemas.openxmlformats.org/officeDocument/2006/relationships/hyperlink" Target="https://www.usaspending.gov/award/ASST_NON_DEEE0011552_089/" TargetMode="External"/><Relationship Id="rId122" Type="http://schemas.openxmlformats.org/officeDocument/2006/relationships/hyperlink" Target="https://www.usaspending.gov/award/ASST_NON_DEEE0010870_089/" TargetMode="External"/><Relationship Id="rId164" Type="http://schemas.openxmlformats.org/officeDocument/2006/relationships/hyperlink" Target="https://www.usaspending.gov/award/ASST_NON_DEEE0010623_089/" TargetMode="External"/><Relationship Id="rId371" Type="http://schemas.openxmlformats.org/officeDocument/2006/relationships/hyperlink" Target="https://www.usaspending.gov/award/ASST_NON_DEFE0032384_089/" TargetMode="External"/><Relationship Id="rId427" Type="http://schemas.openxmlformats.org/officeDocument/2006/relationships/hyperlink" Target="https://www.usaspending.gov/award/ASST_NON_DEFE0032452_089/" TargetMode="External"/><Relationship Id="rId469" Type="http://schemas.openxmlformats.org/officeDocument/2006/relationships/hyperlink" Target="https://www.usaspending.gov/award/ASST_NON_DEFE0032361_089/" TargetMode="External"/><Relationship Id="rId634" Type="http://schemas.openxmlformats.org/officeDocument/2006/relationships/hyperlink" Target="https://www.usaspending.gov/award/ASST_NON_DECD0000091_089/" TargetMode="External"/><Relationship Id="rId26" Type="http://schemas.openxmlformats.org/officeDocument/2006/relationships/hyperlink" Target="https://www.usaspending.gov/award/ASST_NON_DEEE0011083_089/" TargetMode="External"/><Relationship Id="rId231" Type="http://schemas.openxmlformats.org/officeDocument/2006/relationships/hyperlink" Target="https://www.usaspending.gov/award/ASST_NON_DEEE0011107_089/" TargetMode="External"/><Relationship Id="rId273" Type="http://schemas.openxmlformats.org/officeDocument/2006/relationships/hyperlink" Target="https://www.usaspending.gov/award/ASST_NON_DEEE0010904_089/" TargetMode="External"/><Relationship Id="rId329" Type="http://schemas.openxmlformats.org/officeDocument/2006/relationships/hyperlink" Target="https://www.usaspending.gov/award/ASST_NON_DEEE0011055_089/" TargetMode="External"/><Relationship Id="rId480" Type="http://schemas.openxmlformats.org/officeDocument/2006/relationships/hyperlink" Target="https://www.usaspending.gov/award/ASST_NON_DEFE0032457_089/" TargetMode="External"/><Relationship Id="rId536" Type="http://schemas.openxmlformats.org/officeDocument/2006/relationships/hyperlink" Target="https://www.usaspending.gov/award/ASST_NON_DEGD0001021_089/" TargetMode="External"/><Relationship Id="rId68" Type="http://schemas.openxmlformats.org/officeDocument/2006/relationships/hyperlink" Target="https://www.usaspending.gov/award/ASST_NON_DEEE0010609_089/" TargetMode="External"/><Relationship Id="rId133" Type="http://schemas.openxmlformats.org/officeDocument/2006/relationships/hyperlink" Target="https://www.usaspending.gov/award/ASST_NON_DEEE0011103_089/" TargetMode="External"/><Relationship Id="rId175" Type="http://schemas.openxmlformats.org/officeDocument/2006/relationships/hyperlink" Target="https://www.usaspending.gov/award/ASST_NON_DEEE0011102_089/" TargetMode="External"/><Relationship Id="rId340" Type="http://schemas.openxmlformats.org/officeDocument/2006/relationships/hyperlink" Target="https://www.usaspending.gov/award/ASST_NON_DEEE0011324_089/" TargetMode="External"/><Relationship Id="rId578" Type="http://schemas.openxmlformats.org/officeDocument/2006/relationships/hyperlink" Target="https://www.usaspending.gov/award/ASST_NON_DEMS0000088_089/" TargetMode="External"/><Relationship Id="rId200" Type="http://schemas.openxmlformats.org/officeDocument/2006/relationships/hyperlink" Target="https://www.usaspending.gov/award/ASST_NON_DEEE0011573_089/" TargetMode="External"/><Relationship Id="rId382" Type="http://schemas.openxmlformats.org/officeDocument/2006/relationships/hyperlink" Target="https://www.usaspending.gov/award/ASST_NON_DEFE0032499_089/" TargetMode="External"/><Relationship Id="rId438" Type="http://schemas.openxmlformats.org/officeDocument/2006/relationships/hyperlink" Target="https://www.usaspending.gov/award/ASST_NON_DEFE0032669_089/" TargetMode="External"/><Relationship Id="rId603" Type="http://schemas.openxmlformats.org/officeDocument/2006/relationships/hyperlink" Target="https://www.usaspending.gov/award/ASST_NON_DECD0000006_089/" TargetMode="External"/><Relationship Id="rId645" Type="http://schemas.openxmlformats.org/officeDocument/2006/relationships/hyperlink" Target="https://www.usaspending.gov/award/ASST_NON_DECD0000112_089/" TargetMode="External"/><Relationship Id="rId242" Type="http://schemas.openxmlformats.org/officeDocument/2006/relationships/hyperlink" Target="https://www.usaspending.gov/award/ASST_NON_DEEE0011341_089/" TargetMode="External"/><Relationship Id="rId284" Type="http://schemas.openxmlformats.org/officeDocument/2006/relationships/hyperlink" Target="https://www.usaspending.gov/award/ASST_NON_DEEE0011307_089/" TargetMode="External"/><Relationship Id="rId491" Type="http://schemas.openxmlformats.org/officeDocument/2006/relationships/hyperlink" Target="https://www.usaspending.gov/award/ASST_NON_DEFE0032667_089/" TargetMode="External"/><Relationship Id="rId505" Type="http://schemas.openxmlformats.org/officeDocument/2006/relationships/hyperlink" Target="https://www.usaspending.gov/award/ASST_NON_DEGD0000901_089/" TargetMode="External"/><Relationship Id="rId37" Type="http://schemas.openxmlformats.org/officeDocument/2006/relationships/hyperlink" Target="https://www.usaspending.gov/award/ASST_NON_DEEE0011338_089/" TargetMode="External"/><Relationship Id="rId79" Type="http://schemas.openxmlformats.org/officeDocument/2006/relationships/hyperlink" Target="https://www.usaspending.gov/award/ASST_NON_DEEE0011006_089/" TargetMode="External"/><Relationship Id="rId102" Type="http://schemas.openxmlformats.org/officeDocument/2006/relationships/hyperlink" Target="https://www.usaspending.gov/award/ASST_NON_DEEE0009259_089/" TargetMode="External"/><Relationship Id="rId144" Type="http://schemas.openxmlformats.org/officeDocument/2006/relationships/hyperlink" Target="https://www.usaspending.gov/award/ASST_NON_DEEE0011345_089/" TargetMode="External"/><Relationship Id="rId547" Type="http://schemas.openxmlformats.org/officeDocument/2006/relationships/hyperlink" Target="https://www.usaspending.gov/award/ASST_NON_DEMS0000065_089/" TargetMode="External"/><Relationship Id="rId589" Type="http://schemas.openxmlformats.org/officeDocument/2006/relationships/hyperlink" Target="https://www.usaspending.gov/award/ASST_NON_DEMS0000117_089/" TargetMode="External"/><Relationship Id="rId90" Type="http://schemas.openxmlformats.org/officeDocument/2006/relationships/hyperlink" Target="https://www.usaspending.gov/award/ASST_NON_DEEE0011310_089/" TargetMode="External"/><Relationship Id="rId186" Type="http://schemas.openxmlformats.org/officeDocument/2006/relationships/hyperlink" Target="https://www.usaspending.gov/award/ASST_NON_DEEE0011344_089/" TargetMode="External"/><Relationship Id="rId351" Type="http://schemas.openxmlformats.org/officeDocument/2006/relationships/hyperlink" Target="https://www.usaspending.gov/award/ASST_NON_DEFE0028979_089/" TargetMode="External"/><Relationship Id="rId393" Type="http://schemas.openxmlformats.org/officeDocument/2006/relationships/hyperlink" Target="https://www.usaspending.gov/award/ASST_NON_DEFE0032686_089/" TargetMode="External"/><Relationship Id="rId407" Type="http://schemas.openxmlformats.org/officeDocument/2006/relationships/hyperlink" Target="https://www.usaspending.gov/award/ASST_NON_DEFE0032232_089/" TargetMode="External"/><Relationship Id="rId449" Type="http://schemas.openxmlformats.org/officeDocument/2006/relationships/hyperlink" Target="https://www.usaspending.gov/award/ASST_NON_DEFE0032698_089/" TargetMode="External"/><Relationship Id="rId614" Type="http://schemas.openxmlformats.org/officeDocument/2006/relationships/hyperlink" Target="https://www.usaspending.gov/award/ASST_NON_DECD0000035_089/" TargetMode="External"/><Relationship Id="rId211" Type="http://schemas.openxmlformats.org/officeDocument/2006/relationships/hyperlink" Target="https://www.usaspending.gov/award/ASST_NON_DEEE0010439_089/" TargetMode="External"/><Relationship Id="rId253" Type="http://schemas.openxmlformats.org/officeDocument/2006/relationships/hyperlink" Target="https://www.usaspending.gov/award/ASST_NON_DEEE0008993_089/" TargetMode="External"/><Relationship Id="rId295" Type="http://schemas.openxmlformats.org/officeDocument/2006/relationships/hyperlink" Target="https://www.usaspending.gov/award/ASST_NON_DEEE0011467_089/" TargetMode="External"/><Relationship Id="rId309" Type="http://schemas.openxmlformats.org/officeDocument/2006/relationships/hyperlink" Target="https://www.usaspending.gov/award/ASST_NON_DEEE0010308_089/" TargetMode="External"/><Relationship Id="rId460" Type="http://schemas.openxmlformats.org/officeDocument/2006/relationships/hyperlink" Target="https://www.usaspending.gov/award/ASST_NON_DEFE0032285_089/" TargetMode="External"/><Relationship Id="rId516" Type="http://schemas.openxmlformats.org/officeDocument/2006/relationships/hyperlink" Target="https://www.usaspending.gov/award/ASST_NON_DEGD0000926_089/" TargetMode="External"/><Relationship Id="rId48" Type="http://schemas.openxmlformats.org/officeDocument/2006/relationships/hyperlink" Target="https://www.usaspending.gov/award/ASST_NON_DEEE0011551_089/" TargetMode="External"/><Relationship Id="rId113" Type="http://schemas.openxmlformats.org/officeDocument/2006/relationships/hyperlink" Target="https://www.usaspending.gov/award/ASST_NON_DEEE0010425_089/" TargetMode="External"/><Relationship Id="rId320" Type="http://schemas.openxmlformats.org/officeDocument/2006/relationships/hyperlink" Target="https://www.usaspending.gov/award/ASST_NON_DEEE0010836_089/" TargetMode="External"/><Relationship Id="rId558" Type="http://schemas.openxmlformats.org/officeDocument/2006/relationships/hyperlink" Target="https://www.usaspending.gov/award/ASST_NON_DECD0000071_089/" TargetMode="External"/><Relationship Id="rId155" Type="http://schemas.openxmlformats.org/officeDocument/2006/relationships/hyperlink" Target="https://www.usaspending.gov/award/ASST_NON_DEEE0009957_089/" TargetMode="External"/><Relationship Id="rId197" Type="http://schemas.openxmlformats.org/officeDocument/2006/relationships/hyperlink" Target="https://www.usaspending.gov/award/ASST_NON_DEEE0011564_089/" TargetMode="External"/><Relationship Id="rId362" Type="http://schemas.openxmlformats.org/officeDocument/2006/relationships/hyperlink" Target="https://www.usaspending.gov/award/ASST_NON_DEFE0032288_089/" TargetMode="External"/><Relationship Id="rId418" Type="http://schemas.openxmlformats.org/officeDocument/2006/relationships/hyperlink" Target="https://www.usaspending.gov/award/ASST_NON_DEFE0032381_089/" TargetMode="External"/><Relationship Id="rId625" Type="http://schemas.openxmlformats.org/officeDocument/2006/relationships/hyperlink" Target="https://www.usaspending.gov/award/ASST_NON_DECD0000066_089/" TargetMode="External"/><Relationship Id="rId222" Type="http://schemas.openxmlformats.org/officeDocument/2006/relationships/hyperlink" Target="https://www.usaspending.gov/award/ASST_NON_DEEE0010823_089/" TargetMode="External"/><Relationship Id="rId264" Type="http://schemas.openxmlformats.org/officeDocument/2006/relationships/hyperlink" Target="https://www.usaspending.gov/award/ASST_NON_DEEE0010190_089/" TargetMode="External"/><Relationship Id="rId471" Type="http://schemas.openxmlformats.org/officeDocument/2006/relationships/hyperlink" Target="https://www.usaspending.gov/award/ASST_NON_DEFE0032376_089/" TargetMode="External"/><Relationship Id="rId17" Type="http://schemas.openxmlformats.org/officeDocument/2006/relationships/hyperlink" Target="https://www.usaspending.gov/award/ASST_NON_DEEE0010827_089/" TargetMode="External"/><Relationship Id="rId59" Type="http://schemas.openxmlformats.org/officeDocument/2006/relationships/hyperlink" Target="https://www.usaspending.gov/award/ASST_NON_DEEE0009858_089/" TargetMode="External"/><Relationship Id="rId124" Type="http://schemas.openxmlformats.org/officeDocument/2006/relationships/hyperlink" Target="https://www.usaspending.gov/award/ASST_NON_DEEE0010917_089/" TargetMode="External"/><Relationship Id="rId527" Type="http://schemas.openxmlformats.org/officeDocument/2006/relationships/hyperlink" Target="https://www.usaspending.gov/award/ASST_NON_DEGD0000967_089/" TargetMode="External"/><Relationship Id="rId569" Type="http://schemas.openxmlformats.org/officeDocument/2006/relationships/hyperlink" Target="https://www.usaspending.gov/award/ASST_NON_DEMS0000063_089/" TargetMode="External"/><Relationship Id="rId70" Type="http://schemas.openxmlformats.org/officeDocument/2006/relationships/hyperlink" Target="https://www.usaspending.gov/award/ASST_NON_DEEE0010624_089/" TargetMode="External"/><Relationship Id="rId166" Type="http://schemas.openxmlformats.org/officeDocument/2006/relationships/hyperlink" Target="https://www.usaspending.gov/award/ASST_NON_DEEE0010825_089/" TargetMode="External"/><Relationship Id="rId331" Type="http://schemas.openxmlformats.org/officeDocument/2006/relationships/hyperlink" Target="https://www.usaspending.gov/award/ASST_NON_DEEE0011108_089/" TargetMode="External"/><Relationship Id="rId373" Type="http://schemas.openxmlformats.org/officeDocument/2006/relationships/hyperlink" Target="https://www.usaspending.gov/award/ASST_NON_DEFE0032393_089/" TargetMode="External"/><Relationship Id="rId429" Type="http://schemas.openxmlformats.org/officeDocument/2006/relationships/hyperlink" Target="https://www.usaspending.gov/award/ASST_NON_DEFE0032463_089/" TargetMode="External"/><Relationship Id="rId580" Type="http://schemas.openxmlformats.org/officeDocument/2006/relationships/hyperlink" Target="https://www.usaspending.gov/award/ASST_NON_DEMS0000090_089/" TargetMode="External"/><Relationship Id="rId636" Type="http://schemas.openxmlformats.org/officeDocument/2006/relationships/hyperlink" Target="https://www.usaspending.gov/award/ASST_NON_DECD0000095_089/" TargetMode="External"/><Relationship Id="rId1" Type="http://schemas.openxmlformats.org/officeDocument/2006/relationships/hyperlink" Target="https://www.usaspending.gov/award/ASST_NON_DEAR0001179_089/" TargetMode="External"/><Relationship Id="rId233" Type="http://schemas.openxmlformats.org/officeDocument/2006/relationships/hyperlink" Target="https://www.usaspending.gov/award/ASST_NON_DEEE0011172_089/" TargetMode="External"/><Relationship Id="rId440" Type="http://schemas.openxmlformats.org/officeDocument/2006/relationships/hyperlink" Target="https://www.usaspending.gov/award/ASST_NON_DEFE0032678_089/" TargetMode="External"/><Relationship Id="rId28" Type="http://schemas.openxmlformats.org/officeDocument/2006/relationships/hyperlink" Target="https://www.usaspending.gov/award/ASST_NON_DEEE0011236_089/" TargetMode="External"/><Relationship Id="rId275" Type="http://schemas.openxmlformats.org/officeDocument/2006/relationships/hyperlink" Target="https://www.usaspending.gov/award/ASST_NON_DEEE0010938_089/" TargetMode="External"/><Relationship Id="rId300" Type="http://schemas.openxmlformats.org/officeDocument/2006/relationships/hyperlink" Target="https://www.usaspending.gov/award/ASST_NON_DEEE0011764_089/" TargetMode="External"/><Relationship Id="rId482" Type="http://schemas.openxmlformats.org/officeDocument/2006/relationships/hyperlink" Target="https://www.usaspending.gov/award/ASST_NON_DEFE0032461_089/" TargetMode="External"/><Relationship Id="rId538" Type="http://schemas.openxmlformats.org/officeDocument/2006/relationships/hyperlink" Target="https://www.usaspending.gov/award/ASST_NON_DEGD0001023_089/" TargetMode="External"/><Relationship Id="rId81" Type="http://schemas.openxmlformats.org/officeDocument/2006/relationships/hyperlink" Target="https://www.usaspending.gov/award/ASST_NON_DEEE0011130_089/" TargetMode="External"/><Relationship Id="rId135" Type="http://schemas.openxmlformats.org/officeDocument/2006/relationships/hyperlink" Target="https://www.usaspending.gov/award/ASST_NON_DEEE0011199_089/" TargetMode="External"/><Relationship Id="rId177" Type="http://schemas.openxmlformats.org/officeDocument/2006/relationships/hyperlink" Target="https://www.usaspending.gov/award/ASST_NON_DEEE0011132_089/" TargetMode="External"/><Relationship Id="rId342" Type="http://schemas.openxmlformats.org/officeDocument/2006/relationships/hyperlink" Target="https://www.usaspending.gov/award/ASST_NON_DEEE0011410_089/" TargetMode="External"/><Relationship Id="rId384" Type="http://schemas.openxmlformats.org/officeDocument/2006/relationships/hyperlink" Target="https://www.usaspending.gov/award/ASST_NON_DEFE0032530_089/" TargetMode="External"/><Relationship Id="rId591" Type="http://schemas.openxmlformats.org/officeDocument/2006/relationships/hyperlink" Target="https://www.usaspending.gov/award/ASST_NON_DEMS0000127_089/" TargetMode="External"/><Relationship Id="rId605" Type="http://schemas.openxmlformats.org/officeDocument/2006/relationships/hyperlink" Target="https://www.usaspending.gov/award/ASST_NON_DECD0000009_089/" TargetMode="External"/><Relationship Id="rId202" Type="http://schemas.openxmlformats.org/officeDocument/2006/relationships/hyperlink" Target="https://www.usaspending.gov/award/ASST_NON_DEEE0008851_089/" TargetMode="External"/><Relationship Id="rId244" Type="http://schemas.openxmlformats.org/officeDocument/2006/relationships/hyperlink" Target="https://www.usaspending.gov/award/ASST_NON_DEEE0011348_089/" TargetMode="External"/><Relationship Id="rId647" Type="http://schemas.openxmlformats.org/officeDocument/2006/relationships/hyperlink" Target="https://www.usaspending.gov/award/ASST_NON_DECD0000115_089/" TargetMode="External"/><Relationship Id="rId39" Type="http://schemas.openxmlformats.org/officeDocument/2006/relationships/hyperlink" Target="https://www.usaspending.gov/award/ASST_NON_DEEE0011342_089/" TargetMode="External"/><Relationship Id="rId286" Type="http://schemas.openxmlformats.org/officeDocument/2006/relationships/hyperlink" Target="https://www.usaspending.gov/award/ASST_NON_DEEE0011330_089/" TargetMode="External"/><Relationship Id="rId451" Type="http://schemas.openxmlformats.org/officeDocument/2006/relationships/hyperlink" Target="https://www.usaspending.gov/award/ASST_NON_DEFE0031558_089/" TargetMode="External"/><Relationship Id="rId493" Type="http://schemas.openxmlformats.org/officeDocument/2006/relationships/hyperlink" Target="https://www.usaspending.gov/award/ASST_NON_DEFE0032677_089/" TargetMode="External"/><Relationship Id="rId507" Type="http://schemas.openxmlformats.org/officeDocument/2006/relationships/hyperlink" Target="https://www.usaspending.gov/award/ASST_NON_DEGD0000903_089/" TargetMode="External"/><Relationship Id="rId549" Type="http://schemas.openxmlformats.org/officeDocument/2006/relationships/hyperlink" Target="https://www.usaspending.gov/award/ASST_NON_DEMS0000097_089/" TargetMode="External"/><Relationship Id="rId50" Type="http://schemas.openxmlformats.org/officeDocument/2006/relationships/hyperlink" Target="https://www.usaspending.gov/award/ASST_NON_DEEE0011571_089/" TargetMode="External"/><Relationship Id="rId104" Type="http://schemas.openxmlformats.org/officeDocument/2006/relationships/hyperlink" Target="https://www.usaspending.gov/award/ASST_NON_DEEE0009616_089/" TargetMode="External"/><Relationship Id="rId146" Type="http://schemas.openxmlformats.org/officeDocument/2006/relationships/hyperlink" Target="https://www.usaspending.gov/award/ASST_NON_DEEE0011374_089/" TargetMode="External"/><Relationship Id="rId188" Type="http://schemas.openxmlformats.org/officeDocument/2006/relationships/hyperlink" Target="https://www.usaspending.gov/award/ASST_NON_DEEE0011356_089/" TargetMode="External"/><Relationship Id="rId311" Type="http://schemas.openxmlformats.org/officeDocument/2006/relationships/hyperlink" Target="https://www.usaspending.gov/award/ASST_NON_DEEE0010317_089/" TargetMode="External"/><Relationship Id="rId353" Type="http://schemas.openxmlformats.org/officeDocument/2006/relationships/hyperlink" Target="https://www.usaspending.gov/award/ASST_NON_DEFE0031946_089/" TargetMode="External"/><Relationship Id="rId395" Type="http://schemas.openxmlformats.org/officeDocument/2006/relationships/hyperlink" Target="https://www.usaspending.gov/award/ASST_NON_DEFE0032688_089/" TargetMode="External"/><Relationship Id="rId409" Type="http://schemas.openxmlformats.org/officeDocument/2006/relationships/hyperlink" Target="https://www.usaspending.gov/award/ASST_NON_DEFE0032270_089/" TargetMode="External"/><Relationship Id="rId560" Type="http://schemas.openxmlformats.org/officeDocument/2006/relationships/hyperlink" Target="https://www.usaspending.gov/award/ASST_NON_DECD0000083_089/" TargetMode="External"/><Relationship Id="rId92" Type="http://schemas.openxmlformats.org/officeDocument/2006/relationships/hyperlink" Target="https://www.usaspending.gov/award/ASST_NON_DEEE0011358_089/" TargetMode="External"/><Relationship Id="rId213" Type="http://schemas.openxmlformats.org/officeDocument/2006/relationships/hyperlink" Target="https://www.usaspending.gov/award/ASST_NON_DEEE0010601_089/" TargetMode="External"/><Relationship Id="rId420" Type="http://schemas.openxmlformats.org/officeDocument/2006/relationships/hyperlink" Target="https://www.usaspending.gov/award/ASST_NON_DEFE0032386_089/" TargetMode="External"/><Relationship Id="rId616" Type="http://schemas.openxmlformats.org/officeDocument/2006/relationships/hyperlink" Target="https://www.usaspending.gov/award/ASST_NON_DECD0000038_089/" TargetMode="External"/><Relationship Id="rId255" Type="http://schemas.openxmlformats.org/officeDocument/2006/relationships/hyperlink" Target="https://www.usaspending.gov/award/ASST_NON_DEEE0009636_089/" TargetMode="External"/><Relationship Id="rId297" Type="http://schemas.openxmlformats.org/officeDocument/2006/relationships/hyperlink" Target="https://www.usaspending.gov/award/ASST_NON_DEEE0011554_089/" TargetMode="External"/><Relationship Id="rId462" Type="http://schemas.openxmlformats.org/officeDocument/2006/relationships/hyperlink" Target="https://www.usaspending.gov/award/ASST_NON_DEFE0032299_089/" TargetMode="External"/><Relationship Id="rId518" Type="http://schemas.openxmlformats.org/officeDocument/2006/relationships/hyperlink" Target="https://www.usaspending.gov/award/ASST_NON_DEGD0000928_089/" TargetMode="External"/><Relationship Id="rId115" Type="http://schemas.openxmlformats.org/officeDocument/2006/relationships/hyperlink" Target="https://www.usaspending.gov/award/ASST_NON_DEEE0010497_089/" TargetMode="External"/><Relationship Id="rId157" Type="http://schemas.openxmlformats.org/officeDocument/2006/relationships/hyperlink" Target="https://www.usaspending.gov/award/ASST_NON_DEEE0010421_089/" TargetMode="External"/><Relationship Id="rId322" Type="http://schemas.openxmlformats.org/officeDocument/2006/relationships/hyperlink" Target="https://www.usaspending.gov/award/ASST_NON_DEEE0010953_089/" TargetMode="External"/><Relationship Id="rId364" Type="http://schemas.openxmlformats.org/officeDocument/2006/relationships/hyperlink" Target="https://www.usaspending.gov/award/ASST_NON_DEFE0032312_089/" TargetMode="External"/><Relationship Id="rId61" Type="http://schemas.openxmlformats.org/officeDocument/2006/relationships/hyperlink" Target="https://www.usaspending.gov/award/ASST_NON_DEEE0010279_089/" TargetMode="External"/><Relationship Id="rId199" Type="http://schemas.openxmlformats.org/officeDocument/2006/relationships/hyperlink" Target="https://www.usaspending.gov/award/ASST_NON_DEEE0011566_089/" TargetMode="External"/><Relationship Id="rId571" Type="http://schemas.openxmlformats.org/officeDocument/2006/relationships/hyperlink" Target="https://www.usaspending.gov/award/ASST_NON_DEMS0000067_089/" TargetMode="External"/><Relationship Id="rId627" Type="http://schemas.openxmlformats.org/officeDocument/2006/relationships/hyperlink" Target="https://www.usaspending.gov/award/ASST_NON_DECD0000074_089/" TargetMode="External"/><Relationship Id="rId19" Type="http://schemas.openxmlformats.org/officeDocument/2006/relationships/hyperlink" Target="https://www.usaspending.gov/award/ASST_NON_DEEE0010852_089/" TargetMode="External"/><Relationship Id="rId224" Type="http://schemas.openxmlformats.org/officeDocument/2006/relationships/hyperlink" Target="https://www.usaspending.gov/award/ASST_NON_DEEE0010993_089/" TargetMode="External"/><Relationship Id="rId266" Type="http://schemas.openxmlformats.org/officeDocument/2006/relationships/hyperlink" Target="https://www.usaspending.gov/award/ASST_NON_DEEE0010499_089/" TargetMode="External"/><Relationship Id="rId431" Type="http://schemas.openxmlformats.org/officeDocument/2006/relationships/hyperlink" Target="https://www.usaspending.gov/award/ASST_NON_DEFE0032479_089/" TargetMode="External"/><Relationship Id="rId473" Type="http://schemas.openxmlformats.org/officeDocument/2006/relationships/hyperlink" Target="https://www.usaspending.gov/award/ASST_NON_DEFE0032387_089/" TargetMode="External"/><Relationship Id="rId529" Type="http://schemas.openxmlformats.org/officeDocument/2006/relationships/hyperlink" Target="https://www.usaspending.gov/award/ASST_NON_DEGD0001006_089/" TargetMode="External"/><Relationship Id="rId30" Type="http://schemas.openxmlformats.org/officeDocument/2006/relationships/hyperlink" Target="https://www.usaspending.gov/award/ASST_NON_DEEE0011239_089/" TargetMode="External"/><Relationship Id="rId126" Type="http://schemas.openxmlformats.org/officeDocument/2006/relationships/hyperlink" Target="https://www.usaspending.gov/award/ASST_NON_DEEE0010935_089/" TargetMode="External"/><Relationship Id="rId168" Type="http://schemas.openxmlformats.org/officeDocument/2006/relationships/hyperlink" Target="https://www.usaspending.gov/award/ASST_NON_DEEE0010901_089/" TargetMode="External"/><Relationship Id="rId333" Type="http://schemas.openxmlformats.org/officeDocument/2006/relationships/hyperlink" Target="https://www.usaspending.gov/award/ASST_NON_DEEE0011189_089/" TargetMode="External"/><Relationship Id="rId540" Type="http://schemas.openxmlformats.org/officeDocument/2006/relationships/hyperlink" Target="https://www.usaspending.gov/award/ASST_NON_DEGD0001028_089/" TargetMode="External"/><Relationship Id="rId72" Type="http://schemas.openxmlformats.org/officeDocument/2006/relationships/hyperlink" Target="https://www.usaspending.gov/award/ASST_NON_DEEE0010655_089/" TargetMode="External"/><Relationship Id="rId375" Type="http://schemas.openxmlformats.org/officeDocument/2006/relationships/hyperlink" Target="https://www.usaspending.gov/award/ASST_NON_DEFE0032407_089/" TargetMode="External"/><Relationship Id="rId582" Type="http://schemas.openxmlformats.org/officeDocument/2006/relationships/hyperlink" Target="https://www.usaspending.gov/award/ASST_NON_DEMS0000095_089/" TargetMode="External"/><Relationship Id="rId638" Type="http://schemas.openxmlformats.org/officeDocument/2006/relationships/hyperlink" Target="https://www.usaspending.gov/award/ASST_NON_DECD0000097_089/" TargetMode="External"/><Relationship Id="rId3" Type="http://schemas.openxmlformats.org/officeDocument/2006/relationships/hyperlink" Target="https://www.usaspending.gov/award/ASST_NON_DEAR0001685_089/" TargetMode="External"/><Relationship Id="rId235" Type="http://schemas.openxmlformats.org/officeDocument/2006/relationships/hyperlink" Target="https://www.usaspending.gov/award/ASST_NON_DEEE0011258_089/" TargetMode="External"/><Relationship Id="rId277" Type="http://schemas.openxmlformats.org/officeDocument/2006/relationships/hyperlink" Target="https://www.usaspending.gov/award/ASST_NON_DEEE0010952_089/" TargetMode="External"/><Relationship Id="rId400" Type="http://schemas.openxmlformats.org/officeDocument/2006/relationships/hyperlink" Target="https://www.usaspending.gov/award/ASST_NON_DEFE0032700_089/" TargetMode="External"/><Relationship Id="rId442" Type="http://schemas.openxmlformats.org/officeDocument/2006/relationships/hyperlink" Target="https://www.usaspending.gov/award/ASST_NON_DEFE0032683_089/" TargetMode="External"/><Relationship Id="rId484" Type="http://schemas.openxmlformats.org/officeDocument/2006/relationships/hyperlink" Target="https://www.usaspending.gov/award/ASST_NON_DEFE0032509_089/" TargetMode="External"/><Relationship Id="rId137" Type="http://schemas.openxmlformats.org/officeDocument/2006/relationships/hyperlink" Target="https://www.usaspending.gov/award/ASST_NON_DEEE0011243_089/" TargetMode="External"/><Relationship Id="rId302" Type="http://schemas.openxmlformats.org/officeDocument/2006/relationships/hyperlink" Target="https://www.usaspending.gov/award/ASST_NON_DEEE0009177_089/" TargetMode="External"/><Relationship Id="rId344" Type="http://schemas.openxmlformats.org/officeDocument/2006/relationships/hyperlink" Target="https://www.usaspending.gov/award/ASST_NON_DEEE0011496_089/" TargetMode="External"/><Relationship Id="rId41" Type="http://schemas.openxmlformats.org/officeDocument/2006/relationships/hyperlink" Target="https://www.usaspending.gov/award/ASST_NON_DEEE0011347_089/" TargetMode="External"/><Relationship Id="rId83" Type="http://schemas.openxmlformats.org/officeDocument/2006/relationships/hyperlink" Target="https://www.usaspending.gov/award/ASST_NON_DEEE0011173_089/" TargetMode="External"/><Relationship Id="rId179" Type="http://schemas.openxmlformats.org/officeDocument/2006/relationships/hyperlink" Target="https://www.usaspending.gov/award/ASST_NON_DEEE0011162_089/" TargetMode="External"/><Relationship Id="rId386" Type="http://schemas.openxmlformats.org/officeDocument/2006/relationships/hyperlink" Target="https://www.usaspending.gov/award/ASST_NON_DEFE0032658_089/" TargetMode="External"/><Relationship Id="rId551" Type="http://schemas.openxmlformats.org/officeDocument/2006/relationships/hyperlink" Target="https://www.usaspending.gov/award/ASST_NON_DECD0000021_089/" TargetMode="External"/><Relationship Id="rId593" Type="http://schemas.openxmlformats.org/officeDocument/2006/relationships/hyperlink" Target="https://www.usaspending.gov/award/ASST_NON_DEMS0000129_089/" TargetMode="External"/><Relationship Id="rId607" Type="http://schemas.openxmlformats.org/officeDocument/2006/relationships/hyperlink" Target="https://www.usaspending.gov/award/ASST_NON_DECD0000015_089/" TargetMode="External"/><Relationship Id="rId649" Type="http://schemas.openxmlformats.org/officeDocument/2006/relationships/table" Target="../tables/table1.xml"/><Relationship Id="rId190" Type="http://schemas.openxmlformats.org/officeDocument/2006/relationships/hyperlink" Target="https://www.usaspending.gov/award/ASST_NON_DEEE0011525_089/" TargetMode="External"/><Relationship Id="rId204" Type="http://schemas.openxmlformats.org/officeDocument/2006/relationships/hyperlink" Target="https://www.usaspending.gov/award/ASST_NON_DEEE0009327_089/" TargetMode="External"/><Relationship Id="rId246" Type="http://schemas.openxmlformats.org/officeDocument/2006/relationships/hyperlink" Target="https://www.usaspending.gov/award/ASST_NON_DEEE0011350_089/" TargetMode="External"/><Relationship Id="rId288" Type="http://schemas.openxmlformats.org/officeDocument/2006/relationships/hyperlink" Target="https://www.usaspending.gov/award/ASST_NON_DEEE0011352_089/" TargetMode="External"/><Relationship Id="rId411" Type="http://schemas.openxmlformats.org/officeDocument/2006/relationships/hyperlink" Target="https://www.usaspending.gov/award/ASST_NON_DEFE0032310_089/" TargetMode="External"/><Relationship Id="rId453" Type="http://schemas.openxmlformats.org/officeDocument/2006/relationships/hyperlink" Target="https://www.usaspending.gov/award/ASST_NON_DEFE0032151_089/" TargetMode="External"/><Relationship Id="rId509" Type="http://schemas.openxmlformats.org/officeDocument/2006/relationships/hyperlink" Target="https://www.usaspending.gov/award/ASST_NON_DEGD0000911_089/" TargetMode="External"/><Relationship Id="rId106" Type="http://schemas.openxmlformats.org/officeDocument/2006/relationships/hyperlink" Target="https://www.usaspending.gov/award/ASST_NON_DEEE0009804_089/" TargetMode="External"/><Relationship Id="rId313" Type="http://schemas.openxmlformats.org/officeDocument/2006/relationships/hyperlink" Target="https://www.usaspending.gov/award/ASST_NON_DEEE0010407_089/" TargetMode="External"/><Relationship Id="rId495" Type="http://schemas.openxmlformats.org/officeDocument/2006/relationships/hyperlink" Target="https://www.usaspending.gov/award/ASST_NON_DEFE0032695_089/" TargetMode="External"/><Relationship Id="rId10" Type="http://schemas.openxmlformats.org/officeDocument/2006/relationships/hyperlink" Target="https://www.usaspending.gov/award/ASST_NON_DEEE0010606_089/" TargetMode="External"/><Relationship Id="rId52" Type="http://schemas.openxmlformats.org/officeDocument/2006/relationships/hyperlink" Target="https://www.usaspending.gov/award/ASST_NON_DEEE0008787_089/" TargetMode="External"/><Relationship Id="rId94" Type="http://schemas.openxmlformats.org/officeDocument/2006/relationships/hyperlink" Target="https://www.usaspending.gov/award/ASST_NON_DEEE0011369_089/" TargetMode="External"/><Relationship Id="rId148" Type="http://schemas.openxmlformats.org/officeDocument/2006/relationships/hyperlink" Target="https://www.usaspending.gov/award/ASST_NON_DEEE0011555_089/" TargetMode="External"/><Relationship Id="rId355" Type="http://schemas.openxmlformats.org/officeDocument/2006/relationships/hyperlink" Target="https://www.usaspending.gov/award/ASST_NON_DEFE0031993_089/" TargetMode="External"/><Relationship Id="rId397" Type="http://schemas.openxmlformats.org/officeDocument/2006/relationships/hyperlink" Target="https://www.usaspending.gov/award/ASST_NON_DEFE0032694_089/" TargetMode="External"/><Relationship Id="rId520" Type="http://schemas.openxmlformats.org/officeDocument/2006/relationships/hyperlink" Target="https://www.usaspending.gov/award/ASST_NON_DEGD0000930_089/" TargetMode="External"/><Relationship Id="rId562" Type="http://schemas.openxmlformats.org/officeDocument/2006/relationships/hyperlink" Target="https://www.usaspending.gov/award/ASST_NON_DECD0000089_089/" TargetMode="External"/><Relationship Id="rId618" Type="http://schemas.openxmlformats.org/officeDocument/2006/relationships/hyperlink" Target="https://www.usaspending.gov/award/ASST_NON_DECD0000040_089/" TargetMode="External"/><Relationship Id="rId215" Type="http://schemas.openxmlformats.org/officeDocument/2006/relationships/hyperlink" Target="https://www.usaspending.gov/award/ASST_NON_DEEE0010608_089/" TargetMode="External"/><Relationship Id="rId257" Type="http://schemas.openxmlformats.org/officeDocument/2006/relationships/hyperlink" Target="https://www.usaspending.gov/award/ASST_NON_DEEE0009640_089/" TargetMode="External"/><Relationship Id="rId422" Type="http://schemas.openxmlformats.org/officeDocument/2006/relationships/hyperlink" Target="https://www.usaspending.gov/award/ASST_NON_DEFE0032440_089/" TargetMode="External"/><Relationship Id="rId464" Type="http://schemas.openxmlformats.org/officeDocument/2006/relationships/hyperlink" Target="https://www.usaspending.gov/award/ASST_NON_DEFE0032321_089/" TargetMode="External"/><Relationship Id="rId299" Type="http://schemas.openxmlformats.org/officeDocument/2006/relationships/hyperlink" Target="https://www.usaspending.gov/award/ASST_NON_DEEE0011570_089/" TargetMode="External"/><Relationship Id="rId63" Type="http://schemas.openxmlformats.org/officeDocument/2006/relationships/hyperlink" Target="https://www.usaspending.gov/award/ASST_NON_DEEE0010287_089/" TargetMode="External"/><Relationship Id="rId159" Type="http://schemas.openxmlformats.org/officeDocument/2006/relationships/hyperlink" Target="https://www.usaspending.gov/award/ASST_NON_DEEE0010475_089/" TargetMode="External"/><Relationship Id="rId366" Type="http://schemas.openxmlformats.org/officeDocument/2006/relationships/hyperlink" Target="https://www.usaspending.gov/award/ASST_NON_DEFE0032338_089/" TargetMode="External"/><Relationship Id="rId573" Type="http://schemas.openxmlformats.org/officeDocument/2006/relationships/hyperlink" Target="https://www.usaspending.gov/award/ASST_NON_DEMS0000074_089/" TargetMode="External"/><Relationship Id="rId226" Type="http://schemas.openxmlformats.org/officeDocument/2006/relationships/hyperlink" Target="https://www.usaspending.gov/award/ASST_NON_DEEE0011009_089/" TargetMode="External"/><Relationship Id="rId433" Type="http://schemas.openxmlformats.org/officeDocument/2006/relationships/hyperlink" Target="https://www.usaspending.gov/award/ASST_NON_DEFE0032510_089/" TargetMode="External"/><Relationship Id="rId640" Type="http://schemas.openxmlformats.org/officeDocument/2006/relationships/hyperlink" Target="https://www.usaspending.gov/award/ASST_NON_DECD0000103_089/" TargetMode="External"/><Relationship Id="rId74" Type="http://schemas.openxmlformats.org/officeDocument/2006/relationships/hyperlink" Target="https://www.usaspending.gov/award/ASST_NON_DEEE0010833_089/" TargetMode="External"/><Relationship Id="rId377" Type="http://schemas.openxmlformats.org/officeDocument/2006/relationships/hyperlink" Target="https://www.usaspending.gov/award/ASST_NON_DEFE0032449_089/" TargetMode="External"/><Relationship Id="rId500" Type="http://schemas.openxmlformats.org/officeDocument/2006/relationships/hyperlink" Target="https://www.usaspending.gov/award/ASST_NON_DEGD0001025_089/" TargetMode="External"/><Relationship Id="rId584" Type="http://schemas.openxmlformats.org/officeDocument/2006/relationships/hyperlink" Target="https://www.usaspending.gov/award/ASST_NON_DEMS0000100_089/" TargetMode="External"/><Relationship Id="rId5" Type="http://schemas.openxmlformats.org/officeDocument/2006/relationships/hyperlink" Target="https://www.usaspending.gov/award/ASST_NON_DEAR0001766_089/" TargetMode="External"/><Relationship Id="rId237" Type="http://schemas.openxmlformats.org/officeDocument/2006/relationships/hyperlink" Target="https://www.usaspending.gov/award/ASST_NON_DEEE0011305_089/" TargetMode="External"/><Relationship Id="rId444" Type="http://schemas.openxmlformats.org/officeDocument/2006/relationships/hyperlink" Target="https://www.usaspending.gov/award/ASST_NON_DEFE0032689_089/" TargetMode="External"/><Relationship Id="rId290" Type="http://schemas.openxmlformats.org/officeDocument/2006/relationships/hyperlink" Target="https://www.usaspending.gov/award/ASST_NON_DEEE0011407_089/" TargetMode="External"/><Relationship Id="rId304" Type="http://schemas.openxmlformats.org/officeDocument/2006/relationships/hyperlink" Target="https://www.usaspending.gov/award/ASST_NON_DEEE0009421_089/" TargetMode="External"/><Relationship Id="rId388" Type="http://schemas.openxmlformats.org/officeDocument/2006/relationships/hyperlink" Target="https://www.usaspending.gov/award/ASST_NON_DEFE0032665_089/" TargetMode="External"/><Relationship Id="rId511" Type="http://schemas.openxmlformats.org/officeDocument/2006/relationships/hyperlink" Target="https://www.usaspending.gov/award/ASST_NON_DEGD0000914_089/" TargetMode="External"/><Relationship Id="rId609" Type="http://schemas.openxmlformats.org/officeDocument/2006/relationships/hyperlink" Target="https://www.usaspending.gov/award/ASST_NON_DECD0000028_089/" TargetMode="External"/><Relationship Id="rId85" Type="http://schemas.openxmlformats.org/officeDocument/2006/relationships/hyperlink" Target="https://www.usaspending.gov/award/ASST_NON_DEEE0011192_089/" TargetMode="External"/><Relationship Id="rId150" Type="http://schemas.openxmlformats.org/officeDocument/2006/relationships/hyperlink" Target="https://www.usaspending.gov/award/ASST_NON_DEEE0011801_089/" TargetMode="External"/><Relationship Id="rId595" Type="http://schemas.openxmlformats.org/officeDocument/2006/relationships/hyperlink" Target="https://www.usaspending.gov/award/ASST_NON_DEMS0000133_089/" TargetMode="External"/><Relationship Id="rId248" Type="http://schemas.openxmlformats.org/officeDocument/2006/relationships/hyperlink" Target="https://www.usaspending.gov/award/ASST_NON_DEEE0011375_089/" TargetMode="External"/><Relationship Id="rId455" Type="http://schemas.openxmlformats.org/officeDocument/2006/relationships/hyperlink" Target="https://www.usaspending.gov/award/ASST_NON_DEFE0032243_089/" TargetMode="External"/><Relationship Id="rId12" Type="http://schemas.openxmlformats.org/officeDocument/2006/relationships/hyperlink" Target="https://www.usaspending.gov/award/ASST_NON_DEEE0010613_089/" TargetMode="External"/><Relationship Id="rId108" Type="http://schemas.openxmlformats.org/officeDocument/2006/relationships/hyperlink" Target="https://www.usaspending.gov/award/ASST_NON_DEEE0009950_089/" TargetMode="External"/><Relationship Id="rId315" Type="http://schemas.openxmlformats.org/officeDocument/2006/relationships/hyperlink" Target="https://www.usaspending.gov/award/ASST_NON_DEEE0010424_089/" TargetMode="External"/><Relationship Id="rId522" Type="http://schemas.openxmlformats.org/officeDocument/2006/relationships/hyperlink" Target="https://www.usaspending.gov/award/ASST_NON_DEGD0000932_089/" TargetMode="External"/><Relationship Id="rId96" Type="http://schemas.openxmlformats.org/officeDocument/2006/relationships/hyperlink" Target="https://www.usaspending.gov/award/ASST_NON_DEEE0011421_089/" TargetMode="External"/><Relationship Id="rId161" Type="http://schemas.openxmlformats.org/officeDocument/2006/relationships/hyperlink" Target="https://www.usaspending.gov/award/ASST_NON_DEEE0010503_089/" TargetMode="External"/><Relationship Id="rId399" Type="http://schemas.openxmlformats.org/officeDocument/2006/relationships/hyperlink" Target="https://www.usaspending.gov/award/ASST_NON_DEFE0032699_089/" TargetMode="External"/><Relationship Id="rId259" Type="http://schemas.openxmlformats.org/officeDocument/2006/relationships/hyperlink" Target="https://www.usaspending.gov/award/ASST_NON_DEEE0009775_089/" TargetMode="External"/><Relationship Id="rId466" Type="http://schemas.openxmlformats.org/officeDocument/2006/relationships/hyperlink" Target="https://www.usaspending.gov/award/ASST_NON_DEFE0032331_089/" TargetMode="External"/><Relationship Id="rId23" Type="http://schemas.openxmlformats.org/officeDocument/2006/relationships/hyperlink" Target="https://www.usaspending.gov/award/ASST_NON_DEEE0010944_089/" TargetMode="External"/><Relationship Id="rId119" Type="http://schemas.openxmlformats.org/officeDocument/2006/relationships/hyperlink" Target="https://www.usaspending.gov/award/ASST_NON_DEEE0010746_089/" TargetMode="External"/><Relationship Id="rId326" Type="http://schemas.openxmlformats.org/officeDocument/2006/relationships/hyperlink" Target="https://www.usaspending.gov/award/ASST_NON_DEEE0011015_089/" TargetMode="External"/><Relationship Id="rId533" Type="http://schemas.openxmlformats.org/officeDocument/2006/relationships/hyperlink" Target="https://www.usaspending.gov/award/ASST_NON_DEGD0001016_089/" TargetMode="External"/><Relationship Id="rId172" Type="http://schemas.openxmlformats.org/officeDocument/2006/relationships/hyperlink" Target="https://www.usaspending.gov/award/ASST_NON_DEEE0010955_089/" TargetMode="External"/><Relationship Id="rId477" Type="http://schemas.openxmlformats.org/officeDocument/2006/relationships/hyperlink" Target="https://www.usaspending.gov/award/ASST_NON_DEFE0032446_089/" TargetMode="External"/><Relationship Id="rId600" Type="http://schemas.openxmlformats.org/officeDocument/2006/relationships/hyperlink" Target="https://www.usaspending.gov/award/ASST_NON_DEMS0000156_089/" TargetMode="External"/><Relationship Id="rId337" Type="http://schemas.openxmlformats.org/officeDocument/2006/relationships/hyperlink" Target="https://www.usaspending.gov/award/ASST_NON_DEEE0011256_089/" TargetMode="External"/><Relationship Id="rId34" Type="http://schemas.openxmlformats.org/officeDocument/2006/relationships/hyperlink" Target="https://www.usaspending.gov/award/ASST_NON_DEEE0011261_089/" TargetMode="External"/><Relationship Id="rId544" Type="http://schemas.openxmlformats.org/officeDocument/2006/relationships/hyperlink" Target="https://www.usaspending.gov/award/ASST_NON_DEMS0000006_089/" TargetMode="External"/><Relationship Id="rId183" Type="http://schemas.openxmlformats.org/officeDocument/2006/relationships/hyperlink" Target="https://www.usaspending.gov/award/ASST_NON_DEEE0011306_089/" TargetMode="External"/><Relationship Id="rId390" Type="http://schemas.openxmlformats.org/officeDocument/2006/relationships/hyperlink" Target="https://www.usaspending.gov/award/ASST_NON_DEFE0032679_089/" TargetMode="External"/><Relationship Id="rId404" Type="http://schemas.openxmlformats.org/officeDocument/2006/relationships/hyperlink" Target="https://www.usaspending.gov/award/ASST_NON_DEFE0032170_089/" TargetMode="External"/><Relationship Id="rId611" Type="http://schemas.openxmlformats.org/officeDocument/2006/relationships/hyperlink" Target="https://www.usaspending.gov/award/ASST_NON_DECD0000030_089/" TargetMode="External"/><Relationship Id="rId250" Type="http://schemas.openxmlformats.org/officeDocument/2006/relationships/hyperlink" Target="https://www.usaspending.gov/award/ASST_NON_DEEE0011572_089/" TargetMode="External"/><Relationship Id="rId488" Type="http://schemas.openxmlformats.org/officeDocument/2006/relationships/hyperlink" Target="https://www.usaspending.gov/award/ASST_NON_DEFE0032661_089/" TargetMode="External"/><Relationship Id="rId45" Type="http://schemas.openxmlformats.org/officeDocument/2006/relationships/hyperlink" Target="https://www.usaspending.gov/award/ASST_NON_DEEE0011418_089/" TargetMode="External"/><Relationship Id="rId110" Type="http://schemas.openxmlformats.org/officeDocument/2006/relationships/hyperlink" Target="https://www.usaspending.gov/award/ASST_NON_DEEE0010312_089/" TargetMode="External"/><Relationship Id="rId348" Type="http://schemas.openxmlformats.org/officeDocument/2006/relationships/hyperlink" Target="https://www.usaspending.gov/award/ASST_NON_DEFE0032391_089/" TargetMode="External"/><Relationship Id="rId555" Type="http://schemas.openxmlformats.org/officeDocument/2006/relationships/hyperlink" Target="https://www.usaspending.gov/award/ASST_NON_DECD0000043_089/" TargetMode="External"/><Relationship Id="rId194" Type="http://schemas.openxmlformats.org/officeDocument/2006/relationships/hyperlink" Target="https://www.usaspending.gov/award/ASST_NON_DEEE0011560_089/" TargetMode="External"/><Relationship Id="rId208" Type="http://schemas.openxmlformats.org/officeDocument/2006/relationships/hyperlink" Target="https://www.usaspending.gov/award/ASST_NON_DEEE0009780_089/" TargetMode="External"/><Relationship Id="rId415" Type="http://schemas.openxmlformats.org/officeDocument/2006/relationships/hyperlink" Target="https://www.usaspending.gov/award/ASST_NON_DEFE0032345_089/" TargetMode="External"/><Relationship Id="rId622" Type="http://schemas.openxmlformats.org/officeDocument/2006/relationships/hyperlink" Target="https://www.usaspending.gov/award/ASST_NON_DECD0000051_089/" TargetMode="External"/><Relationship Id="rId261" Type="http://schemas.openxmlformats.org/officeDocument/2006/relationships/hyperlink" Target="https://www.usaspending.gov/award/ASST_NON_DEEE0009781_089/" TargetMode="External"/><Relationship Id="rId499" Type="http://schemas.openxmlformats.org/officeDocument/2006/relationships/hyperlink" Target="https://www.usaspending.gov/award/ASST_NON_DEGD0001015_089/" TargetMode="External"/><Relationship Id="rId56" Type="http://schemas.openxmlformats.org/officeDocument/2006/relationships/hyperlink" Target="https://www.usaspending.gov/award/ASST_NON_DEEE0009783_089/" TargetMode="External"/><Relationship Id="rId359" Type="http://schemas.openxmlformats.org/officeDocument/2006/relationships/hyperlink" Target="https://www.usaspending.gov/award/ASST_NON_DEFE0032239_089/" TargetMode="External"/><Relationship Id="rId566" Type="http://schemas.openxmlformats.org/officeDocument/2006/relationships/hyperlink" Target="https://www.usaspending.gov/award/ASST_NON_DEMS0000059_089/" TargetMode="External"/><Relationship Id="rId121" Type="http://schemas.openxmlformats.org/officeDocument/2006/relationships/hyperlink" Target="https://www.usaspending.gov/award/ASST_NON_DEEE0010865_089/" TargetMode="External"/><Relationship Id="rId219" Type="http://schemas.openxmlformats.org/officeDocument/2006/relationships/hyperlink" Target="https://www.usaspending.gov/award/ASST_NON_DEEE0010739_089/" TargetMode="External"/><Relationship Id="rId426" Type="http://schemas.openxmlformats.org/officeDocument/2006/relationships/hyperlink" Target="https://www.usaspending.gov/award/ASST_NON_DEFE0032447_089/" TargetMode="External"/><Relationship Id="rId633" Type="http://schemas.openxmlformats.org/officeDocument/2006/relationships/hyperlink" Target="https://www.usaspending.gov/award/ASST_NON_DECD0000090_089/" TargetMode="External"/><Relationship Id="rId67" Type="http://schemas.openxmlformats.org/officeDocument/2006/relationships/hyperlink" Target="https://www.usaspending.gov/award/ASST_NON_DEEE0010598_089/" TargetMode="External"/><Relationship Id="rId272" Type="http://schemas.openxmlformats.org/officeDocument/2006/relationships/hyperlink" Target="https://www.usaspending.gov/award/ASST_NON_DEEE0010900_089/" TargetMode="External"/><Relationship Id="rId577" Type="http://schemas.openxmlformats.org/officeDocument/2006/relationships/hyperlink" Target="https://www.usaspending.gov/award/ASST_NON_DEMS0000087_089/" TargetMode="External"/><Relationship Id="rId132" Type="http://schemas.openxmlformats.org/officeDocument/2006/relationships/hyperlink" Target="https://www.usaspending.gov/award/ASST_NON_DEEE0011100_089/" TargetMode="External"/><Relationship Id="rId437" Type="http://schemas.openxmlformats.org/officeDocument/2006/relationships/hyperlink" Target="https://www.usaspending.gov/award/ASST_NON_DEFE0032666_089/" TargetMode="External"/><Relationship Id="rId644" Type="http://schemas.openxmlformats.org/officeDocument/2006/relationships/hyperlink" Target="https://www.usaspending.gov/award/ASST_NON_DECD0000110_089/" TargetMode="External"/><Relationship Id="rId283" Type="http://schemas.openxmlformats.org/officeDocument/2006/relationships/hyperlink" Target="https://www.usaspending.gov/award/ASST_NON_DEEE0011259_089/" TargetMode="External"/><Relationship Id="rId490" Type="http://schemas.openxmlformats.org/officeDocument/2006/relationships/hyperlink" Target="https://www.usaspending.gov/award/ASST_NON_DEFE0032663_089/" TargetMode="External"/><Relationship Id="rId504" Type="http://schemas.openxmlformats.org/officeDocument/2006/relationships/hyperlink" Target="https://www.usaspending.gov/award/ASST_NON_DEGD0000900_089/" TargetMode="External"/><Relationship Id="rId78" Type="http://schemas.openxmlformats.org/officeDocument/2006/relationships/hyperlink" Target="https://www.usaspending.gov/award/ASST_NON_DEEE0010947_089/" TargetMode="External"/><Relationship Id="rId143" Type="http://schemas.openxmlformats.org/officeDocument/2006/relationships/hyperlink" Target="https://www.usaspending.gov/award/ASST_NON_DEEE0011340_089/" TargetMode="External"/><Relationship Id="rId350" Type="http://schemas.openxmlformats.org/officeDocument/2006/relationships/hyperlink" Target="https://www.usaspending.gov/award/ASST_NON_DEFE0032676_089/" TargetMode="External"/><Relationship Id="rId588" Type="http://schemas.openxmlformats.org/officeDocument/2006/relationships/hyperlink" Target="https://www.usaspending.gov/award/ASST_NON_DEMS0000116_089/" TargetMode="External"/><Relationship Id="rId9" Type="http://schemas.openxmlformats.org/officeDocument/2006/relationships/hyperlink" Target="https://www.usaspending.gov/award/ASST_NON_DEEE0010599_089/" TargetMode="External"/><Relationship Id="rId210" Type="http://schemas.openxmlformats.org/officeDocument/2006/relationships/hyperlink" Target="https://www.usaspending.gov/award/ASST_NON_DEEE0009861_089/" TargetMode="External"/><Relationship Id="rId448" Type="http://schemas.openxmlformats.org/officeDocument/2006/relationships/hyperlink" Target="https://www.usaspending.gov/award/ASST_NON_DEFE0032696_089/" TargetMode="External"/><Relationship Id="rId294" Type="http://schemas.openxmlformats.org/officeDocument/2006/relationships/hyperlink" Target="https://www.usaspending.gov/award/ASST_NON_DEEE0011466_089/" TargetMode="External"/><Relationship Id="rId308" Type="http://schemas.openxmlformats.org/officeDocument/2006/relationships/hyperlink" Target="https://www.usaspending.gov/award/ASST_NON_DEEE0010203_089/" TargetMode="External"/><Relationship Id="rId515" Type="http://schemas.openxmlformats.org/officeDocument/2006/relationships/hyperlink" Target="https://www.usaspending.gov/award/ASST_NON_DEGD0000924_089/" TargetMode="External"/><Relationship Id="rId89" Type="http://schemas.openxmlformats.org/officeDocument/2006/relationships/hyperlink" Target="https://www.usaspending.gov/award/ASST_NON_DEEE0011309_089/" TargetMode="External"/><Relationship Id="rId154" Type="http://schemas.openxmlformats.org/officeDocument/2006/relationships/hyperlink" Target="https://www.usaspending.gov/award/ASST_NON_DEEE0009945_089/" TargetMode="External"/><Relationship Id="rId361" Type="http://schemas.openxmlformats.org/officeDocument/2006/relationships/hyperlink" Target="https://www.usaspending.gov/award/ASST_NON_DEFE0032276_089/" TargetMode="External"/><Relationship Id="rId599" Type="http://schemas.openxmlformats.org/officeDocument/2006/relationships/hyperlink" Target="https://www.usaspending.gov/award/ASST_NON_DEMS0000155_089/" TargetMode="External"/><Relationship Id="rId459" Type="http://schemas.openxmlformats.org/officeDocument/2006/relationships/hyperlink" Target="https://www.usaspending.gov/award/ASST_NON_DEFE0032263_08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usaspending.gov/award/ASST_NON_DEEE0010652_089/" TargetMode="External"/><Relationship Id="rId21" Type="http://schemas.openxmlformats.org/officeDocument/2006/relationships/hyperlink" Target="https://www.usaspending.gov/award/ASST_NON_DEEE0010934_089/" TargetMode="External"/><Relationship Id="rId324" Type="http://schemas.openxmlformats.org/officeDocument/2006/relationships/hyperlink" Target="https://www.usaspending.gov/award/ASST_NON_DEEE0011012_089/" TargetMode="External"/><Relationship Id="rId531" Type="http://schemas.openxmlformats.org/officeDocument/2006/relationships/hyperlink" Target="https://www.usaspending.gov/award/ASST_NON_DEGD0001011_089/" TargetMode="External"/><Relationship Id="rId629" Type="http://schemas.openxmlformats.org/officeDocument/2006/relationships/hyperlink" Target="https://www.usaspending.gov/award/ASST_NON_DECD0000080_089/" TargetMode="External"/><Relationship Id="rId170" Type="http://schemas.openxmlformats.org/officeDocument/2006/relationships/hyperlink" Target="https://www.usaspending.gov/award/ASST_NON_DEEE0010949_089/" TargetMode="External"/><Relationship Id="rId268" Type="http://schemas.openxmlformats.org/officeDocument/2006/relationships/hyperlink" Target="https://www.usaspending.gov/award/ASST_NON_DEEE0010751_089/" TargetMode="External"/><Relationship Id="rId475" Type="http://schemas.openxmlformats.org/officeDocument/2006/relationships/hyperlink" Target="https://www.usaspending.gov/award/ASST_NON_DEFE0032444_089/" TargetMode="External"/><Relationship Id="rId32" Type="http://schemas.openxmlformats.org/officeDocument/2006/relationships/hyperlink" Target="https://www.usaspending.gov/award/ASST_NON_DEEE0011252_089/" TargetMode="External"/><Relationship Id="rId128" Type="http://schemas.openxmlformats.org/officeDocument/2006/relationships/hyperlink" Target="https://www.usaspending.gov/award/ASST_NON_DEEE0011013_089/" TargetMode="External"/><Relationship Id="rId335" Type="http://schemas.openxmlformats.org/officeDocument/2006/relationships/hyperlink" Target="https://www.usaspending.gov/award/ASST_NON_DEEE0011237_089/" TargetMode="External"/><Relationship Id="rId542" Type="http://schemas.openxmlformats.org/officeDocument/2006/relationships/hyperlink" Target="https://www.usaspending.gov/award/ASST_NON_DEGD0001032_089/" TargetMode="External"/><Relationship Id="rId181" Type="http://schemas.openxmlformats.org/officeDocument/2006/relationships/hyperlink" Target="https://www.usaspending.gov/award/ASST_NON_DEEE0011220_089/" TargetMode="External"/><Relationship Id="rId402" Type="http://schemas.openxmlformats.org/officeDocument/2006/relationships/hyperlink" Target="https://www.usaspending.gov/award/ASST_NON_DEFE0032148_089/" TargetMode="External"/><Relationship Id="rId279" Type="http://schemas.openxmlformats.org/officeDocument/2006/relationships/hyperlink" Target="https://www.usaspending.gov/award/ASST_NON_DEEE0011178_089/" TargetMode="External"/><Relationship Id="rId486" Type="http://schemas.openxmlformats.org/officeDocument/2006/relationships/hyperlink" Target="https://www.usaspending.gov/award/ASST_NON_DEFE0032543_089/" TargetMode="External"/><Relationship Id="rId43" Type="http://schemas.openxmlformats.org/officeDocument/2006/relationships/hyperlink" Target="https://www.usaspending.gov/award/ASST_NON_DEEE0011360_089/" TargetMode="External"/><Relationship Id="rId139" Type="http://schemas.openxmlformats.org/officeDocument/2006/relationships/hyperlink" Target="https://www.usaspending.gov/award/ASST_NON_DEEE0011317_089/" TargetMode="External"/><Relationship Id="rId346" Type="http://schemas.openxmlformats.org/officeDocument/2006/relationships/hyperlink" Target="https://www.usaspending.gov/award/ASST_NON_DEFE0032383_089/" TargetMode="External"/><Relationship Id="rId553" Type="http://schemas.openxmlformats.org/officeDocument/2006/relationships/hyperlink" Target="https://www.usaspending.gov/award/ASST_NON_DECD0000034_089/" TargetMode="External"/><Relationship Id="rId192" Type="http://schemas.openxmlformats.org/officeDocument/2006/relationships/hyperlink" Target="https://www.usaspending.gov/award/ASST_NON_DEEE0011558_089/" TargetMode="External"/><Relationship Id="rId206" Type="http://schemas.openxmlformats.org/officeDocument/2006/relationships/hyperlink" Target="https://www.usaspending.gov/award/ASST_NON_DEEE0009777_089/" TargetMode="External"/><Relationship Id="rId413" Type="http://schemas.openxmlformats.org/officeDocument/2006/relationships/hyperlink" Target="https://www.usaspending.gov/award/ASST_NON_DEFE0032339_089/" TargetMode="External"/><Relationship Id="rId497" Type="http://schemas.openxmlformats.org/officeDocument/2006/relationships/hyperlink" Target="https://www.usaspending.gov/award/ASST_NON_DEFE0032702_089/" TargetMode="External"/><Relationship Id="rId620" Type="http://schemas.openxmlformats.org/officeDocument/2006/relationships/hyperlink" Target="https://www.usaspending.gov/award/ASST_NON_DECD0000044_089/" TargetMode="External"/><Relationship Id="rId357" Type="http://schemas.openxmlformats.org/officeDocument/2006/relationships/hyperlink" Target="https://www.usaspending.gov/award/ASST_NON_DEFE0032223_089/" TargetMode="External"/><Relationship Id="rId54" Type="http://schemas.openxmlformats.org/officeDocument/2006/relationships/hyperlink" Target="https://www.usaspending.gov/award/ASST_NON_DEEE0009626_089/" TargetMode="External"/><Relationship Id="rId217" Type="http://schemas.openxmlformats.org/officeDocument/2006/relationships/hyperlink" Target="https://www.usaspending.gov/award/ASST_NON_DEEE0010651_089/" TargetMode="External"/><Relationship Id="rId564" Type="http://schemas.openxmlformats.org/officeDocument/2006/relationships/hyperlink" Target="https://www.usaspending.gov/award/ASST_NON_DEMS0000008_089/" TargetMode="External"/><Relationship Id="rId424" Type="http://schemas.openxmlformats.org/officeDocument/2006/relationships/hyperlink" Target="https://www.usaspending.gov/award/ASST_NON_DEFE0032442_089/" TargetMode="External"/><Relationship Id="rId631" Type="http://schemas.openxmlformats.org/officeDocument/2006/relationships/hyperlink" Target="https://www.usaspending.gov/award/ASST_NON_DECD0000082_089/" TargetMode="External"/><Relationship Id="rId270" Type="http://schemas.openxmlformats.org/officeDocument/2006/relationships/hyperlink" Target="https://www.usaspending.gov/award/ASST_NON_DEEE0010861_089/" TargetMode="External"/><Relationship Id="rId65" Type="http://schemas.openxmlformats.org/officeDocument/2006/relationships/hyperlink" Target="https://www.usaspending.gov/award/ASST_NON_DEEE0010383_089/" TargetMode="External"/><Relationship Id="rId130" Type="http://schemas.openxmlformats.org/officeDocument/2006/relationships/hyperlink" Target="https://www.usaspending.gov/award/ASST_NON_DEEE0011074_089/" TargetMode="External"/><Relationship Id="rId368" Type="http://schemas.openxmlformats.org/officeDocument/2006/relationships/hyperlink" Target="https://www.usaspending.gov/award/ASST_NON_DEFE0032347_089/" TargetMode="External"/><Relationship Id="rId575" Type="http://schemas.openxmlformats.org/officeDocument/2006/relationships/hyperlink" Target="https://www.usaspending.gov/award/ASST_NON_DEMS0000084_089/" TargetMode="External"/><Relationship Id="rId228" Type="http://schemas.openxmlformats.org/officeDocument/2006/relationships/hyperlink" Target="https://www.usaspending.gov/award/ASST_NON_DEEE0011058_089/" TargetMode="External"/><Relationship Id="rId435" Type="http://schemas.openxmlformats.org/officeDocument/2006/relationships/hyperlink" Target="https://www.usaspending.gov/award/ASST_NON_DEFE0032542_089/" TargetMode="External"/><Relationship Id="rId642" Type="http://schemas.openxmlformats.org/officeDocument/2006/relationships/hyperlink" Target="https://www.usaspending.gov/award/ASST_NON_DECD0000108_089/" TargetMode="External"/><Relationship Id="rId281" Type="http://schemas.openxmlformats.org/officeDocument/2006/relationships/hyperlink" Target="https://www.usaspending.gov/award/ASST_NON_DEEE0011254_089/" TargetMode="External"/><Relationship Id="rId502" Type="http://schemas.openxmlformats.org/officeDocument/2006/relationships/hyperlink" Target="https://www.usaspending.gov/award/ASST_NON_DEGD0000887_089/" TargetMode="External"/><Relationship Id="rId76" Type="http://schemas.openxmlformats.org/officeDocument/2006/relationships/hyperlink" Target="https://www.usaspending.gov/award/ASST_NON_DEEE0010930_089/" TargetMode="External"/><Relationship Id="rId141" Type="http://schemas.openxmlformats.org/officeDocument/2006/relationships/hyperlink" Target="https://www.usaspending.gov/award/ASST_NON_DEEE0011329_089/" TargetMode="External"/><Relationship Id="rId379" Type="http://schemas.openxmlformats.org/officeDocument/2006/relationships/hyperlink" Target="https://www.usaspending.gov/award/ASST_NON_DEFE0032451_089/" TargetMode="External"/><Relationship Id="rId586" Type="http://schemas.openxmlformats.org/officeDocument/2006/relationships/hyperlink" Target="https://www.usaspending.gov/award/ASST_NON_DEMS0000111_089/" TargetMode="External"/><Relationship Id="rId7" Type="http://schemas.openxmlformats.org/officeDocument/2006/relationships/hyperlink" Target="https://www.usaspending.gov/award/ASST_NON_DEEE0008819_089/" TargetMode="External"/><Relationship Id="rId239" Type="http://schemas.openxmlformats.org/officeDocument/2006/relationships/hyperlink" Target="https://www.usaspending.gov/award/ASST_NON_DEEE0011316_089/" TargetMode="External"/><Relationship Id="rId446" Type="http://schemas.openxmlformats.org/officeDocument/2006/relationships/hyperlink" Target="https://www.usaspending.gov/award/ASST_NON_DEFE0032691_089/" TargetMode="External"/><Relationship Id="rId292" Type="http://schemas.openxmlformats.org/officeDocument/2006/relationships/hyperlink" Target="https://www.usaspending.gov/award/ASST_NON_DEEE0011422_089/" TargetMode="External"/><Relationship Id="rId306" Type="http://schemas.openxmlformats.org/officeDocument/2006/relationships/hyperlink" Target="https://www.usaspending.gov/award/ASST_NON_DEEE0009426_089/" TargetMode="External"/><Relationship Id="rId87" Type="http://schemas.openxmlformats.org/officeDocument/2006/relationships/hyperlink" Target="https://www.usaspending.gov/award/ASST_NON_DEEE0011245_089/" TargetMode="External"/><Relationship Id="rId513" Type="http://schemas.openxmlformats.org/officeDocument/2006/relationships/hyperlink" Target="https://www.usaspending.gov/award/ASST_NON_DEGD0000918_089/" TargetMode="External"/><Relationship Id="rId597" Type="http://schemas.openxmlformats.org/officeDocument/2006/relationships/hyperlink" Target="https://www.usaspending.gov/award/ASST_NON_DEMS0000135_089/" TargetMode="External"/><Relationship Id="rId152" Type="http://schemas.openxmlformats.org/officeDocument/2006/relationships/hyperlink" Target="https://www.usaspending.gov/award/ASST_NON_DEEE0009627_089/" TargetMode="External"/><Relationship Id="rId457" Type="http://schemas.openxmlformats.org/officeDocument/2006/relationships/hyperlink" Target="https://www.usaspending.gov/award/ASST_NON_DEFE0032255_089/" TargetMode="External"/><Relationship Id="rId14" Type="http://schemas.openxmlformats.org/officeDocument/2006/relationships/hyperlink" Target="https://www.usaspending.gov/award/ASST_NON_DEEE0010619_089/" TargetMode="External"/><Relationship Id="rId317" Type="http://schemas.openxmlformats.org/officeDocument/2006/relationships/hyperlink" Target="https://www.usaspending.gov/award/ASST_NON_DEEE0010628_089/" TargetMode="External"/><Relationship Id="rId524" Type="http://schemas.openxmlformats.org/officeDocument/2006/relationships/hyperlink" Target="https://www.usaspending.gov/award/ASST_NON_DEGD0000934_089/" TargetMode="External"/><Relationship Id="rId98" Type="http://schemas.openxmlformats.org/officeDocument/2006/relationships/hyperlink" Target="https://www.usaspending.gov/award/ASST_NON_DEEE0011523_089/" TargetMode="External"/><Relationship Id="rId163" Type="http://schemas.openxmlformats.org/officeDocument/2006/relationships/hyperlink" Target="https://www.usaspending.gov/award/ASST_NON_DEEE0010621_089/" TargetMode="External"/><Relationship Id="rId370" Type="http://schemas.openxmlformats.org/officeDocument/2006/relationships/hyperlink" Target="https://www.usaspending.gov/award/ASST_NON_DEFE0032379_089/" TargetMode="External"/><Relationship Id="rId230" Type="http://schemas.openxmlformats.org/officeDocument/2006/relationships/hyperlink" Target="https://www.usaspending.gov/award/ASST_NON_DEEE0011101_089/" TargetMode="External"/><Relationship Id="rId468" Type="http://schemas.openxmlformats.org/officeDocument/2006/relationships/hyperlink" Target="https://www.usaspending.gov/award/ASST_NON_DEFE0032343_089/" TargetMode="External"/><Relationship Id="rId25" Type="http://schemas.openxmlformats.org/officeDocument/2006/relationships/hyperlink" Target="https://www.usaspending.gov/award/ASST_NON_DEEE0010992_089/" TargetMode="External"/><Relationship Id="rId328" Type="http://schemas.openxmlformats.org/officeDocument/2006/relationships/hyperlink" Target="https://www.usaspending.gov/award/ASST_NON_DEEE0011017_089/" TargetMode="External"/><Relationship Id="rId535" Type="http://schemas.openxmlformats.org/officeDocument/2006/relationships/hyperlink" Target="https://www.usaspending.gov/award/ASST_NON_DEGD0001019_089/" TargetMode="External"/><Relationship Id="rId174" Type="http://schemas.openxmlformats.org/officeDocument/2006/relationships/hyperlink" Target="https://www.usaspending.gov/award/ASST_NON_DEEE0010990_089/" TargetMode="External"/><Relationship Id="rId381" Type="http://schemas.openxmlformats.org/officeDocument/2006/relationships/hyperlink" Target="https://www.usaspending.gov/award/ASST_NON_DEFE0032466_089/" TargetMode="External"/><Relationship Id="rId602" Type="http://schemas.openxmlformats.org/officeDocument/2006/relationships/hyperlink" Target="https://www.usaspending.gov/award/ASST_NON_DECD0000005_089/" TargetMode="External"/><Relationship Id="rId241" Type="http://schemas.openxmlformats.org/officeDocument/2006/relationships/hyperlink" Target="https://www.usaspending.gov/award/ASST_NON_DEEE0011328_089/" TargetMode="External"/><Relationship Id="rId479" Type="http://schemas.openxmlformats.org/officeDocument/2006/relationships/hyperlink" Target="https://www.usaspending.gov/award/ASST_NON_DEFE0032453_089/" TargetMode="External"/><Relationship Id="rId36" Type="http://schemas.openxmlformats.org/officeDocument/2006/relationships/hyperlink" Target="https://www.usaspending.gov/award/ASST_NON_DEEE0011315_089/" TargetMode="External"/><Relationship Id="rId339" Type="http://schemas.openxmlformats.org/officeDocument/2006/relationships/hyperlink" Target="https://www.usaspending.gov/award/ASST_NON_DEEE0011304_089/" TargetMode="External"/><Relationship Id="rId546" Type="http://schemas.openxmlformats.org/officeDocument/2006/relationships/hyperlink" Target="https://www.usaspending.gov/award/ASST_NON_DEMS0000064_089/" TargetMode="External"/><Relationship Id="rId101" Type="http://schemas.openxmlformats.org/officeDocument/2006/relationships/hyperlink" Target="https://www.usaspending.gov/award/ASST_NON_DEEE0009059_089/" TargetMode="External"/><Relationship Id="rId185" Type="http://schemas.openxmlformats.org/officeDocument/2006/relationships/hyperlink" Target="https://www.usaspending.gov/award/ASST_NON_DEEE0011327_089/" TargetMode="External"/><Relationship Id="rId406" Type="http://schemas.openxmlformats.org/officeDocument/2006/relationships/hyperlink" Target="https://www.usaspending.gov/award/ASST_NON_DEFE0032173_089/" TargetMode="External"/><Relationship Id="rId392" Type="http://schemas.openxmlformats.org/officeDocument/2006/relationships/hyperlink" Target="https://www.usaspending.gov/award/ASST_NON_DEFE0032685_089/" TargetMode="External"/><Relationship Id="rId613" Type="http://schemas.openxmlformats.org/officeDocument/2006/relationships/hyperlink" Target="https://www.usaspending.gov/award/ASST_NON_DECD0000033_089/" TargetMode="External"/><Relationship Id="rId252" Type="http://schemas.openxmlformats.org/officeDocument/2006/relationships/hyperlink" Target="https://www.usaspending.gov/award/ASST_NON_DEEE0008249_089/" TargetMode="External"/><Relationship Id="rId47" Type="http://schemas.openxmlformats.org/officeDocument/2006/relationships/hyperlink" Target="https://www.usaspending.gov/award/ASST_NON_DEEE0011530_089/" TargetMode="External"/><Relationship Id="rId112" Type="http://schemas.openxmlformats.org/officeDocument/2006/relationships/hyperlink" Target="https://www.usaspending.gov/award/ASST_NON_DEEE0010385_089/" TargetMode="External"/><Relationship Id="rId557" Type="http://schemas.openxmlformats.org/officeDocument/2006/relationships/hyperlink" Target="https://www.usaspending.gov/award/ASST_NON_DECD0000047_089/" TargetMode="External"/><Relationship Id="rId196" Type="http://schemas.openxmlformats.org/officeDocument/2006/relationships/hyperlink" Target="https://www.usaspending.gov/award/ASST_NON_DEEE0011563_089/" TargetMode="External"/><Relationship Id="rId417" Type="http://schemas.openxmlformats.org/officeDocument/2006/relationships/hyperlink" Target="https://www.usaspending.gov/award/ASST_NON_DEFE0032380_089/" TargetMode="External"/><Relationship Id="rId624" Type="http://schemas.openxmlformats.org/officeDocument/2006/relationships/hyperlink" Target="https://www.usaspending.gov/award/ASST_NON_DECD0000054_089/" TargetMode="External"/><Relationship Id="rId16" Type="http://schemas.openxmlformats.org/officeDocument/2006/relationships/hyperlink" Target="https://www.usaspending.gov/award/ASST_NON_DEEE0010725_089/" TargetMode="External"/><Relationship Id="rId221" Type="http://schemas.openxmlformats.org/officeDocument/2006/relationships/hyperlink" Target="https://www.usaspending.gov/award/ASST_NON_DEEE0010822_089/" TargetMode="External"/><Relationship Id="rId263" Type="http://schemas.openxmlformats.org/officeDocument/2006/relationships/hyperlink" Target="https://www.usaspending.gov/award/ASST_NON_DEEE0009949_089/" TargetMode="External"/><Relationship Id="rId319" Type="http://schemas.openxmlformats.org/officeDocument/2006/relationships/hyperlink" Target="https://www.usaspending.gov/award/ASST_NON_DEEE0010829_089/" TargetMode="External"/><Relationship Id="rId470" Type="http://schemas.openxmlformats.org/officeDocument/2006/relationships/hyperlink" Target="https://www.usaspending.gov/award/ASST_NON_DEFE0032375_089/" TargetMode="External"/><Relationship Id="rId526" Type="http://schemas.openxmlformats.org/officeDocument/2006/relationships/hyperlink" Target="https://www.usaspending.gov/award/ASST_NON_DEGD0000965_089/" TargetMode="External"/><Relationship Id="rId58" Type="http://schemas.openxmlformats.org/officeDocument/2006/relationships/hyperlink" Target="https://www.usaspending.gov/award/ASST_NON_DEEE0009806_089/" TargetMode="External"/><Relationship Id="rId123" Type="http://schemas.openxmlformats.org/officeDocument/2006/relationships/hyperlink" Target="https://www.usaspending.gov/award/ASST_NON_DEEE0010899_089/" TargetMode="External"/><Relationship Id="rId330" Type="http://schemas.openxmlformats.org/officeDocument/2006/relationships/hyperlink" Target="https://www.usaspending.gov/award/ASST_NON_DEEE0011077_089/" TargetMode="External"/><Relationship Id="rId568" Type="http://schemas.openxmlformats.org/officeDocument/2006/relationships/hyperlink" Target="https://www.usaspending.gov/award/ASST_NON_DEMS0000062_089/" TargetMode="External"/><Relationship Id="rId165" Type="http://schemas.openxmlformats.org/officeDocument/2006/relationships/hyperlink" Target="https://www.usaspending.gov/award/ASST_NON_DEEE0010724_089/" TargetMode="External"/><Relationship Id="rId372" Type="http://schemas.openxmlformats.org/officeDocument/2006/relationships/hyperlink" Target="https://www.usaspending.gov/award/ASST_NON_DEFE0032389_089/" TargetMode="External"/><Relationship Id="rId428" Type="http://schemas.openxmlformats.org/officeDocument/2006/relationships/hyperlink" Target="https://www.usaspending.gov/award/ASST_NON_DEFE0032462_089/" TargetMode="External"/><Relationship Id="rId635" Type="http://schemas.openxmlformats.org/officeDocument/2006/relationships/hyperlink" Target="https://www.usaspending.gov/award/ASST_NON_DECD0000093_089/" TargetMode="External"/><Relationship Id="rId232" Type="http://schemas.openxmlformats.org/officeDocument/2006/relationships/hyperlink" Target="https://www.usaspending.gov/award/ASST_NON_DEEE0011133_089/" TargetMode="External"/><Relationship Id="rId274" Type="http://schemas.openxmlformats.org/officeDocument/2006/relationships/hyperlink" Target="https://www.usaspending.gov/award/ASST_NON_DEEE0010936_089/" TargetMode="External"/><Relationship Id="rId481" Type="http://schemas.openxmlformats.org/officeDocument/2006/relationships/hyperlink" Target="https://www.usaspending.gov/award/ASST_NON_DEFE0032460_089/" TargetMode="External"/><Relationship Id="rId27" Type="http://schemas.openxmlformats.org/officeDocument/2006/relationships/hyperlink" Target="https://www.usaspending.gov/award/ASST_NON_DEEE0011188_089/" TargetMode="External"/><Relationship Id="rId69" Type="http://schemas.openxmlformats.org/officeDocument/2006/relationships/hyperlink" Target="https://www.usaspending.gov/award/ASST_NON_DEEE0010616_089/" TargetMode="External"/><Relationship Id="rId134" Type="http://schemas.openxmlformats.org/officeDocument/2006/relationships/hyperlink" Target="https://www.usaspending.gov/award/ASST_NON_DEEE0011131_089/" TargetMode="External"/><Relationship Id="rId537" Type="http://schemas.openxmlformats.org/officeDocument/2006/relationships/hyperlink" Target="https://www.usaspending.gov/award/ASST_NON_DEGD0001022_089/" TargetMode="External"/><Relationship Id="rId579" Type="http://schemas.openxmlformats.org/officeDocument/2006/relationships/hyperlink" Target="https://www.usaspending.gov/award/ASST_NON_DEMS0000089_089/" TargetMode="External"/><Relationship Id="rId80" Type="http://schemas.openxmlformats.org/officeDocument/2006/relationships/hyperlink" Target="https://www.usaspending.gov/award/ASST_NON_DEEE0011084_089/" TargetMode="External"/><Relationship Id="rId176" Type="http://schemas.openxmlformats.org/officeDocument/2006/relationships/hyperlink" Target="https://www.usaspending.gov/award/ASST_NON_DEEE0011105_089/" TargetMode="External"/><Relationship Id="rId341" Type="http://schemas.openxmlformats.org/officeDocument/2006/relationships/hyperlink" Target="https://www.usaspending.gov/award/ASST_NON_DEEE0011377_089/" TargetMode="External"/><Relationship Id="rId383" Type="http://schemas.openxmlformats.org/officeDocument/2006/relationships/hyperlink" Target="https://www.usaspending.gov/award/ASST_NON_DEFE0032511_089/" TargetMode="External"/><Relationship Id="rId439" Type="http://schemas.openxmlformats.org/officeDocument/2006/relationships/hyperlink" Target="https://www.usaspending.gov/award/ASST_NON_DEFE0032675_089/" TargetMode="External"/><Relationship Id="rId590" Type="http://schemas.openxmlformats.org/officeDocument/2006/relationships/hyperlink" Target="https://www.usaspending.gov/award/ASST_NON_DEMS0000125_089/" TargetMode="External"/><Relationship Id="rId604" Type="http://schemas.openxmlformats.org/officeDocument/2006/relationships/hyperlink" Target="https://www.usaspending.gov/award/ASST_NON_DECD0000007_089/" TargetMode="External"/><Relationship Id="rId646" Type="http://schemas.openxmlformats.org/officeDocument/2006/relationships/hyperlink" Target="https://www.usaspending.gov/award/ASST_NON_DECD0000113_089/" TargetMode="External"/><Relationship Id="rId201" Type="http://schemas.openxmlformats.org/officeDocument/2006/relationships/hyperlink" Target="https://www.usaspending.gov/award/ASST_NON_DEEE0008421_089/" TargetMode="External"/><Relationship Id="rId243" Type="http://schemas.openxmlformats.org/officeDocument/2006/relationships/hyperlink" Target="https://www.usaspending.gov/award/ASST_NON_DEEE0011343_089/" TargetMode="External"/><Relationship Id="rId285" Type="http://schemas.openxmlformats.org/officeDocument/2006/relationships/hyperlink" Target="https://www.usaspending.gov/award/ASST_NON_DEEE0011322_089/" TargetMode="External"/><Relationship Id="rId450" Type="http://schemas.openxmlformats.org/officeDocument/2006/relationships/hyperlink" Target="https://www.usaspending.gov/award/ASST_NON_DEFE0032703_089/" TargetMode="External"/><Relationship Id="rId506" Type="http://schemas.openxmlformats.org/officeDocument/2006/relationships/hyperlink" Target="https://www.usaspending.gov/award/ASST_NON_DEGD0000902_089/" TargetMode="External"/><Relationship Id="rId38" Type="http://schemas.openxmlformats.org/officeDocument/2006/relationships/hyperlink" Target="https://www.usaspending.gov/award/ASST_NON_DEEE0011339_089/" TargetMode="External"/><Relationship Id="rId103" Type="http://schemas.openxmlformats.org/officeDocument/2006/relationships/hyperlink" Target="https://www.usaspending.gov/award/ASST_NON_DEEE0009343_089/" TargetMode="External"/><Relationship Id="rId310" Type="http://schemas.openxmlformats.org/officeDocument/2006/relationships/hyperlink" Target="https://www.usaspending.gov/award/ASST_NON_DEEE0010315_089/" TargetMode="External"/><Relationship Id="rId492" Type="http://schemas.openxmlformats.org/officeDocument/2006/relationships/hyperlink" Target="https://www.usaspending.gov/award/ASST_NON_DEFE0032668_089/" TargetMode="External"/><Relationship Id="rId548" Type="http://schemas.openxmlformats.org/officeDocument/2006/relationships/hyperlink" Target="https://www.usaspending.gov/award/ASST_NON_DEMS0000096_089/" TargetMode="External"/><Relationship Id="rId91" Type="http://schemas.openxmlformats.org/officeDocument/2006/relationships/hyperlink" Target="https://www.usaspending.gov/award/ASST_NON_DEEE0011332_089/" TargetMode="External"/><Relationship Id="rId145" Type="http://schemas.openxmlformats.org/officeDocument/2006/relationships/hyperlink" Target="https://www.usaspending.gov/award/ASST_NON_DEEE0011357_089/" TargetMode="External"/><Relationship Id="rId187" Type="http://schemas.openxmlformats.org/officeDocument/2006/relationships/hyperlink" Target="https://www.usaspending.gov/award/ASST_NON_DEEE0011351_089/" TargetMode="External"/><Relationship Id="rId352" Type="http://schemas.openxmlformats.org/officeDocument/2006/relationships/hyperlink" Target="https://www.usaspending.gov/award/ASST_NON_DEFE0031945_089/" TargetMode="External"/><Relationship Id="rId394" Type="http://schemas.openxmlformats.org/officeDocument/2006/relationships/hyperlink" Target="https://www.usaspending.gov/award/ASST_NON_DEFE0032687_089/" TargetMode="External"/><Relationship Id="rId408" Type="http://schemas.openxmlformats.org/officeDocument/2006/relationships/hyperlink" Target="https://www.usaspending.gov/award/ASST_NON_DEFE0032251_089/" TargetMode="External"/><Relationship Id="rId615" Type="http://schemas.openxmlformats.org/officeDocument/2006/relationships/hyperlink" Target="https://www.usaspending.gov/award/ASST_NON_DECD0000036_089/" TargetMode="External"/><Relationship Id="rId212" Type="http://schemas.openxmlformats.org/officeDocument/2006/relationships/hyperlink" Target="https://www.usaspending.gov/award/ASST_NON_DEEE0010502_089/" TargetMode="External"/><Relationship Id="rId254" Type="http://schemas.openxmlformats.org/officeDocument/2006/relationships/hyperlink" Target="https://www.usaspending.gov/award/ASST_NON_DEEE0009373_089/" TargetMode="External"/><Relationship Id="rId49" Type="http://schemas.openxmlformats.org/officeDocument/2006/relationships/hyperlink" Target="https://www.usaspending.gov/award/ASST_NON_DEEE0011568_089/" TargetMode="External"/><Relationship Id="rId114" Type="http://schemas.openxmlformats.org/officeDocument/2006/relationships/hyperlink" Target="https://www.usaspending.gov/award/ASST_NON_DEEE0010441_089/" TargetMode="External"/><Relationship Id="rId296" Type="http://schemas.openxmlformats.org/officeDocument/2006/relationships/hyperlink" Target="https://www.usaspending.gov/award/ASST_NON_DEEE0011468_089/" TargetMode="External"/><Relationship Id="rId461" Type="http://schemas.openxmlformats.org/officeDocument/2006/relationships/hyperlink" Target="https://www.usaspending.gov/award/ASST_NON_DEFE0032291_089/" TargetMode="External"/><Relationship Id="rId517" Type="http://schemas.openxmlformats.org/officeDocument/2006/relationships/hyperlink" Target="https://www.usaspending.gov/award/ASST_NON_DEGD0000927_089/" TargetMode="External"/><Relationship Id="rId559" Type="http://schemas.openxmlformats.org/officeDocument/2006/relationships/hyperlink" Target="https://www.usaspending.gov/award/ASST_NON_DECD0000079_089/" TargetMode="External"/><Relationship Id="rId60" Type="http://schemas.openxmlformats.org/officeDocument/2006/relationships/hyperlink" Target="https://www.usaspending.gov/award/ASST_NON_DEEE0009860_089/" TargetMode="External"/><Relationship Id="rId156" Type="http://schemas.openxmlformats.org/officeDocument/2006/relationships/hyperlink" Target="https://www.usaspending.gov/award/ASST_NON_DEEE0010218_089/" TargetMode="External"/><Relationship Id="rId198" Type="http://schemas.openxmlformats.org/officeDocument/2006/relationships/hyperlink" Target="https://www.usaspending.gov/award/ASST_NON_DEEE0011565_089/" TargetMode="External"/><Relationship Id="rId321" Type="http://schemas.openxmlformats.org/officeDocument/2006/relationships/hyperlink" Target="https://www.usaspending.gov/award/ASST_NON_DEEE0010855_089/" TargetMode="External"/><Relationship Id="rId363" Type="http://schemas.openxmlformats.org/officeDocument/2006/relationships/hyperlink" Target="https://www.usaspending.gov/award/ASST_NON_DEFE0032298_089/" TargetMode="External"/><Relationship Id="rId419" Type="http://schemas.openxmlformats.org/officeDocument/2006/relationships/hyperlink" Target="https://www.usaspending.gov/award/ASST_NON_DEFE0032382_089/" TargetMode="External"/><Relationship Id="rId570" Type="http://schemas.openxmlformats.org/officeDocument/2006/relationships/hyperlink" Target="https://www.usaspending.gov/award/ASST_NON_DEMS0000066_089/" TargetMode="External"/><Relationship Id="rId626" Type="http://schemas.openxmlformats.org/officeDocument/2006/relationships/hyperlink" Target="https://www.usaspending.gov/award/ASST_NON_DECD0000068_089/" TargetMode="External"/><Relationship Id="rId223" Type="http://schemas.openxmlformats.org/officeDocument/2006/relationships/hyperlink" Target="https://www.usaspending.gov/award/ASST_NON_DEEE0010920_089/" TargetMode="External"/><Relationship Id="rId430" Type="http://schemas.openxmlformats.org/officeDocument/2006/relationships/hyperlink" Target="https://www.usaspending.gov/award/ASST_NON_DEFE0032467_089/" TargetMode="External"/><Relationship Id="rId18" Type="http://schemas.openxmlformats.org/officeDocument/2006/relationships/hyperlink" Target="https://www.usaspending.gov/award/ASST_NON_DEEE0010838_089/" TargetMode="External"/><Relationship Id="rId265" Type="http://schemas.openxmlformats.org/officeDocument/2006/relationships/hyperlink" Target="https://www.usaspending.gov/award/ASST_NON_DEEE0010316_089/" TargetMode="External"/><Relationship Id="rId472" Type="http://schemas.openxmlformats.org/officeDocument/2006/relationships/hyperlink" Target="https://www.usaspending.gov/award/ASST_NON_DEFE0032378_089/" TargetMode="External"/><Relationship Id="rId528" Type="http://schemas.openxmlformats.org/officeDocument/2006/relationships/hyperlink" Target="https://www.usaspending.gov/award/ASST_NON_DEGD0000969_089/" TargetMode="External"/><Relationship Id="rId125" Type="http://schemas.openxmlformats.org/officeDocument/2006/relationships/hyperlink" Target="https://www.usaspending.gov/award/ASST_NON_DEEE0010929_089/" TargetMode="External"/><Relationship Id="rId167" Type="http://schemas.openxmlformats.org/officeDocument/2006/relationships/hyperlink" Target="https://www.usaspending.gov/award/ASST_NON_DEEE0010869_089/" TargetMode="External"/><Relationship Id="rId332" Type="http://schemas.openxmlformats.org/officeDocument/2006/relationships/hyperlink" Target="https://www.usaspending.gov/award/ASST_NON_DEEE0011171_089/" TargetMode="External"/><Relationship Id="rId374" Type="http://schemas.openxmlformats.org/officeDocument/2006/relationships/hyperlink" Target="https://www.usaspending.gov/award/ASST_NON_DEFE0032396_089/" TargetMode="External"/><Relationship Id="rId581" Type="http://schemas.openxmlformats.org/officeDocument/2006/relationships/hyperlink" Target="https://www.usaspending.gov/award/ASST_NON_DEMS0000091_089/" TargetMode="External"/><Relationship Id="rId71" Type="http://schemas.openxmlformats.org/officeDocument/2006/relationships/hyperlink" Target="https://www.usaspending.gov/award/ASST_NON_DEEE0010654_089/" TargetMode="External"/><Relationship Id="rId234" Type="http://schemas.openxmlformats.org/officeDocument/2006/relationships/hyperlink" Target="https://www.usaspending.gov/award/ASST_NON_DEEE0011248_089/" TargetMode="External"/><Relationship Id="rId637" Type="http://schemas.openxmlformats.org/officeDocument/2006/relationships/hyperlink" Target="https://www.usaspending.gov/award/ASST_NON_DECD0000096_089/" TargetMode="External"/><Relationship Id="rId2" Type="http://schemas.openxmlformats.org/officeDocument/2006/relationships/hyperlink" Target="https://www.usaspending.gov/award/ASST_NON_DEAR0001187_089/" TargetMode="External"/><Relationship Id="rId29" Type="http://schemas.openxmlformats.org/officeDocument/2006/relationships/hyperlink" Target="https://www.usaspending.gov/award/ASST_NON_DEEE0011238_089/" TargetMode="External"/><Relationship Id="rId276" Type="http://schemas.openxmlformats.org/officeDocument/2006/relationships/hyperlink" Target="https://www.usaspending.gov/award/ASST_NON_DEEE0010939_089/" TargetMode="External"/><Relationship Id="rId441" Type="http://schemas.openxmlformats.org/officeDocument/2006/relationships/hyperlink" Target="https://www.usaspending.gov/award/ASST_NON_DEFE0032681_089/" TargetMode="External"/><Relationship Id="rId483" Type="http://schemas.openxmlformats.org/officeDocument/2006/relationships/hyperlink" Target="https://www.usaspending.gov/award/ASST_NON_DEFE0032477_089/" TargetMode="External"/><Relationship Id="rId539" Type="http://schemas.openxmlformats.org/officeDocument/2006/relationships/hyperlink" Target="https://www.usaspending.gov/award/ASST_NON_DEGD0001024_089/" TargetMode="External"/><Relationship Id="rId40" Type="http://schemas.openxmlformats.org/officeDocument/2006/relationships/hyperlink" Target="https://www.usaspending.gov/award/ASST_NON_DEEE0011346_089/" TargetMode="External"/><Relationship Id="rId136" Type="http://schemas.openxmlformats.org/officeDocument/2006/relationships/hyperlink" Target="https://www.usaspending.gov/award/ASST_NON_DEEE0011241_089/" TargetMode="External"/><Relationship Id="rId178" Type="http://schemas.openxmlformats.org/officeDocument/2006/relationships/hyperlink" Target="https://www.usaspending.gov/award/ASST_NON_DEEE0011138_089/" TargetMode="External"/><Relationship Id="rId301" Type="http://schemas.openxmlformats.org/officeDocument/2006/relationships/hyperlink" Target="https://www.usaspending.gov/award/ASST_NON_DEEE0009065_089/" TargetMode="External"/><Relationship Id="rId343" Type="http://schemas.openxmlformats.org/officeDocument/2006/relationships/hyperlink" Target="https://www.usaspending.gov/award/ASST_NON_DEEE0011474_089/" TargetMode="External"/><Relationship Id="rId550" Type="http://schemas.openxmlformats.org/officeDocument/2006/relationships/hyperlink" Target="https://www.usaspending.gov/award/ASST_NON_DEMS0000104_089/" TargetMode="External"/><Relationship Id="rId82" Type="http://schemas.openxmlformats.org/officeDocument/2006/relationships/hyperlink" Target="https://www.usaspending.gov/award/ASST_NON_DEEE0011170_089/" TargetMode="External"/><Relationship Id="rId203" Type="http://schemas.openxmlformats.org/officeDocument/2006/relationships/hyperlink" Target="https://www.usaspending.gov/award/ASST_NON_DEEE0009064_089/" TargetMode="External"/><Relationship Id="rId385" Type="http://schemas.openxmlformats.org/officeDocument/2006/relationships/hyperlink" Target="https://www.usaspending.gov/award/ASST_NON_DEFE0032657_089/" TargetMode="External"/><Relationship Id="rId592" Type="http://schemas.openxmlformats.org/officeDocument/2006/relationships/hyperlink" Target="https://www.usaspending.gov/award/ASST_NON_DEMS0000128_089/" TargetMode="External"/><Relationship Id="rId606" Type="http://schemas.openxmlformats.org/officeDocument/2006/relationships/hyperlink" Target="https://www.usaspending.gov/award/ASST_NON_DECD0000010_089/" TargetMode="External"/><Relationship Id="rId648" Type="http://schemas.openxmlformats.org/officeDocument/2006/relationships/hyperlink" Target="https://www.usaspending.gov/award/ASST_NON_DECD0000116_089/" TargetMode="External"/><Relationship Id="rId245" Type="http://schemas.openxmlformats.org/officeDocument/2006/relationships/hyperlink" Target="https://www.usaspending.gov/award/ASST_NON_DEEE0011349_089/" TargetMode="External"/><Relationship Id="rId287" Type="http://schemas.openxmlformats.org/officeDocument/2006/relationships/hyperlink" Target="https://www.usaspending.gov/award/ASST_NON_DEEE0011337_089/" TargetMode="External"/><Relationship Id="rId410" Type="http://schemas.openxmlformats.org/officeDocument/2006/relationships/hyperlink" Target="https://www.usaspending.gov/award/ASST_NON_DEFE0032305_089/" TargetMode="External"/><Relationship Id="rId452" Type="http://schemas.openxmlformats.org/officeDocument/2006/relationships/hyperlink" Target="https://www.usaspending.gov/award/ASST_NON_DEFE0032133_089/" TargetMode="External"/><Relationship Id="rId494" Type="http://schemas.openxmlformats.org/officeDocument/2006/relationships/hyperlink" Target="https://www.usaspending.gov/award/ASST_NON_DEFE0032682_089/" TargetMode="External"/><Relationship Id="rId508" Type="http://schemas.openxmlformats.org/officeDocument/2006/relationships/hyperlink" Target="https://www.usaspending.gov/award/ASST_NON_DEGD0000909_089/" TargetMode="External"/><Relationship Id="rId105" Type="http://schemas.openxmlformats.org/officeDocument/2006/relationships/hyperlink" Target="https://www.usaspending.gov/award/ASST_NON_DEEE0009774_089/" TargetMode="External"/><Relationship Id="rId147" Type="http://schemas.openxmlformats.org/officeDocument/2006/relationships/hyperlink" Target="https://www.usaspending.gov/award/ASST_NON_DEEE0011376_089/" TargetMode="External"/><Relationship Id="rId312" Type="http://schemas.openxmlformats.org/officeDocument/2006/relationships/hyperlink" Target="https://www.usaspending.gov/award/ASST_NON_DEEE0010319_089/" TargetMode="External"/><Relationship Id="rId354" Type="http://schemas.openxmlformats.org/officeDocument/2006/relationships/hyperlink" Target="https://www.usaspending.gov/award/ASST_NON_DEFE0031974_089/" TargetMode="External"/><Relationship Id="rId51" Type="http://schemas.openxmlformats.org/officeDocument/2006/relationships/hyperlink" Target="https://www.usaspending.gov/award/ASST_NON_DEEE0008390_089/" TargetMode="External"/><Relationship Id="rId93" Type="http://schemas.openxmlformats.org/officeDocument/2006/relationships/hyperlink" Target="https://www.usaspending.gov/award/ASST_NON_DEEE0011362_089/" TargetMode="External"/><Relationship Id="rId189" Type="http://schemas.openxmlformats.org/officeDocument/2006/relationships/hyperlink" Target="https://www.usaspending.gov/award/ASST_NON_DEEE0011469_089/" TargetMode="External"/><Relationship Id="rId396" Type="http://schemas.openxmlformats.org/officeDocument/2006/relationships/hyperlink" Target="https://www.usaspending.gov/award/ASST_NON_DEFE0032692_089/" TargetMode="External"/><Relationship Id="rId561" Type="http://schemas.openxmlformats.org/officeDocument/2006/relationships/hyperlink" Target="https://www.usaspending.gov/award/ASST_NON_DECD0000084_089/" TargetMode="External"/><Relationship Id="rId617" Type="http://schemas.openxmlformats.org/officeDocument/2006/relationships/hyperlink" Target="https://www.usaspending.gov/award/ASST_NON_DECD0000039_089/" TargetMode="External"/><Relationship Id="rId214" Type="http://schemas.openxmlformats.org/officeDocument/2006/relationships/hyperlink" Target="https://www.usaspending.gov/award/ASST_NON_DEEE0010607_089/" TargetMode="External"/><Relationship Id="rId256" Type="http://schemas.openxmlformats.org/officeDocument/2006/relationships/hyperlink" Target="https://www.usaspending.gov/award/ASST_NON_DEEE0009639_089/" TargetMode="External"/><Relationship Id="rId298" Type="http://schemas.openxmlformats.org/officeDocument/2006/relationships/hyperlink" Target="https://www.usaspending.gov/award/ASST_NON_DEEE0011556_089/" TargetMode="External"/><Relationship Id="rId421" Type="http://schemas.openxmlformats.org/officeDocument/2006/relationships/hyperlink" Target="https://www.usaspending.gov/award/ASST_NON_DEFE0032392_089/" TargetMode="External"/><Relationship Id="rId463" Type="http://schemas.openxmlformats.org/officeDocument/2006/relationships/hyperlink" Target="https://www.usaspending.gov/award/ASST_NON_DEFE0032311_089/" TargetMode="External"/><Relationship Id="rId519" Type="http://schemas.openxmlformats.org/officeDocument/2006/relationships/hyperlink" Target="https://www.usaspending.gov/award/ASST_NON_DEGD0000929_089/" TargetMode="External"/><Relationship Id="rId116" Type="http://schemas.openxmlformats.org/officeDocument/2006/relationships/hyperlink" Target="https://www.usaspending.gov/award/ASST_NON_DEEE0010596_089/" TargetMode="External"/><Relationship Id="rId158" Type="http://schemas.openxmlformats.org/officeDocument/2006/relationships/hyperlink" Target="https://www.usaspending.gov/award/ASST_NON_DEEE0010440_089/" TargetMode="External"/><Relationship Id="rId323" Type="http://schemas.openxmlformats.org/officeDocument/2006/relationships/hyperlink" Target="https://www.usaspending.gov/award/ASST_NON_DEEE0011007_089/" TargetMode="External"/><Relationship Id="rId530" Type="http://schemas.openxmlformats.org/officeDocument/2006/relationships/hyperlink" Target="https://www.usaspending.gov/award/ASST_NON_DEGD0001009_089/" TargetMode="External"/><Relationship Id="rId20" Type="http://schemas.openxmlformats.org/officeDocument/2006/relationships/hyperlink" Target="https://www.usaspending.gov/award/ASST_NON_DEEE0010933_089/" TargetMode="External"/><Relationship Id="rId62" Type="http://schemas.openxmlformats.org/officeDocument/2006/relationships/hyperlink" Target="https://www.usaspending.gov/award/ASST_NON_DEEE0010280_089/" TargetMode="External"/><Relationship Id="rId365" Type="http://schemas.openxmlformats.org/officeDocument/2006/relationships/hyperlink" Target="https://www.usaspending.gov/award/ASST_NON_DEFE0032332_089/" TargetMode="External"/><Relationship Id="rId572" Type="http://schemas.openxmlformats.org/officeDocument/2006/relationships/hyperlink" Target="https://www.usaspending.gov/award/ASST_NON_DEMS0000068_089/" TargetMode="External"/><Relationship Id="rId628" Type="http://schemas.openxmlformats.org/officeDocument/2006/relationships/hyperlink" Target="https://www.usaspending.gov/award/ASST_NON_DECD0000076_089/" TargetMode="External"/><Relationship Id="rId225" Type="http://schemas.openxmlformats.org/officeDocument/2006/relationships/hyperlink" Target="https://www.usaspending.gov/award/ASST_NON_DEEE0011008_089/" TargetMode="External"/><Relationship Id="rId267" Type="http://schemas.openxmlformats.org/officeDocument/2006/relationships/hyperlink" Target="https://www.usaspending.gov/award/ASST_NON_DEEE0010745_089/" TargetMode="External"/><Relationship Id="rId432" Type="http://schemas.openxmlformats.org/officeDocument/2006/relationships/hyperlink" Target="https://www.usaspending.gov/award/ASST_NON_DEFE0032485_089/" TargetMode="External"/><Relationship Id="rId474" Type="http://schemas.openxmlformats.org/officeDocument/2006/relationships/hyperlink" Target="https://www.usaspending.gov/award/ASST_NON_DEFE0032395_089/" TargetMode="External"/><Relationship Id="rId127" Type="http://schemas.openxmlformats.org/officeDocument/2006/relationships/hyperlink" Target="https://www.usaspending.gov/award/ASST_NON_DEEE0011011_089/" TargetMode="External"/><Relationship Id="rId31" Type="http://schemas.openxmlformats.org/officeDocument/2006/relationships/hyperlink" Target="https://www.usaspending.gov/award/ASST_NON_DEEE0011242_089/" TargetMode="External"/><Relationship Id="rId73" Type="http://schemas.openxmlformats.org/officeDocument/2006/relationships/hyperlink" Target="https://www.usaspending.gov/award/ASST_NON_DEEE0010832_089/" TargetMode="External"/><Relationship Id="rId169" Type="http://schemas.openxmlformats.org/officeDocument/2006/relationships/hyperlink" Target="https://www.usaspending.gov/award/ASST_NON_DEEE0010946_089/" TargetMode="External"/><Relationship Id="rId334" Type="http://schemas.openxmlformats.org/officeDocument/2006/relationships/hyperlink" Target="https://www.usaspending.gov/award/ASST_NON_DEEE0011231_089/" TargetMode="External"/><Relationship Id="rId376" Type="http://schemas.openxmlformats.org/officeDocument/2006/relationships/hyperlink" Target="https://www.usaspending.gov/award/ASST_NON_DEFE0032439_089/" TargetMode="External"/><Relationship Id="rId541" Type="http://schemas.openxmlformats.org/officeDocument/2006/relationships/hyperlink" Target="https://www.usaspending.gov/award/ASST_NON_DEGD0001029_089/" TargetMode="External"/><Relationship Id="rId583" Type="http://schemas.openxmlformats.org/officeDocument/2006/relationships/hyperlink" Target="https://www.usaspending.gov/award/ASST_NON_DEMS0000098_089/" TargetMode="External"/><Relationship Id="rId639" Type="http://schemas.openxmlformats.org/officeDocument/2006/relationships/hyperlink" Target="https://www.usaspending.gov/award/ASST_NON_DECD0000101_089/" TargetMode="External"/><Relationship Id="rId4" Type="http://schemas.openxmlformats.org/officeDocument/2006/relationships/hyperlink" Target="https://www.usaspending.gov/award/ASST_NON_DEAR0001747_089/" TargetMode="External"/><Relationship Id="rId180" Type="http://schemas.openxmlformats.org/officeDocument/2006/relationships/hyperlink" Target="https://www.usaspending.gov/award/ASST_NON_DEEE0011186_089/" TargetMode="External"/><Relationship Id="rId236" Type="http://schemas.openxmlformats.org/officeDocument/2006/relationships/hyperlink" Target="https://www.usaspending.gov/award/ASST_NON_DEEE0011303_089/" TargetMode="External"/><Relationship Id="rId278" Type="http://schemas.openxmlformats.org/officeDocument/2006/relationships/hyperlink" Target="https://www.usaspending.gov/award/ASST_NON_DEEE0011104_089/" TargetMode="External"/><Relationship Id="rId401" Type="http://schemas.openxmlformats.org/officeDocument/2006/relationships/hyperlink" Target="https://www.usaspending.gov/award/ASST_NON_DEFE0031587_089/" TargetMode="External"/><Relationship Id="rId443" Type="http://schemas.openxmlformats.org/officeDocument/2006/relationships/hyperlink" Target="https://www.usaspending.gov/award/ASST_NON_DEFE0032684_089/" TargetMode="External"/><Relationship Id="rId303" Type="http://schemas.openxmlformats.org/officeDocument/2006/relationships/hyperlink" Target="https://www.usaspending.gov/award/ASST_NON_DEEE0009337_089/" TargetMode="External"/><Relationship Id="rId485" Type="http://schemas.openxmlformats.org/officeDocument/2006/relationships/hyperlink" Target="https://www.usaspending.gov/award/ASST_NON_DEFE0032521_089/" TargetMode="External"/><Relationship Id="rId42" Type="http://schemas.openxmlformats.org/officeDocument/2006/relationships/hyperlink" Target="https://www.usaspending.gov/award/ASST_NON_DEEE0011353_089/" TargetMode="External"/><Relationship Id="rId84" Type="http://schemas.openxmlformats.org/officeDocument/2006/relationships/hyperlink" Target="https://www.usaspending.gov/award/ASST_NON_DEEE0011174_089/" TargetMode="External"/><Relationship Id="rId138" Type="http://schemas.openxmlformats.org/officeDocument/2006/relationships/hyperlink" Target="https://www.usaspending.gov/award/ASST_NON_DEEE0011251_089/" TargetMode="External"/><Relationship Id="rId345" Type="http://schemas.openxmlformats.org/officeDocument/2006/relationships/hyperlink" Target="https://www.usaspending.gov/award/ASST_NON_DEEE0011575_089/" TargetMode="External"/><Relationship Id="rId387" Type="http://schemas.openxmlformats.org/officeDocument/2006/relationships/hyperlink" Target="https://www.usaspending.gov/award/ASST_NON_DEFE0032660_089/" TargetMode="External"/><Relationship Id="rId510" Type="http://schemas.openxmlformats.org/officeDocument/2006/relationships/hyperlink" Target="https://www.usaspending.gov/award/ASST_NON_DEGD0000913_089/" TargetMode="External"/><Relationship Id="rId552" Type="http://schemas.openxmlformats.org/officeDocument/2006/relationships/hyperlink" Target="https://www.usaspending.gov/award/ASST_NON_DECD0000032_089/" TargetMode="External"/><Relationship Id="rId594" Type="http://schemas.openxmlformats.org/officeDocument/2006/relationships/hyperlink" Target="https://www.usaspending.gov/award/ASST_NON_DEMS0000132_089/" TargetMode="External"/><Relationship Id="rId608" Type="http://schemas.openxmlformats.org/officeDocument/2006/relationships/hyperlink" Target="https://www.usaspending.gov/award/ASST_NON_DECD0000020_089/" TargetMode="External"/><Relationship Id="rId191" Type="http://schemas.openxmlformats.org/officeDocument/2006/relationships/hyperlink" Target="https://www.usaspending.gov/award/ASST_NON_DEEE0011557_089/" TargetMode="External"/><Relationship Id="rId205" Type="http://schemas.openxmlformats.org/officeDocument/2006/relationships/hyperlink" Target="https://www.usaspending.gov/award/ASST_NON_DEEE0009769_089/" TargetMode="External"/><Relationship Id="rId247" Type="http://schemas.openxmlformats.org/officeDocument/2006/relationships/hyperlink" Target="https://www.usaspending.gov/award/ASST_NON_DEEE0011354_089/" TargetMode="External"/><Relationship Id="rId412" Type="http://schemas.openxmlformats.org/officeDocument/2006/relationships/hyperlink" Target="https://www.usaspending.gov/award/ASST_NON_DEFE0032329_089/" TargetMode="External"/><Relationship Id="rId107" Type="http://schemas.openxmlformats.org/officeDocument/2006/relationships/hyperlink" Target="https://www.usaspending.gov/award/ASST_NON_DEEE0009859_089/" TargetMode="External"/><Relationship Id="rId289" Type="http://schemas.openxmlformats.org/officeDocument/2006/relationships/hyperlink" Target="https://www.usaspending.gov/award/ASST_NON_DEEE0011384_089/" TargetMode="External"/><Relationship Id="rId454" Type="http://schemas.openxmlformats.org/officeDocument/2006/relationships/hyperlink" Target="https://www.usaspending.gov/award/ASST_NON_DEFE0032219_089/" TargetMode="External"/><Relationship Id="rId496" Type="http://schemas.openxmlformats.org/officeDocument/2006/relationships/hyperlink" Target="https://www.usaspending.gov/award/ASST_NON_DEFE0032701_089/" TargetMode="External"/><Relationship Id="rId11" Type="http://schemas.openxmlformats.org/officeDocument/2006/relationships/hyperlink" Target="https://www.usaspending.gov/award/ASST_NON_DEEE0010610_089/" TargetMode="External"/><Relationship Id="rId53" Type="http://schemas.openxmlformats.org/officeDocument/2006/relationships/hyperlink" Target="https://www.usaspending.gov/award/ASST_NON_DEEE0009622_089/" TargetMode="External"/><Relationship Id="rId149" Type="http://schemas.openxmlformats.org/officeDocument/2006/relationships/hyperlink" Target="https://www.usaspending.gov/award/ASST_NON_DEEE0011569_089/" TargetMode="External"/><Relationship Id="rId314" Type="http://schemas.openxmlformats.org/officeDocument/2006/relationships/hyperlink" Target="https://www.usaspending.gov/award/ASST_NON_DEEE0010422_089/" TargetMode="External"/><Relationship Id="rId356" Type="http://schemas.openxmlformats.org/officeDocument/2006/relationships/hyperlink" Target="https://www.usaspending.gov/award/ASST_NON_DEFE0032172_089/" TargetMode="External"/><Relationship Id="rId398" Type="http://schemas.openxmlformats.org/officeDocument/2006/relationships/hyperlink" Target="https://www.usaspending.gov/award/ASST_NON_DEFE0032697_089/" TargetMode="External"/><Relationship Id="rId521" Type="http://schemas.openxmlformats.org/officeDocument/2006/relationships/hyperlink" Target="https://www.usaspending.gov/award/ASST_NON_DEGD0000931_089/" TargetMode="External"/><Relationship Id="rId563" Type="http://schemas.openxmlformats.org/officeDocument/2006/relationships/hyperlink" Target="https://www.usaspending.gov/award/ASST_NON_DECD0000102_089/" TargetMode="External"/><Relationship Id="rId619" Type="http://schemas.openxmlformats.org/officeDocument/2006/relationships/hyperlink" Target="https://www.usaspending.gov/award/ASST_NON_DECD0000042_089/" TargetMode="External"/><Relationship Id="rId95" Type="http://schemas.openxmlformats.org/officeDocument/2006/relationships/hyperlink" Target="https://www.usaspending.gov/award/ASST_NON_DEEE0011413_089/" TargetMode="External"/><Relationship Id="rId160" Type="http://schemas.openxmlformats.org/officeDocument/2006/relationships/hyperlink" Target="https://www.usaspending.gov/award/ASST_NON_DEEE0010476_089/" TargetMode="External"/><Relationship Id="rId216" Type="http://schemas.openxmlformats.org/officeDocument/2006/relationships/hyperlink" Target="https://www.usaspending.gov/award/ASST_NON_DEEE0010618_089/" TargetMode="External"/><Relationship Id="rId423" Type="http://schemas.openxmlformats.org/officeDocument/2006/relationships/hyperlink" Target="https://www.usaspending.gov/award/ASST_NON_DEFE0032441_089/" TargetMode="External"/><Relationship Id="rId258" Type="http://schemas.openxmlformats.org/officeDocument/2006/relationships/hyperlink" Target="https://www.usaspending.gov/award/ASST_NON_DEEE0009757_089/" TargetMode="External"/><Relationship Id="rId465" Type="http://schemas.openxmlformats.org/officeDocument/2006/relationships/hyperlink" Target="https://www.usaspending.gov/award/ASST_NON_DEFE0032330_089/" TargetMode="External"/><Relationship Id="rId630" Type="http://schemas.openxmlformats.org/officeDocument/2006/relationships/hyperlink" Target="https://www.usaspending.gov/award/ASST_NON_DECD0000081_089/" TargetMode="External"/><Relationship Id="rId22" Type="http://schemas.openxmlformats.org/officeDocument/2006/relationships/hyperlink" Target="https://www.usaspending.gov/award/ASST_NON_DEEE0010937_089/" TargetMode="External"/><Relationship Id="rId64" Type="http://schemas.openxmlformats.org/officeDocument/2006/relationships/hyperlink" Target="https://www.usaspending.gov/award/ASST_NON_DEEE0010289_089/" TargetMode="External"/><Relationship Id="rId118" Type="http://schemas.openxmlformats.org/officeDocument/2006/relationships/hyperlink" Target="https://www.usaspending.gov/award/ASST_NON_DEEE0010653_089/" TargetMode="External"/><Relationship Id="rId325" Type="http://schemas.openxmlformats.org/officeDocument/2006/relationships/hyperlink" Target="https://www.usaspending.gov/award/ASST_NON_DEEE0011014_089/" TargetMode="External"/><Relationship Id="rId367" Type="http://schemas.openxmlformats.org/officeDocument/2006/relationships/hyperlink" Target="https://www.usaspending.gov/award/ASST_NON_DEFE0032342_089/" TargetMode="External"/><Relationship Id="rId532" Type="http://schemas.openxmlformats.org/officeDocument/2006/relationships/hyperlink" Target="https://www.usaspending.gov/award/ASST_NON_DEGD0001014_089/" TargetMode="External"/><Relationship Id="rId574" Type="http://schemas.openxmlformats.org/officeDocument/2006/relationships/hyperlink" Target="https://www.usaspending.gov/award/ASST_NON_DEMS0000082_089/" TargetMode="External"/><Relationship Id="rId171" Type="http://schemas.openxmlformats.org/officeDocument/2006/relationships/hyperlink" Target="https://www.usaspending.gov/award/ASST_NON_DEEE0010951_089/" TargetMode="External"/><Relationship Id="rId227" Type="http://schemas.openxmlformats.org/officeDocument/2006/relationships/hyperlink" Target="https://www.usaspending.gov/award/ASST_NON_DEEE0011010_089/" TargetMode="External"/><Relationship Id="rId269" Type="http://schemas.openxmlformats.org/officeDocument/2006/relationships/hyperlink" Target="https://www.usaspending.gov/award/ASST_NON_DEEE0010840_089/" TargetMode="External"/><Relationship Id="rId434" Type="http://schemas.openxmlformats.org/officeDocument/2006/relationships/hyperlink" Target="https://www.usaspending.gov/award/ASST_NON_DEFE0032541_089/" TargetMode="External"/><Relationship Id="rId476" Type="http://schemas.openxmlformats.org/officeDocument/2006/relationships/hyperlink" Target="https://www.usaspending.gov/award/ASST_NON_DEFE0032445_089/" TargetMode="External"/><Relationship Id="rId641" Type="http://schemas.openxmlformats.org/officeDocument/2006/relationships/hyperlink" Target="https://www.usaspending.gov/award/ASST_NON_DECD0000107_089/" TargetMode="External"/><Relationship Id="rId33" Type="http://schemas.openxmlformats.org/officeDocument/2006/relationships/hyperlink" Target="https://www.usaspending.gov/award/ASST_NON_DEEE0011260_089/" TargetMode="External"/><Relationship Id="rId129" Type="http://schemas.openxmlformats.org/officeDocument/2006/relationships/hyperlink" Target="https://www.usaspending.gov/award/ASST_NON_DEEE0011059_089/" TargetMode="External"/><Relationship Id="rId280" Type="http://schemas.openxmlformats.org/officeDocument/2006/relationships/hyperlink" Target="https://www.usaspending.gov/award/ASST_NON_DEEE0011187_089/" TargetMode="External"/><Relationship Id="rId336" Type="http://schemas.openxmlformats.org/officeDocument/2006/relationships/hyperlink" Target="https://www.usaspending.gov/award/ASST_NON_DEEE0011244_089/" TargetMode="External"/><Relationship Id="rId501" Type="http://schemas.openxmlformats.org/officeDocument/2006/relationships/hyperlink" Target="https://www.usaspending.gov/award/ASST_NON_DEGD0000886_089/" TargetMode="External"/><Relationship Id="rId543" Type="http://schemas.openxmlformats.org/officeDocument/2006/relationships/hyperlink" Target="https://www.usaspending.gov/award/ASST_NON_DEMS0000002_089/" TargetMode="External"/><Relationship Id="rId75" Type="http://schemas.openxmlformats.org/officeDocument/2006/relationships/hyperlink" Target="https://www.usaspending.gov/award/ASST_NON_DEEE0010854_089/" TargetMode="External"/><Relationship Id="rId140" Type="http://schemas.openxmlformats.org/officeDocument/2006/relationships/hyperlink" Target="https://www.usaspending.gov/award/ASST_NON_DEEE0011319_089/" TargetMode="External"/><Relationship Id="rId182" Type="http://schemas.openxmlformats.org/officeDocument/2006/relationships/hyperlink" Target="https://www.usaspending.gov/award/ASST_NON_DEEE0011235_089/" TargetMode="External"/><Relationship Id="rId378" Type="http://schemas.openxmlformats.org/officeDocument/2006/relationships/hyperlink" Target="https://www.usaspending.gov/award/ASST_NON_DEFE0032450_089/" TargetMode="External"/><Relationship Id="rId403" Type="http://schemas.openxmlformats.org/officeDocument/2006/relationships/hyperlink" Target="https://www.usaspending.gov/award/ASST_NON_DEFE0032169_089/" TargetMode="External"/><Relationship Id="rId585" Type="http://schemas.openxmlformats.org/officeDocument/2006/relationships/hyperlink" Target="https://www.usaspending.gov/award/ASST_NON_DEMS0000110_089/" TargetMode="External"/><Relationship Id="rId6" Type="http://schemas.openxmlformats.org/officeDocument/2006/relationships/hyperlink" Target="https://www.usaspending.gov/award/ASST_NON_DEEE0007969_089/" TargetMode="External"/><Relationship Id="rId238" Type="http://schemas.openxmlformats.org/officeDocument/2006/relationships/hyperlink" Target="https://www.usaspending.gov/award/ASST_NON_DEEE0011313_089/" TargetMode="External"/><Relationship Id="rId445" Type="http://schemas.openxmlformats.org/officeDocument/2006/relationships/hyperlink" Target="https://www.usaspending.gov/award/ASST_NON_DEFE0032690_089/" TargetMode="External"/><Relationship Id="rId487" Type="http://schemas.openxmlformats.org/officeDocument/2006/relationships/hyperlink" Target="https://www.usaspending.gov/award/ASST_NON_DEFE0032659_089/" TargetMode="External"/><Relationship Id="rId610" Type="http://schemas.openxmlformats.org/officeDocument/2006/relationships/hyperlink" Target="https://www.usaspending.gov/award/ASST_NON_DECD0000029_089/" TargetMode="External"/><Relationship Id="rId291" Type="http://schemas.openxmlformats.org/officeDocument/2006/relationships/hyperlink" Target="https://www.usaspending.gov/award/ASST_NON_DEEE0011408_089/" TargetMode="External"/><Relationship Id="rId305" Type="http://schemas.openxmlformats.org/officeDocument/2006/relationships/hyperlink" Target="https://www.usaspending.gov/award/ASST_NON_DEEE0009424_089/" TargetMode="External"/><Relationship Id="rId347" Type="http://schemas.openxmlformats.org/officeDocument/2006/relationships/hyperlink" Target="https://www.usaspending.gov/award/ASST_NON_DEFE0032385_089/" TargetMode="External"/><Relationship Id="rId512" Type="http://schemas.openxmlformats.org/officeDocument/2006/relationships/hyperlink" Target="https://www.usaspending.gov/award/ASST_NON_DEGD0000915_089/" TargetMode="External"/><Relationship Id="rId44" Type="http://schemas.openxmlformats.org/officeDocument/2006/relationships/hyperlink" Target="https://www.usaspending.gov/award/ASST_NON_DEEE0011415_089/" TargetMode="External"/><Relationship Id="rId86" Type="http://schemas.openxmlformats.org/officeDocument/2006/relationships/hyperlink" Target="https://www.usaspending.gov/award/ASST_NON_DEEE0011200_089/" TargetMode="External"/><Relationship Id="rId151" Type="http://schemas.openxmlformats.org/officeDocument/2006/relationships/hyperlink" Target="https://www.usaspending.gov/award/ASST_NON_DEEE0009425_089/" TargetMode="External"/><Relationship Id="rId389" Type="http://schemas.openxmlformats.org/officeDocument/2006/relationships/hyperlink" Target="https://www.usaspending.gov/award/ASST_NON_DEFE0032670_089/" TargetMode="External"/><Relationship Id="rId554" Type="http://schemas.openxmlformats.org/officeDocument/2006/relationships/hyperlink" Target="https://www.usaspending.gov/award/ASST_NON_DECD0000041_089/" TargetMode="External"/><Relationship Id="rId596" Type="http://schemas.openxmlformats.org/officeDocument/2006/relationships/hyperlink" Target="https://www.usaspending.gov/award/ASST_NON_DEMS0000134_089/" TargetMode="External"/><Relationship Id="rId193" Type="http://schemas.openxmlformats.org/officeDocument/2006/relationships/hyperlink" Target="https://www.usaspending.gov/award/ASST_NON_DEEE0011559_089/" TargetMode="External"/><Relationship Id="rId207" Type="http://schemas.openxmlformats.org/officeDocument/2006/relationships/hyperlink" Target="https://www.usaspending.gov/award/ASST_NON_DEEE0009778_089/" TargetMode="External"/><Relationship Id="rId249" Type="http://schemas.openxmlformats.org/officeDocument/2006/relationships/hyperlink" Target="https://www.usaspending.gov/award/ASST_NON_DEEE0011553_089/" TargetMode="External"/><Relationship Id="rId414" Type="http://schemas.openxmlformats.org/officeDocument/2006/relationships/hyperlink" Target="https://www.usaspending.gov/award/ASST_NON_DEFE0032341_089/" TargetMode="External"/><Relationship Id="rId456" Type="http://schemas.openxmlformats.org/officeDocument/2006/relationships/hyperlink" Target="https://www.usaspending.gov/award/ASST_NON_DEFE0032246_089/" TargetMode="External"/><Relationship Id="rId498" Type="http://schemas.openxmlformats.org/officeDocument/2006/relationships/hyperlink" Target="https://www.usaspending.gov/award/ASST_NON_DEGD0000895_089/" TargetMode="External"/><Relationship Id="rId621" Type="http://schemas.openxmlformats.org/officeDocument/2006/relationships/hyperlink" Target="https://www.usaspending.gov/award/ASST_NON_DECD0000045_089/" TargetMode="External"/><Relationship Id="rId13" Type="http://schemas.openxmlformats.org/officeDocument/2006/relationships/hyperlink" Target="https://www.usaspending.gov/award/ASST_NON_DEEE0010614_089/" TargetMode="External"/><Relationship Id="rId109" Type="http://schemas.openxmlformats.org/officeDocument/2006/relationships/hyperlink" Target="https://www.usaspending.gov/award/ASST_NON_DEEE0009951_089/" TargetMode="External"/><Relationship Id="rId260" Type="http://schemas.openxmlformats.org/officeDocument/2006/relationships/hyperlink" Target="https://www.usaspending.gov/award/ASST_NON_DEEE0009779_089/" TargetMode="External"/><Relationship Id="rId316" Type="http://schemas.openxmlformats.org/officeDocument/2006/relationships/hyperlink" Target="https://www.usaspending.gov/award/ASST_NON_DEEE0010615_089/" TargetMode="External"/><Relationship Id="rId523" Type="http://schemas.openxmlformats.org/officeDocument/2006/relationships/hyperlink" Target="https://www.usaspending.gov/award/ASST_NON_DEGD0000933_089/" TargetMode="External"/><Relationship Id="rId55" Type="http://schemas.openxmlformats.org/officeDocument/2006/relationships/hyperlink" Target="https://www.usaspending.gov/award/ASST_NON_DEEE0009652_089/" TargetMode="External"/><Relationship Id="rId97" Type="http://schemas.openxmlformats.org/officeDocument/2006/relationships/hyperlink" Target="https://www.usaspending.gov/award/ASST_NON_DEEE0011478_089/" TargetMode="External"/><Relationship Id="rId120" Type="http://schemas.openxmlformats.org/officeDocument/2006/relationships/hyperlink" Target="https://www.usaspending.gov/award/ASST_NON_DEEE0010748_089/" TargetMode="External"/><Relationship Id="rId358" Type="http://schemas.openxmlformats.org/officeDocument/2006/relationships/hyperlink" Target="https://www.usaspending.gov/award/ASST_NON_DEFE0032229_089/" TargetMode="External"/><Relationship Id="rId565" Type="http://schemas.openxmlformats.org/officeDocument/2006/relationships/hyperlink" Target="https://www.usaspending.gov/award/ASST_NON_DEMS0000012_089/" TargetMode="External"/><Relationship Id="rId162" Type="http://schemas.openxmlformats.org/officeDocument/2006/relationships/hyperlink" Target="https://www.usaspending.gov/award/ASST_NON_DEEE0010617_089/" TargetMode="External"/><Relationship Id="rId218" Type="http://schemas.openxmlformats.org/officeDocument/2006/relationships/hyperlink" Target="https://www.usaspending.gov/award/ASST_NON_DEEE0010658_089/" TargetMode="External"/><Relationship Id="rId425" Type="http://schemas.openxmlformats.org/officeDocument/2006/relationships/hyperlink" Target="https://www.usaspending.gov/award/ASST_NON_DEFE0032443_089/" TargetMode="External"/><Relationship Id="rId467" Type="http://schemas.openxmlformats.org/officeDocument/2006/relationships/hyperlink" Target="https://www.usaspending.gov/award/ASST_NON_DEFE0032340_089/" TargetMode="External"/><Relationship Id="rId632" Type="http://schemas.openxmlformats.org/officeDocument/2006/relationships/hyperlink" Target="https://www.usaspending.gov/award/ASST_NON_DECD0000086_089/" TargetMode="External"/><Relationship Id="rId271" Type="http://schemas.openxmlformats.org/officeDocument/2006/relationships/hyperlink" Target="https://www.usaspending.gov/award/ASST_NON_DEEE0010863_089/" TargetMode="External"/><Relationship Id="rId24" Type="http://schemas.openxmlformats.org/officeDocument/2006/relationships/hyperlink" Target="https://www.usaspending.gov/award/ASST_NON_DEEE0010945_089/" TargetMode="External"/><Relationship Id="rId66" Type="http://schemas.openxmlformats.org/officeDocument/2006/relationships/hyperlink" Target="https://www.usaspending.gov/award/ASST_NON_DEEE0010454_089/" TargetMode="External"/><Relationship Id="rId131" Type="http://schemas.openxmlformats.org/officeDocument/2006/relationships/hyperlink" Target="https://www.usaspending.gov/award/ASST_NON_DEEE0011076_089/" TargetMode="External"/><Relationship Id="rId327" Type="http://schemas.openxmlformats.org/officeDocument/2006/relationships/hyperlink" Target="https://www.usaspending.gov/award/ASST_NON_DEEE0011016_089/" TargetMode="External"/><Relationship Id="rId369" Type="http://schemas.openxmlformats.org/officeDocument/2006/relationships/hyperlink" Target="https://www.usaspending.gov/award/ASST_NON_DEFE0032360_089/" TargetMode="External"/><Relationship Id="rId534" Type="http://schemas.openxmlformats.org/officeDocument/2006/relationships/hyperlink" Target="https://www.usaspending.gov/award/ASST_NON_DEGD0001017_089/" TargetMode="External"/><Relationship Id="rId576" Type="http://schemas.openxmlformats.org/officeDocument/2006/relationships/hyperlink" Target="https://www.usaspending.gov/award/ASST_NON_DEMS0000086_089/" TargetMode="External"/><Relationship Id="rId173" Type="http://schemas.openxmlformats.org/officeDocument/2006/relationships/hyperlink" Target="https://www.usaspending.gov/award/ASST_NON_DEEE0010988_089/" TargetMode="External"/><Relationship Id="rId229" Type="http://schemas.openxmlformats.org/officeDocument/2006/relationships/hyperlink" Target="https://www.usaspending.gov/award/ASST_NON_DEEE0011078_089/" TargetMode="External"/><Relationship Id="rId380" Type="http://schemas.openxmlformats.org/officeDocument/2006/relationships/hyperlink" Target="https://www.usaspending.gov/award/ASST_NON_DEFE0032465_089/" TargetMode="External"/><Relationship Id="rId436" Type="http://schemas.openxmlformats.org/officeDocument/2006/relationships/hyperlink" Target="https://www.usaspending.gov/award/ASST_NON_DEFE0032664_089/" TargetMode="External"/><Relationship Id="rId601" Type="http://schemas.openxmlformats.org/officeDocument/2006/relationships/hyperlink" Target="https://www.usaspending.gov/award/ASST_NON_DECD0000004_089/" TargetMode="External"/><Relationship Id="rId643" Type="http://schemas.openxmlformats.org/officeDocument/2006/relationships/hyperlink" Target="https://www.usaspending.gov/award/ASST_NON_DECD0000109_089/" TargetMode="External"/><Relationship Id="rId240" Type="http://schemas.openxmlformats.org/officeDocument/2006/relationships/hyperlink" Target="https://www.usaspending.gov/award/ASST_NON_DEEE0011326_089/" TargetMode="External"/><Relationship Id="rId478" Type="http://schemas.openxmlformats.org/officeDocument/2006/relationships/hyperlink" Target="https://www.usaspending.gov/award/ASST_NON_DEFE0032448_089/" TargetMode="External"/><Relationship Id="rId35" Type="http://schemas.openxmlformats.org/officeDocument/2006/relationships/hyperlink" Target="https://www.usaspending.gov/award/ASST_NON_DEEE0011311_089/" TargetMode="External"/><Relationship Id="rId77" Type="http://schemas.openxmlformats.org/officeDocument/2006/relationships/hyperlink" Target="https://www.usaspending.gov/award/ASST_NON_DEEE0010941_089/" TargetMode="External"/><Relationship Id="rId100" Type="http://schemas.openxmlformats.org/officeDocument/2006/relationships/hyperlink" Target="https://www.usaspending.gov/award/ASST_NON_DEEE0011574_089/" TargetMode="External"/><Relationship Id="rId282" Type="http://schemas.openxmlformats.org/officeDocument/2006/relationships/hyperlink" Target="https://www.usaspending.gov/award/ASST_NON_DEEE0011255_089/" TargetMode="External"/><Relationship Id="rId338" Type="http://schemas.openxmlformats.org/officeDocument/2006/relationships/hyperlink" Target="https://www.usaspending.gov/award/ASST_NON_DEEE0011269_089/" TargetMode="External"/><Relationship Id="rId503" Type="http://schemas.openxmlformats.org/officeDocument/2006/relationships/hyperlink" Target="https://www.usaspending.gov/award/ASST_NON_DEGD0000896_089/" TargetMode="External"/><Relationship Id="rId545" Type="http://schemas.openxmlformats.org/officeDocument/2006/relationships/hyperlink" Target="https://www.usaspending.gov/award/ASST_NON_DEMS0000010_089/" TargetMode="External"/><Relationship Id="rId587" Type="http://schemas.openxmlformats.org/officeDocument/2006/relationships/hyperlink" Target="https://www.usaspending.gov/award/ASST_NON_DEMS0000112_089/" TargetMode="External"/><Relationship Id="rId8" Type="http://schemas.openxmlformats.org/officeDocument/2006/relationships/hyperlink" Target="https://www.usaspending.gov/award/ASST_NON_DEEE0009258_089/" TargetMode="External"/><Relationship Id="rId142" Type="http://schemas.openxmlformats.org/officeDocument/2006/relationships/hyperlink" Target="https://www.usaspending.gov/award/ASST_NON_DEEE0011333_089/" TargetMode="External"/><Relationship Id="rId184" Type="http://schemas.openxmlformats.org/officeDocument/2006/relationships/hyperlink" Target="https://www.usaspending.gov/award/ASST_NON_DEEE0011312_089/" TargetMode="External"/><Relationship Id="rId391" Type="http://schemas.openxmlformats.org/officeDocument/2006/relationships/hyperlink" Target="https://www.usaspending.gov/award/ASST_NON_DEFE0032680_089/" TargetMode="External"/><Relationship Id="rId405" Type="http://schemas.openxmlformats.org/officeDocument/2006/relationships/hyperlink" Target="https://www.usaspending.gov/award/ASST_NON_DEFE0032171_089/" TargetMode="External"/><Relationship Id="rId447" Type="http://schemas.openxmlformats.org/officeDocument/2006/relationships/hyperlink" Target="https://www.usaspending.gov/award/ASST_NON_DEFE0032693_089/" TargetMode="External"/><Relationship Id="rId612" Type="http://schemas.openxmlformats.org/officeDocument/2006/relationships/hyperlink" Target="https://www.usaspending.gov/award/ASST_NON_DECD0000031_089/" TargetMode="External"/><Relationship Id="rId251" Type="http://schemas.openxmlformats.org/officeDocument/2006/relationships/hyperlink" Target="https://www.usaspending.gov/award/ASST_NON_DEEE0007964_089/" TargetMode="External"/><Relationship Id="rId489" Type="http://schemas.openxmlformats.org/officeDocument/2006/relationships/hyperlink" Target="https://www.usaspending.gov/award/ASST_NON_DEFE0032662_089/" TargetMode="External"/><Relationship Id="rId46" Type="http://schemas.openxmlformats.org/officeDocument/2006/relationships/hyperlink" Target="https://www.usaspending.gov/award/ASST_NON_DEEE0011500_089/" TargetMode="External"/><Relationship Id="rId293" Type="http://schemas.openxmlformats.org/officeDocument/2006/relationships/hyperlink" Target="https://www.usaspending.gov/award/ASST_NON_DEEE0011424_089/" TargetMode="External"/><Relationship Id="rId307" Type="http://schemas.openxmlformats.org/officeDocument/2006/relationships/hyperlink" Target="https://www.usaspending.gov/award/ASST_NON_DEEE0009857_089/" TargetMode="External"/><Relationship Id="rId349" Type="http://schemas.openxmlformats.org/officeDocument/2006/relationships/hyperlink" Target="https://www.usaspending.gov/award/ASST_NON_DEFE0032438_089/" TargetMode="External"/><Relationship Id="rId514" Type="http://schemas.openxmlformats.org/officeDocument/2006/relationships/hyperlink" Target="https://www.usaspending.gov/award/ASST_NON_DEGD0000920_089/" TargetMode="External"/><Relationship Id="rId556" Type="http://schemas.openxmlformats.org/officeDocument/2006/relationships/hyperlink" Target="https://www.usaspending.gov/award/ASST_NON_DECD0000046_089/" TargetMode="External"/><Relationship Id="rId88" Type="http://schemas.openxmlformats.org/officeDocument/2006/relationships/hyperlink" Target="https://www.usaspending.gov/award/ASST_NON_DEEE0011257_089/" TargetMode="External"/><Relationship Id="rId111" Type="http://schemas.openxmlformats.org/officeDocument/2006/relationships/hyperlink" Target="https://www.usaspending.gov/award/ASST_NON_DEEE0010318_089/" TargetMode="External"/><Relationship Id="rId153" Type="http://schemas.openxmlformats.org/officeDocument/2006/relationships/hyperlink" Target="https://www.usaspending.gov/award/ASST_NON_DEEE0009792_089/" TargetMode="External"/><Relationship Id="rId195" Type="http://schemas.openxmlformats.org/officeDocument/2006/relationships/hyperlink" Target="https://www.usaspending.gov/award/ASST_NON_DEEE0011562_089/" TargetMode="External"/><Relationship Id="rId209" Type="http://schemas.openxmlformats.org/officeDocument/2006/relationships/hyperlink" Target="https://www.usaspending.gov/award/ASST_NON_DEEE0009782_089/" TargetMode="External"/><Relationship Id="rId360" Type="http://schemas.openxmlformats.org/officeDocument/2006/relationships/hyperlink" Target="https://www.usaspending.gov/award/ASST_NON_DEFE0032253_089/" TargetMode="External"/><Relationship Id="rId416" Type="http://schemas.openxmlformats.org/officeDocument/2006/relationships/hyperlink" Target="https://www.usaspending.gov/award/ASST_NON_DEFE0032377_089/" TargetMode="External"/><Relationship Id="rId598" Type="http://schemas.openxmlformats.org/officeDocument/2006/relationships/hyperlink" Target="https://www.usaspending.gov/award/ASST_NON_DEMS0000137_089/" TargetMode="External"/><Relationship Id="rId220" Type="http://schemas.openxmlformats.org/officeDocument/2006/relationships/hyperlink" Target="https://www.usaspending.gov/award/ASST_NON_DEEE0010750_089/" TargetMode="External"/><Relationship Id="rId458" Type="http://schemas.openxmlformats.org/officeDocument/2006/relationships/hyperlink" Target="https://www.usaspending.gov/award/ASST_NON_DEFE0032260_089/" TargetMode="External"/><Relationship Id="rId623" Type="http://schemas.openxmlformats.org/officeDocument/2006/relationships/hyperlink" Target="https://www.usaspending.gov/award/ASST_NON_DECD0000052_089/" TargetMode="External"/><Relationship Id="rId15" Type="http://schemas.openxmlformats.org/officeDocument/2006/relationships/hyperlink" Target="https://www.usaspending.gov/award/ASST_NON_DEEE0010622_089/" TargetMode="External"/><Relationship Id="rId57" Type="http://schemas.openxmlformats.org/officeDocument/2006/relationships/hyperlink" Target="https://www.usaspending.gov/award/ASST_NON_DEEE0009799_089/" TargetMode="External"/><Relationship Id="rId262" Type="http://schemas.openxmlformats.org/officeDocument/2006/relationships/hyperlink" Target="https://www.usaspending.gov/award/ASST_NON_DEEE0009802_089/" TargetMode="External"/><Relationship Id="rId318" Type="http://schemas.openxmlformats.org/officeDocument/2006/relationships/hyperlink" Target="https://www.usaspending.gov/award/ASST_NON_DEEE0010656_089/" TargetMode="External"/><Relationship Id="rId525" Type="http://schemas.openxmlformats.org/officeDocument/2006/relationships/hyperlink" Target="https://www.usaspending.gov/award/ASST_NON_DEGD0000962_089/" TargetMode="External"/><Relationship Id="rId567" Type="http://schemas.openxmlformats.org/officeDocument/2006/relationships/hyperlink" Target="https://www.usaspending.gov/award/ASST_NON_DEMS0000061_089/" TargetMode="External"/><Relationship Id="rId99" Type="http://schemas.openxmlformats.org/officeDocument/2006/relationships/hyperlink" Target="https://www.usaspending.gov/award/ASST_NON_DEEE0011552_089/" TargetMode="External"/><Relationship Id="rId122" Type="http://schemas.openxmlformats.org/officeDocument/2006/relationships/hyperlink" Target="https://www.usaspending.gov/award/ASST_NON_DEEE0010870_089/" TargetMode="External"/><Relationship Id="rId164" Type="http://schemas.openxmlformats.org/officeDocument/2006/relationships/hyperlink" Target="https://www.usaspending.gov/award/ASST_NON_DEEE0010623_089/" TargetMode="External"/><Relationship Id="rId371" Type="http://schemas.openxmlformats.org/officeDocument/2006/relationships/hyperlink" Target="https://www.usaspending.gov/award/ASST_NON_DEFE0032384_089/" TargetMode="External"/><Relationship Id="rId427" Type="http://schemas.openxmlformats.org/officeDocument/2006/relationships/hyperlink" Target="https://www.usaspending.gov/award/ASST_NON_DEFE0032452_089/" TargetMode="External"/><Relationship Id="rId469" Type="http://schemas.openxmlformats.org/officeDocument/2006/relationships/hyperlink" Target="https://www.usaspending.gov/award/ASST_NON_DEFE0032361_089/" TargetMode="External"/><Relationship Id="rId634" Type="http://schemas.openxmlformats.org/officeDocument/2006/relationships/hyperlink" Target="https://www.usaspending.gov/award/ASST_NON_DECD0000091_089/" TargetMode="External"/><Relationship Id="rId26" Type="http://schemas.openxmlformats.org/officeDocument/2006/relationships/hyperlink" Target="https://www.usaspending.gov/award/ASST_NON_DEEE0011083_089/" TargetMode="External"/><Relationship Id="rId231" Type="http://schemas.openxmlformats.org/officeDocument/2006/relationships/hyperlink" Target="https://www.usaspending.gov/award/ASST_NON_DEEE0011107_089/" TargetMode="External"/><Relationship Id="rId273" Type="http://schemas.openxmlformats.org/officeDocument/2006/relationships/hyperlink" Target="https://www.usaspending.gov/award/ASST_NON_DEEE0010904_089/" TargetMode="External"/><Relationship Id="rId329" Type="http://schemas.openxmlformats.org/officeDocument/2006/relationships/hyperlink" Target="https://www.usaspending.gov/award/ASST_NON_DEEE0011055_089/" TargetMode="External"/><Relationship Id="rId480" Type="http://schemas.openxmlformats.org/officeDocument/2006/relationships/hyperlink" Target="https://www.usaspending.gov/award/ASST_NON_DEFE0032457_089/" TargetMode="External"/><Relationship Id="rId536" Type="http://schemas.openxmlformats.org/officeDocument/2006/relationships/hyperlink" Target="https://www.usaspending.gov/award/ASST_NON_DEGD0001021_089/" TargetMode="External"/><Relationship Id="rId68" Type="http://schemas.openxmlformats.org/officeDocument/2006/relationships/hyperlink" Target="https://www.usaspending.gov/award/ASST_NON_DEEE0010609_089/" TargetMode="External"/><Relationship Id="rId133" Type="http://schemas.openxmlformats.org/officeDocument/2006/relationships/hyperlink" Target="https://www.usaspending.gov/award/ASST_NON_DEEE0011103_089/" TargetMode="External"/><Relationship Id="rId175" Type="http://schemas.openxmlformats.org/officeDocument/2006/relationships/hyperlink" Target="https://www.usaspending.gov/award/ASST_NON_DEEE0011102_089/" TargetMode="External"/><Relationship Id="rId340" Type="http://schemas.openxmlformats.org/officeDocument/2006/relationships/hyperlink" Target="https://www.usaspending.gov/award/ASST_NON_DEEE0011324_089/" TargetMode="External"/><Relationship Id="rId578" Type="http://schemas.openxmlformats.org/officeDocument/2006/relationships/hyperlink" Target="https://www.usaspending.gov/award/ASST_NON_DEMS0000088_089/" TargetMode="External"/><Relationship Id="rId200" Type="http://schemas.openxmlformats.org/officeDocument/2006/relationships/hyperlink" Target="https://www.usaspending.gov/award/ASST_NON_DEEE0011573_089/" TargetMode="External"/><Relationship Id="rId382" Type="http://schemas.openxmlformats.org/officeDocument/2006/relationships/hyperlink" Target="https://www.usaspending.gov/award/ASST_NON_DEFE0032499_089/" TargetMode="External"/><Relationship Id="rId438" Type="http://schemas.openxmlformats.org/officeDocument/2006/relationships/hyperlink" Target="https://www.usaspending.gov/award/ASST_NON_DEFE0032669_089/" TargetMode="External"/><Relationship Id="rId603" Type="http://schemas.openxmlformats.org/officeDocument/2006/relationships/hyperlink" Target="https://www.usaspending.gov/award/ASST_NON_DECD0000006_089/" TargetMode="External"/><Relationship Id="rId645" Type="http://schemas.openxmlformats.org/officeDocument/2006/relationships/hyperlink" Target="https://www.usaspending.gov/award/ASST_NON_DECD0000112_089/" TargetMode="External"/><Relationship Id="rId242" Type="http://schemas.openxmlformats.org/officeDocument/2006/relationships/hyperlink" Target="https://www.usaspending.gov/award/ASST_NON_DEEE0011341_089/" TargetMode="External"/><Relationship Id="rId284" Type="http://schemas.openxmlformats.org/officeDocument/2006/relationships/hyperlink" Target="https://www.usaspending.gov/award/ASST_NON_DEEE0011307_089/" TargetMode="External"/><Relationship Id="rId491" Type="http://schemas.openxmlformats.org/officeDocument/2006/relationships/hyperlink" Target="https://www.usaspending.gov/award/ASST_NON_DEFE0032667_089/" TargetMode="External"/><Relationship Id="rId505" Type="http://schemas.openxmlformats.org/officeDocument/2006/relationships/hyperlink" Target="https://www.usaspending.gov/award/ASST_NON_DEGD0000901_089/" TargetMode="External"/><Relationship Id="rId37" Type="http://schemas.openxmlformats.org/officeDocument/2006/relationships/hyperlink" Target="https://www.usaspending.gov/award/ASST_NON_DEEE0011338_089/" TargetMode="External"/><Relationship Id="rId79" Type="http://schemas.openxmlformats.org/officeDocument/2006/relationships/hyperlink" Target="https://www.usaspending.gov/award/ASST_NON_DEEE0011006_089/" TargetMode="External"/><Relationship Id="rId102" Type="http://schemas.openxmlformats.org/officeDocument/2006/relationships/hyperlink" Target="https://www.usaspending.gov/award/ASST_NON_DEEE0009259_089/" TargetMode="External"/><Relationship Id="rId144" Type="http://schemas.openxmlformats.org/officeDocument/2006/relationships/hyperlink" Target="https://www.usaspending.gov/award/ASST_NON_DEEE0011345_089/" TargetMode="External"/><Relationship Id="rId547" Type="http://schemas.openxmlformats.org/officeDocument/2006/relationships/hyperlink" Target="https://www.usaspending.gov/award/ASST_NON_DEMS0000065_089/" TargetMode="External"/><Relationship Id="rId589" Type="http://schemas.openxmlformats.org/officeDocument/2006/relationships/hyperlink" Target="https://www.usaspending.gov/award/ASST_NON_DEMS0000117_089/" TargetMode="External"/><Relationship Id="rId90" Type="http://schemas.openxmlformats.org/officeDocument/2006/relationships/hyperlink" Target="https://www.usaspending.gov/award/ASST_NON_DEEE0011310_089/" TargetMode="External"/><Relationship Id="rId186" Type="http://schemas.openxmlformats.org/officeDocument/2006/relationships/hyperlink" Target="https://www.usaspending.gov/award/ASST_NON_DEEE0011344_089/" TargetMode="External"/><Relationship Id="rId351" Type="http://schemas.openxmlformats.org/officeDocument/2006/relationships/hyperlink" Target="https://www.usaspending.gov/award/ASST_NON_DEFE0028979_089/" TargetMode="External"/><Relationship Id="rId393" Type="http://schemas.openxmlformats.org/officeDocument/2006/relationships/hyperlink" Target="https://www.usaspending.gov/award/ASST_NON_DEFE0032686_089/" TargetMode="External"/><Relationship Id="rId407" Type="http://schemas.openxmlformats.org/officeDocument/2006/relationships/hyperlink" Target="https://www.usaspending.gov/award/ASST_NON_DEFE0032232_089/" TargetMode="External"/><Relationship Id="rId449" Type="http://schemas.openxmlformats.org/officeDocument/2006/relationships/hyperlink" Target="https://www.usaspending.gov/award/ASST_NON_DEFE0032698_089/" TargetMode="External"/><Relationship Id="rId614" Type="http://schemas.openxmlformats.org/officeDocument/2006/relationships/hyperlink" Target="https://www.usaspending.gov/award/ASST_NON_DECD0000035_089/" TargetMode="External"/><Relationship Id="rId211" Type="http://schemas.openxmlformats.org/officeDocument/2006/relationships/hyperlink" Target="https://www.usaspending.gov/award/ASST_NON_DEEE0010439_089/" TargetMode="External"/><Relationship Id="rId253" Type="http://schemas.openxmlformats.org/officeDocument/2006/relationships/hyperlink" Target="https://www.usaspending.gov/award/ASST_NON_DEEE0008993_089/" TargetMode="External"/><Relationship Id="rId295" Type="http://schemas.openxmlformats.org/officeDocument/2006/relationships/hyperlink" Target="https://www.usaspending.gov/award/ASST_NON_DEEE0011467_089/" TargetMode="External"/><Relationship Id="rId309" Type="http://schemas.openxmlformats.org/officeDocument/2006/relationships/hyperlink" Target="https://www.usaspending.gov/award/ASST_NON_DEEE0010308_089/" TargetMode="External"/><Relationship Id="rId460" Type="http://schemas.openxmlformats.org/officeDocument/2006/relationships/hyperlink" Target="https://www.usaspending.gov/award/ASST_NON_DEFE0032285_089/" TargetMode="External"/><Relationship Id="rId516" Type="http://schemas.openxmlformats.org/officeDocument/2006/relationships/hyperlink" Target="https://www.usaspending.gov/award/ASST_NON_DEGD0000926_089/" TargetMode="External"/><Relationship Id="rId48" Type="http://schemas.openxmlformats.org/officeDocument/2006/relationships/hyperlink" Target="https://www.usaspending.gov/award/ASST_NON_DEEE0011551_089/" TargetMode="External"/><Relationship Id="rId113" Type="http://schemas.openxmlformats.org/officeDocument/2006/relationships/hyperlink" Target="https://www.usaspending.gov/award/ASST_NON_DEEE0010425_089/" TargetMode="External"/><Relationship Id="rId320" Type="http://schemas.openxmlformats.org/officeDocument/2006/relationships/hyperlink" Target="https://www.usaspending.gov/award/ASST_NON_DEEE0010836_089/" TargetMode="External"/><Relationship Id="rId558" Type="http://schemas.openxmlformats.org/officeDocument/2006/relationships/hyperlink" Target="https://www.usaspending.gov/award/ASST_NON_DECD0000071_089/" TargetMode="External"/><Relationship Id="rId155" Type="http://schemas.openxmlformats.org/officeDocument/2006/relationships/hyperlink" Target="https://www.usaspending.gov/award/ASST_NON_DEEE0009957_089/" TargetMode="External"/><Relationship Id="rId197" Type="http://schemas.openxmlformats.org/officeDocument/2006/relationships/hyperlink" Target="https://www.usaspending.gov/award/ASST_NON_DEEE0011564_089/" TargetMode="External"/><Relationship Id="rId362" Type="http://schemas.openxmlformats.org/officeDocument/2006/relationships/hyperlink" Target="https://www.usaspending.gov/award/ASST_NON_DEFE0032288_089/" TargetMode="External"/><Relationship Id="rId418" Type="http://schemas.openxmlformats.org/officeDocument/2006/relationships/hyperlink" Target="https://www.usaspending.gov/award/ASST_NON_DEFE0032381_089/" TargetMode="External"/><Relationship Id="rId625" Type="http://schemas.openxmlformats.org/officeDocument/2006/relationships/hyperlink" Target="https://www.usaspending.gov/award/ASST_NON_DECD0000066_089/" TargetMode="External"/><Relationship Id="rId222" Type="http://schemas.openxmlformats.org/officeDocument/2006/relationships/hyperlink" Target="https://www.usaspending.gov/award/ASST_NON_DEEE0010823_089/" TargetMode="External"/><Relationship Id="rId264" Type="http://schemas.openxmlformats.org/officeDocument/2006/relationships/hyperlink" Target="https://www.usaspending.gov/award/ASST_NON_DEEE0010190_089/" TargetMode="External"/><Relationship Id="rId471" Type="http://schemas.openxmlformats.org/officeDocument/2006/relationships/hyperlink" Target="https://www.usaspending.gov/award/ASST_NON_DEFE0032376_089/" TargetMode="External"/><Relationship Id="rId17" Type="http://schemas.openxmlformats.org/officeDocument/2006/relationships/hyperlink" Target="https://www.usaspending.gov/award/ASST_NON_DEEE0010827_089/" TargetMode="External"/><Relationship Id="rId59" Type="http://schemas.openxmlformats.org/officeDocument/2006/relationships/hyperlink" Target="https://www.usaspending.gov/award/ASST_NON_DEEE0009858_089/" TargetMode="External"/><Relationship Id="rId124" Type="http://schemas.openxmlformats.org/officeDocument/2006/relationships/hyperlink" Target="https://www.usaspending.gov/award/ASST_NON_DEEE0010917_089/" TargetMode="External"/><Relationship Id="rId527" Type="http://schemas.openxmlformats.org/officeDocument/2006/relationships/hyperlink" Target="https://www.usaspending.gov/award/ASST_NON_DEGD0000967_089/" TargetMode="External"/><Relationship Id="rId569" Type="http://schemas.openxmlformats.org/officeDocument/2006/relationships/hyperlink" Target="https://www.usaspending.gov/award/ASST_NON_DEMS0000063_089/" TargetMode="External"/><Relationship Id="rId70" Type="http://schemas.openxmlformats.org/officeDocument/2006/relationships/hyperlink" Target="https://www.usaspending.gov/award/ASST_NON_DEEE0010624_089/" TargetMode="External"/><Relationship Id="rId166" Type="http://schemas.openxmlformats.org/officeDocument/2006/relationships/hyperlink" Target="https://www.usaspending.gov/award/ASST_NON_DEEE0010825_089/" TargetMode="External"/><Relationship Id="rId331" Type="http://schemas.openxmlformats.org/officeDocument/2006/relationships/hyperlink" Target="https://www.usaspending.gov/award/ASST_NON_DEEE0011108_089/" TargetMode="External"/><Relationship Id="rId373" Type="http://schemas.openxmlformats.org/officeDocument/2006/relationships/hyperlink" Target="https://www.usaspending.gov/award/ASST_NON_DEFE0032393_089/" TargetMode="External"/><Relationship Id="rId429" Type="http://schemas.openxmlformats.org/officeDocument/2006/relationships/hyperlink" Target="https://www.usaspending.gov/award/ASST_NON_DEFE0032463_089/" TargetMode="External"/><Relationship Id="rId580" Type="http://schemas.openxmlformats.org/officeDocument/2006/relationships/hyperlink" Target="https://www.usaspending.gov/award/ASST_NON_DEMS0000090_089/" TargetMode="External"/><Relationship Id="rId636" Type="http://schemas.openxmlformats.org/officeDocument/2006/relationships/hyperlink" Target="https://www.usaspending.gov/award/ASST_NON_DECD0000095_089/" TargetMode="External"/><Relationship Id="rId1" Type="http://schemas.openxmlformats.org/officeDocument/2006/relationships/hyperlink" Target="https://www.usaspending.gov/award/ASST_NON_DEAR0001179_089/" TargetMode="External"/><Relationship Id="rId233" Type="http://schemas.openxmlformats.org/officeDocument/2006/relationships/hyperlink" Target="https://www.usaspending.gov/award/ASST_NON_DEEE0011172_089/" TargetMode="External"/><Relationship Id="rId440" Type="http://schemas.openxmlformats.org/officeDocument/2006/relationships/hyperlink" Target="https://www.usaspending.gov/award/ASST_NON_DEFE0032678_089/" TargetMode="External"/><Relationship Id="rId28" Type="http://schemas.openxmlformats.org/officeDocument/2006/relationships/hyperlink" Target="https://www.usaspending.gov/award/ASST_NON_DEEE0011236_089/" TargetMode="External"/><Relationship Id="rId275" Type="http://schemas.openxmlformats.org/officeDocument/2006/relationships/hyperlink" Target="https://www.usaspending.gov/award/ASST_NON_DEEE0010938_089/" TargetMode="External"/><Relationship Id="rId300" Type="http://schemas.openxmlformats.org/officeDocument/2006/relationships/hyperlink" Target="https://www.usaspending.gov/award/ASST_NON_DEEE0011764_089/" TargetMode="External"/><Relationship Id="rId482" Type="http://schemas.openxmlformats.org/officeDocument/2006/relationships/hyperlink" Target="https://www.usaspending.gov/award/ASST_NON_DEFE0032461_089/" TargetMode="External"/><Relationship Id="rId538" Type="http://schemas.openxmlformats.org/officeDocument/2006/relationships/hyperlink" Target="https://www.usaspending.gov/award/ASST_NON_DEGD0001023_089/" TargetMode="External"/><Relationship Id="rId81" Type="http://schemas.openxmlformats.org/officeDocument/2006/relationships/hyperlink" Target="https://www.usaspending.gov/award/ASST_NON_DEEE0011130_089/" TargetMode="External"/><Relationship Id="rId135" Type="http://schemas.openxmlformats.org/officeDocument/2006/relationships/hyperlink" Target="https://www.usaspending.gov/award/ASST_NON_DEEE0011199_089/" TargetMode="External"/><Relationship Id="rId177" Type="http://schemas.openxmlformats.org/officeDocument/2006/relationships/hyperlink" Target="https://www.usaspending.gov/award/ASST_NON_DEEE0011132_089/" TargetMode="External"/><Relationship Id="rId342" Type="http://schemas.openxmlformats.org/officeDocument/2006/relationships/hyperlink" Target="https://www.usaspending.gov/award/ASST_NON_DEEE0011410_089/" TargetMode="External"/><Relationship Id="rId384" Type="http://schemas.openxmlformats.org/officeDocument/2006/relationships/hyperlink" Target="https://www.usaspending.gov/award/ASST_NON_DEFE0032530_089/" TargetMode="External"/><Relationship Id="rId591" Type="http://schemas.openxmlformats.org/officeDocument/2006/relationships/hyperlink" Target="https://www.usaspending.gov/award/ASST_NON_DEMS0000127_089/" TargetMode="External"/><Relationship Id="rId605" Type="http://schemas.openxmlformats.org/officeDocument/2006/relationships/hyperlink" Target="https://www.usaspending.gov/award/ASST_NON_DECD0000009_089/" TargetMode="External"/><Relationship Id="rId202" Type="http://schemas.openxmlformats.org/officeDocument/2006/relationships/hyperlink" Target="https://www.usaspending.gov/award/ASST_NON_DEEE0008851_089/" TargetMode="External"/><Relationship Id="rId244" Type="http://schemas.openxmlformats.org/officeDocument/2006/relationships/hyperlink" Target="https://www.usaspending.gov/award/ASST_NON_DEEE0011348_089/" TargetMode="External"/><Relationship Id="rId647" Type="http://schemas.openxmlformats.org/officeDocument/2006/relationships/hyperlink" Target="https://www.usaspending.gov/award/ASST_NON_DECD0000115_089/" TargetMode="External"/><Relationship Id="rId39" Type="http://schemas.openxmlformats.org/officeDocument/2006/relationships/hyperlink" Target="https://www.usaspending.gov/award/ASST_NON_DEEE0011342_089/" TargetMode="External"/><Relationship Id="rId286" Type="http://schemas.openxmlformats.org/officeDocument/2006/relationships/hyperlink" Target="https://www.usaspending.gov/award/ASST_NON_DEEE0011330_089/" TargetMode="External"/><Relationship Id="rId451" Type="http://schemas.openxmlformats.org/officeDocument/2006/relationships/hyperlink" Target="https://www.usaspending.gov/award/ASST_NON_DEFE0031558_089/" TargetMode="External"/><Relationship Id="rId493" Type="http://schemas.openxmlformats.org/officeDocument/2006/relationships/hyperlink" Target="https://www.usaspending.gov/award/ASST_NON_DEFE0032677_089/" TargetMode="External"/><Relationship Id="rId507" Type="http://schemas.openxmlformats.org/officeDocument/2006/relationships/hyperlink" Target="https://www.usaspending.gov/award/ASST_NON_DEGD0000903_089/" TargetMode="External"/><Relationship Id="rId549" Type="http://schemas.openxmlformats.org/officeDocument/2006/relationships/hyperlink" Target="https://www.usaspending.gov/award/ASST_NON_DEMS0000097_089/" TargetMode="External"/><Relationship Id="rId50" Type="http://schemas.openxmlformats.org/officeDocument/2006/relationships/hyperlink" Target="https://www.usaspending.gov/award/ASST_NON_DEEE0011571_089/" TargetMode="External"/><Relationship Id="rId104" Type="http://schemas.openxmlformats.org/officeDocument/2006/relationships/hyperlink" Target="https://www.usaspending.gov/award/ASST_NON_DEEE0009616_089/" TargetMode="External"/><Relationship Id="rId146" Type="http://schemas.openxmlformats.org/officeDocument/2006/relationships/hyperlink" Target="https://www.usaspending.gov/award/ASST_NON_DEEE0011374_089/" TargetMode="External"/><Relationship Id="rId188" Type="http://schemas.openxmlformats.org/officeDocument/2006/relationships/hyperlink" Target="https://www.usaspending.gov/award/ASST_NON_DEEE0011356_089/" TargetMode="External"/><Relationship Id="rId311" Type="http://schemas.openxmlformats.org/officeDocument/2006/relationships/hyperlink" Target="https://www.usaspending.gov/award/ASST_NON_DEEE0010317_089/" TargetMode="External"/><Relationship Id="rId353" Type="http://schemas.openxmlformats.org/officeDocument/2006/relationships/hyperlink" Target="https://www.usaspending.gov/award/ASST_NON_DEFE0031946_089/" TargetMode="External"/><Relationship Id="rId395" Type="http://schemas.openxmlformats.org/officeDocument/2006/relationships/hyperlink" Target="https://www.usaspending.gov/award/ASST_NON_DEFE0032688_089/" TargetMode="External"/><Relationship Id="rId409" Type="http://schemas.openxmlformats.org/officeDocument/2006/relationships/hyperlink" Target="https://www.usaspending.gov/award/ASST_NON_DEFE0032270_089/" TargetMode="External"/><Relationship Id="rId560" Type="http://schemas.openxmlformats.org/officeDocument/2006/relationships/hyperlink" Target="https://www.usaspending.gov/award/ASST_NON_DECD0000083_089/" TargetMode="External"/><Relationship Id="rId92" Type="http://schemas.openxmlformats.org/officeDocument/2006/relationships/hyperlink" Target="https://www.usaspending.gov/award/ASST_NON_DEEE0011358_089/" TargetMode="External"/><Relationship Id="rId213" Type="http://schemas.openxmlformats.org/officeDocument/2006/relationships/hyperlink" Target="https://www.usaspending.gov/award/ASST_NON_DEEE0010601_089/" TargetMode="External"/><Relationship Id="rId420" Type="http://schemas.openxmlformats.org/officeDocument/2006/relationships/hyperlink" Target="https://www.usaspending.gov/award/ASST_NON_DEFE0032386_089/" TargetMode="External"/><Relationship Id="rId616" Type="http://schemas.openxmlformats.org/officeDocument/2006/relationships/hyperlink" Target="https://www.usaspending.gov/award/ASST_NON_DECD0000038_089/" TargetMode="External"/><Relationship Id="rId255" Type="http://schemas.openxmlformats.org/officeDocument/2006/relationships/hyperlink" Target="https://www.usaspending.gov/award/ASST_NON_DEEE0009636_089/" TargetMode="External"/><Relationship Id="rId297" Type="http://schemas.openxmlformats.org/officeDocument/2006/relationships/hyperlink" Target="https://www.usaspending.gov/award/ASST_NON_DEEE0011554_089/" TargetMode="External"/><Relationship Id="rId462" Type="http://schemas.openxmlformats.org/officeDocument/2006/relationships/hyperlink" Target="https://www.usaspending.gov/award/ASST_NON_DEFE0032299_089/" TargetMode="External"/><Relationship Id="rId518" Type="http://schemas.openxmlformats.org/officeDocument/2006/relationships/hyperlink" Target="https://www.usaspending.gov/award/ASST_NON_DEGD0000928_089/" TargetMode="External"/><Relationship Id="rId115" Type="http://schemas.openxmlformats.org/officeDocument/2006/relationships/hyperlink" Target="https://www.usaspending.gov/award/ASST_NON_DEEE0010497_089/" TargetMode="External"/><Relationship Id="rId157" Type="http://schemas.openxmlformats.org/officeDocument/2006/relationships/hyperlink" Target="https://www.usaspending.gov/award/ASST_NON_DEEE0010421_089/" TargetMode="External"/><Relationship Id="rId322" Type="http://schemas.openxmlformats.org/officeDocument/2006/relationships/hyperlink" Target="https://www.usaspending.gov/award/ASST_NON_DEEE0010953_089/" TargetMode="External"/><Relationship Id="rId364" Type="http://schemas.openxmlformats.org/officeDocument/2006/relationships/hyperlink" Target="https://www.usaspending.gov/award/ASST_NON_DEFE0032312_089/" TargetMode="External"/><Relationship Id="rId61" Type="http://schemas.openxmlformats.org/officeDocument/2006/relationships/hyperlink" Target="https://www.usaspending.gov/award/ASST_NON_DEEE0010279_089/" TargetMode="External"/><Relationship Id="rId199" Type="http://schemas.openxmlformats.org/officeDocument/2006/relationships/hyperlink" Target="https://www.usaspending.gov/award/ASST_NON_DEEE0011566_089/" TargetMode="External"/><Relationship Id="rId571" Type="http://schemas.openxmlformats.org/officeDocument/2006/relationships/hyperlink" Target="https://www.usaspending.gov/award/ASST_NON_DEMS0000067_089/" TargetMode="External"/><Relationship Id="rId627" Type="http://schemas.openxmlformats.org/officeDocument/2006/relationships/hyperlink" Target="https://www.usaspending.gov/award/ASST_NON_DECD0000074_089/" TargetMode="External"/><Relationship Id="rId19" Type="http://schemas.openxmlformats.org/officeDocument/2006/relationships/hyperlink" Target="https://www.usaspending.gov/award/ASST_NON_DEEE0010852_089/" TargetMode="External"/><Relationship Id="rId224" Type="http://schemas.openxmlformats.org/officeDocument/2006/relationships/hyperlink" Target="https://www.usaspending.gov/award/ASST_NON_DEEE0010993_089/" TargetMode="External"/><Relationship Id="rId266" Type="http://schemas.openxmlformats.org/officeDocument/2006/relationships/hyperlink" Target="https://www.usaspending.gov/award/ASST_NON_DEEE0010499_089/" TargetMode="External"/><Relationship Id="rId431" Type="http://schemas.openxmlformats.org/officeDocument/2006/relationships/hyperlink" Target="https://www.usaspending.gov/award/ASST_NON_DEFE0032479_089/" TargetMode="External"/><Relationship Id="rId473" Type="http://schemas.openxmlformats.org/officeDocument/2006/relationships/hyperlink" Target="https://www.usaspending.gov/award/ASST_NON_DEFE0032387_089/" TargetMode="External"/><Relationship Id="rId529" Type="http://schemas.openxmlformats.org/officeDocument/2006/relationships/hyperlink" Target="https://www.usaspending.gov/award/ASST_NON_DEGD0001006_089/" TargetMode="External"/><Relationship Id="rId30" Type="http://schemas.openxmlformats.org/officeDocument/2006/relationships/hyperlink" Target="https://www.usaspending.gov/award/ASST_NON_DEEE0011239_089/" TargetMode="External"/><Relationship Id="rId126" Type="http://schemas.openxmlformats.org/officeDocument/2006/relationships/hyperlink" Target="https://www.usaspending.gov/award/ASST_NON_DEEE0010935_089/" TargetMode="External"/><Relationship Id="rId168" Type="http://schemas.openxmlformats.org/officeDocument/2006/relationships/hyperlink" Target="https://www.usaspending.gov/award/ASST_NON_DEEE0010901_089/" TargetMode="External"/><Relationship Id="rId333" Type="http://schemas.openxmlformats.org/officeDocument/2006/relationships/hyperlink" Target="https://www.usaspending.gov/award/ASST_NON_DEEE0011189_089/" TargetMode="External"/><Relationship Id="rId540" Type="http://schemas.openxmlformats.org/officeDocument/2006/relationships/hyperlink" Target="https://www.usaspending.gov/award/ASST_NON_DEGD0001028_089/" TargetMode="External"/><Relationship Id="rId72" Type="http://schemas.openxmlformats.org/officeDocument/2006/relationships/hyperlink" Target="https://www.usaspending.gov/award/ASST_NON_DEEE0010655_089/" TargetMode="External"/><Relationship Id="rId375" Type="http://schemas.openxmlformats.org/officeDocument/2006/relationships/hyperlink" Target="https://www.usaspending.gov/award/ASST_NON_DEFE0032407_089/" TargetMode="External"/><Relationship Id="rId582" Type="http://schemas.openxmlformats.org/officeDocument/2006/relationships/hyperlink" Target="https://www.usaspending.gov/award/ASST_NON_DEMS0000095_089/" TargetMode="External"/><Relationship Id="rId638" Type="http://schemas.openxmlformats.org/officeDocument/2006/relationships/hyperlink" Target="https://www.usaspending.gov/award/ASST_NON_DECD0000097_089/" TargetMode="External"/><Relationship Id="rId3" Type="http://schemas.openxmlformats.org/officeDocument/2006/relationships/hyperlink" Target="https://www.usaspending.gov/award/ASST_NON_DEAR0001685_089/" TargetMode="External"/><Relationship Id="rId235" Type="http://schemas.openxmlformats.org/officeDocument/2006/relationships/hyperlink" Target="https://www.usaspending.gov/award/ASST_NON_DEEE0011258_089/" TargetMode="External"/><Relationship Id="rId277" Type="http://schemas.openxmlformats.org/officeDocument/2006/relationships/hyperlink" Target="https://www.usaspending.gov/award/ASST_NON_DEEE0010952_089/" TargetMode="External"/><Relationship Id="rId400" Type="http://schemas.openxmlformats.org/officeDocument/2006/relationships/hyperlink" Target="https://www.usaspending.gov/award/ASST_NON_DEFE0032700_089/" TargetMode="External"/><Relationship Id="rId442" Type="http://schemas.openxmlformats.org/officeDocument/2006/relationships/hyperlink" Target="https://www.usaspending.gov/award/ASST_NON_DEFE0032683_089/" TargetMode="External"/><Relationship Id="rId484" Type="http://schemas.openxmlformats.org/officeDocument/2006/relationships/hyperlink" Target="https://www.usaspending.gov/award/ASST_NON_DEFE0032509_089/" TargetMode="External"/><Relationship Id="rId137" Type="http://schemas.openxmlformats.org/officeDocument/2006/relationships/hyperlink" Target="https://www.usaspending.gov/award/ASST_NON_DEEE0011243_089/" TargetMode="External"/><Relationship Id="rId302" Type="http://schemas.openxmlformats.org/officeDocument/2006/relationships/hyperlink" Target="https://www.usaspending.gov/award/ASST_NON_DEEE0009177_089/" TargetMode="External"/><Relationship Id="rId344" Type="http://schemas.openxmlformats.org/officeDocument/2006/relationships/hyperlink" Target="https://www.usaspending.gov/award/ASST_NON_DEEE0011496_089/" TargetMode="External"/><Relationship Id="rId41" Type="http://schemas.openxmlformats.org/officeDocument/2006/relationships/hyperlink" Target="https://www.usaspending.gov/award/ASST_NON_DEEE0011347_089/" TargetMode="External"/><Relationship Id="rId83" Type="http://schemas.openxmlformats.org/officeDocument/2006/relationships/hyperlink" Target="https://www.usaspending.gov/award/ASST_NON_DEEE0011173_089/" TargetMode="External"/><Relationship Id="rId179" Type="http://schemas.openxmlformats.org/officeDocument/2006/relationships/hyperlink" Target="https://www.usaspending.gov/award/ASST_NON_DEEE0011162_089/" TargetMode="External"/><Relationship Id="rId386" Type="http://schemas.openxmlformats.org/officeDocument/2006/relationships/hyperlink" Target="https://www.usaspending.gov/award/ASST_NON_DEFE0032658_089/" TargetMode="External"/><Relationship Id="rId551" Type="http://schemas.openxmlformats.org/officeDocument/2006/relationships/hyperlink" Target="https://www.usaspending.gov/award/ASST_NON_DECD0000021_089/" TargetMode="External"/><Relationship Id="rId593" Type="http://schemas.openxmlformats.org/officeDocument/2006/relationships/hyperlink" Target="https://www.usaspending.gov/award/ASST_NON_DEMS0000129_089/" TargetMode="External"/><Relationship Id="rId607" Type="http://schemas.openxmlformats.org/officeDocument/2006/relationships/hyperlink" Target="https://www.usaspending.gov/award/ASST_NON_DECD0000015_089/" TargetMode="External"/><Relationship Id="rId649" Type="http://schemas.openxmlformats.org/officeDocument/2006/relationships/table" Target="../tables/table2.xml"/><Relationship Id="rId190" Type="http://schemas.openxmlformats.org/officeDocument/2006/relationships/hyperlink" Target="https://www.usaspending.gov/award/ASST_NON_DEEE0011525_089/" TargetMode="External"/><Relationship Id="rId204" Type="http://schemas.openxmlformats.org/officeDocument/2006/relationships/hyperlink" Target="https://www.usaspending.gov/award/ASST_NON_DEEE0009327_089/" TargetMode="External"/><Relationship Id="rId246" Type="http://schemas.openxmlformats.org/officeDocument/2006/relationships/hyperlink" Target="https://www.usaspending.gov/award/ASST_NON_DEEE0011350_089/" TargetMode="External"/><Relationship Id="rId288" Type="http://schemas.openxmlformats.org/officeDocument/2006/relationships/hyperlink" Target="https://www.usaspending.gov/award/ASST_NON_DEEE0011352_089/" TargetMode="External"/><Relationship Id="rId411" Type="http://schemas.openxmlformats.org/officeDocument/2006/relationships/hyperlink" Target="https://www.usaspending.gov/award/ASST_NON_DEFE0032310_089/" TargetMode="External"/><Relationship Id="rId453" Type="http://schemas.openxmlformats.org/officeDocument/2006/relationships/hyperlink" Target="https://www.usaspending.gov/award/ASST_NON_DEFE0032151_089/" TargetMode="External"/><Relationship Id="rId509" Type="http://schemas.openxmlformats.org/officeDocument/2006/relationships/hyperlink" Target="https://www.usaspending.gov/award/ASST_NON_DEGD0000911_089/" TargetMode="External"/><Relationship Id="rId106" Type="http://schemas.openxmlformats.org/officeDocument/2006/relationships/hyperlink" Target="https://www.usaspending.gov/award/ASST_NON_DEEE0009804_089/" TargetMode="External"/><Relationship Id="rId313" Type="http://schemas.openxmlformats.org/officeDocument/2006/relationships/hyperlink" Target="https://www.usaspending.gov/award/ASST_NON_DEEE0010407_089/" TargetMode="External"/><Relationship Id="rId495" Type="http://schemas.openxmlformats.org/officeDocument/2006/relationships/hyperlink" Target="https://www.usaspending.gov/award/ASST_NON_DEFE0032695_089/" TargetMode="External"/><Relationship Id="rId10" Type="http://schemas.openxmlformats.org/officeDocument/2006/relationships/hyperlink" Target="https://www.usaspending.gov/award/ASST_NON_DEEE0010606_089/" TargetMode="External"/><Relationship Id="rId52" Type="http://schemas.openxmlformats.org/officeDocument/2006/relationships/hyperlink" Target="https://www.usaspending.gov/award/ASST_NON_DEEE0008787_089/" TargetMode="External"/><Relationship Id="rId94" Type="http://schemas.openxmlformats.org/officeDocument/2006/relationships/hyperlink" Target="https://www.usaspending.gov/award/ASST_NON_DEEE0011369_089/" TargetMode="External"/><Relationship Id="rId148" Type="http://schemas.openxmlformats.org/officeDocument/2006/relationships/hyperlink" Target="https://www.usaspending.gov/award/ASST_NON_DEEE0011555_089/" TargetMode="External"/><Relationship Id="rId355" Type="http://schemas.openxmlformats.org/officeDocument/2006/relationships/hyperlink" Target="https://www.usaspending.gov/award/ASST_NON_DEFE0031993_089/" TargetMode="External"/><Relationship Id="rId397" Type="http://schemas.openxmlformats.org/officeDocument/2006/relationships/hyperlink" Target="https://www.usaspending.gov/award/ASST_NON_DEFE0032694_089/" TargetMode="External"/><Relationship Id="rId520" Type="http://schemas.openxmlformats.org/officeDocument/2006/relationships/hyperlink" Target="https://www.usaspending.gov/award/ASST_NON_DEGD0000930_089/" TargetMode="External"/><Relationship Id="rId562" Type="http://schemas.openxmlformats.org/officeDocument/2006/relationships/hyperlink" Target="https://www.usaspending.gov/award/ASST_NON_DECD0000089_089/" TargetMode="External"/><Relationship Id="rId618" Type="http://schemas.openxmlformats.org/officeDocument/2006/relationships/hyperlink" Target="https://www.usaspending.gov/award/ASST_NON_DECD0000040_089/" TargetMode="External"/><Relationship Id="rId215" Type="http://schemas.openxmlformats.org/officeDocument/2006/relationships/hyperlink" Target="https://www.usaspending.gov/award/ASST_NON_DEEE0010608_089/" TargetMode="External"/><Relationship Id="rId257" Type="http://schemas.openxmlformats.org/officeDocument/2006/relationships/hyperlink" Target="https://www.usaspending.gov/award/ASST_NON_DEEE0009640_089/" TargetMode="External"/><Relationship Id="rId422" Type="http://schemas.openxmlformats.org/officeDocument/2006/relationships/hyperlink" Target="https://www.usaspending.gov/award/ASST_NON_DEFE0032440_089/" TargetMode="External"/><Relationship Id="rId464" Type="http://schemas.openxmlformats.org/officeDocument/2006/relationships/hyperlink" Target="https://www.usaspending.gov/award/ASST_NON_DEFE0032321_089/" TargetMode="External"/><Relationship Id="rId299" Type="http://schemas.openxmlformats.org/officeDocument/2006/relationships/hyperlink" Target="https://www.usaspending.gov/award/ASST_NON_DEEE0011570_089/" TargetMode="External"/><Relationship Id="rId63" Type="http://schemas.openxmlformats.org/officeDocument/2006/relationships/hyperlink" Target="https://www.usaspending.gov/award/ASST_NON_DEEE0010287_089/" TargetMode="External"/><Relationship Id="rId159" Type="http://schemas.openxmlformats.org/officeDocument/2006/relationships/hyperlink" Target="https://www.usaspending.gov/award/ASST_NON_DEEE0010475_089/" TargetMode="External"/><Relationship Id="rId366" Type="http://schemas.openxmlformats.org/officeDocument/2006/relationships/hyperlink" Target="https://www.usaspending.gov/award/ASST_NON_DEFE0032338_089/" TargetMode="External"/><Relationship Id="rId573" Type="http://schemas.openxmlformats.org/officeDocument/2006/relationships/hyperlink" Target="https://www.usaspending.gov/award/ASST_NON_DEMS0000074_089/" TargetMode="External"/><Relationship Id="rId226" Type="http://schemas.openxmlformats.org/officeDocument/2006/relationships/hyperlink" Target="https://www.usaspending.gov/award/ASST_NON_DEEE0011009_089/" TargetMode="External"/><Relationship Id="rId433" Type="http://schemas.openxmlformats.org/officeDocument/2006/relationships/hyperlink" Target="https://www.usaspending.gov/award/ASST_NON_DEFE0032510_089/" TargetMode="External"/><Relationship Id="rId640" Type="http://schemas.openxmlformats.org/officeDocument/2006/relationships/hyperlink" Target="https://www.usaspending.gov/award/ASST_NON_DECD0000103_089/" TargetMode="External"/><Relationship Id="rId74" Type="http://schemas.openxmlformats.org/officeDocument/2006/relationships/hyperlink" Target="https://www.usaspending.gov/award/ASST_NON_DEEE0010833_089/" TargetMode="External"/><Relationship Id="rId377" Type="http://schemas.openxmlformats.org/officeDocument/2006/relationships/hyperlink" Target="https://www.usaspending.gov/award/ASST_NON_DEFE0032449_089/" TargetMode="External"/><Relationship Id="rId500" Type="http://schemas.openxmlformats.org/officeDocument/2006/relationships/hyperlink" Target="https://www.usaspending.gov/award/ASST_NON_DEGD0001025_089/" TargetMode="External"/><Relationship Id="rId584" Type="http://schemas.openxmlformats.org/officeDocument/2006/relationships/hyperlink" Target="https://www.usaspending.gov/award/ASST_NON_DEMS0000100_089/" TargetMode="External"/><Relationship Id="rId5" Type="http://schemas.openxmlformats.org/officeDocument/2006/relationships/hyperlink" Target="https://www.usaspending.gov/award/ASST_NON_DEAR0001766_089/" TargetMode="External"/><Relationship Id="rId237" Type="http://schemas.openxmlformats.org/officeDocument/2006/relationships/hyperlink" Target="https://www.usaspending.gov/award/ASST_NON_DEEE0011305_089/" TargetMode="External"/><Relationship Id="rId444" Type="http://schemas.openxmlformats.org/officeDocument/2006/relationships/hyperlink" Target="https://www.usaspending.gov/award/ASST_NON_DEFE0032689_089/" TargetMode="External"/><Relationship Id="rId290" Type="http://schemas.openxmlformats.org/officeDocument/2006/relationships/hyperlink" Target="https://www.usaspending.gov/award/ASST_NON_DEEE0011407_089/" TargetMode="External"/><Relationship Id="rId304" Type="http://schemas.openxmlformats.org/officeDocument/2006/relationships/hyperlink" Target="https://www.usaspending.gov/award/ASST_NON_DEEE0009421_089/" TargetMode="External"/><Relationship Id="rId388" Type="http://schemas.openxmlformats.org/officeDocument/2006/relationships/hyperlink" Target="https://www.usaspending.gov/award/ASST_NON_DEFE0032665_089/" TargetMode="External"/><Relationship Id="rId511" Type="http://schemas.openxmlformats.org/officeDocument/2006/relationships/hyperlink" Target="https://www.usaspending.gov/award/ASST_NON_DEGD0000914_089/" TargetMode="External"/><Relationship Id="rId609" Type="http://schemas.openxmlformats.org/officeDocument/2006/relationships/hyperlink" Target="https://www.usaspending.gov/award/ASST_NON_DECD0000028_089/" TargetMode="External"/><Relationship Id="rId85" Type="http://schemas.openxmlformats.org/officeDocument/2006/relationships/hyperlink" Target="https://www.usaspending.gov/award/ASST_NON_DEEE0011192_089/" TargetMode="External"/><Relationship Id="rId150" Type="http://schemas.openxmlformats.org/officeDocument/2006/relationships/hyperlink" Target="https://www.usaspending.gov/award/ASST_NON_DEEE0011801_089/" TargetMode="External"/><Relationship Id="rId595" Type="http://schemas.openxmlformats.org/officeDocument/2006/relationships/hyperlink" Target="https://www.usaspending.gov/award/ASST_NON_DEMS0000133_089/" TargetMode="External"/><Relationship Id="rId248" Type="http://schemas.openxmlformats.org/officeDocument/2006/relationships/hyperlink" Target="https://www.usaspending.gov/award/ASST_NON_DEEE0011375_089/" TargetMode="External"/><Relationship Id="rId455" Type="http://schemas.openxmlformats.org/officeDocument/2006/relationships/hyperlink" Target="https://www.usaspending.gov/award/ASST_NON_DEFE0032243_089/" TargetMode="External"/><Relationship Id="rId12" Type="http://schemas.openxmlformats.org/officeDocument/2006/relationships/hyperlink" Target="https://www.usaspending.gov/award/ASST_NON_DEEE0010613_089/" TargetMode="External"/><Relationship Id="rId108" Type="http://schemas.openxmlformats.org/officeDocument/2006/relationships/hyperlink" Target="https://www.usaspending.gov/award/ASST_NON_DEEE0009950_089/" TargetMode="External"/><Relationship Id="rId315" Type="http://schemas.openxmlformats.org/officeDocument/2006/relationships/hyperlink" Target="https://www.usaspending.gov/award/ASST_NON_DEEE0010424_089/" TargetMode="External"/><Relationship Id="rId522" Type="http://schemas.openxmlformats.org/officeDocument/2006/relationships/hyperlink" Target="https://www.usaspending.gov/award/ASST_NON_DEGD0000932_089/" TargetMode="External"/><Relationship Id="rId96" Type="http://schemas.openxmlformats.org/officeDocument/2006/relationships/hyperlink" Target="https://www.usaspending.gov/award/ASST_NON_DEEE0011421_089/" TargetMode="External"/><Relationship Id="rId161" Type="http://schemas.openxmlformats.org/officeDocument/2006/relationships/hyperlink" Target="https://www.usaspending.gov/award/ASST_NON_DEEE0010503_089/" TargetMode="External"/><Relationship Id="rId399" Type="http://schemas.openxmlformats.org/officeDocument/2006/relationships/hyperlink" Target="https://www.usaspending.gov/award/ASST_NON_DEFE0032699_089/" TargetMode="External"/><Relationship Id="rId259" Type="http://schemas.openxmlformats.org/officeDocument/2006/relationships/hyperlink" Target="https://www.usaspending.gov/award/ASST_NON_DEEE0009775_089/" TargetMode="External"/><Relationship Id="rId466" Type="http://schemas.openxmlformats.org/officeDocument/2006/relationships/hyperlink" Target="https://www.usaspending.gov/award/ASST_NON_DEFE0032331_089/" TargetMode="External"/><Relationship Id="rId23" Type="http://schemas.openxmlformats.org/officeDocument/2006/relationships/hyperlink" Target="https://www.usaspending.gov/award/ASST_NON_DEEE0010944_089/" TargetMode="External"/><Relationship Id="rId119" Type="http://schemas.openxmlformats.org/officeDocument/2006/relationships/hyperlink" Target="https://www.usaspending.gov/award/ASST_NON_DEEE0010746_089/" TargetMode="External"/><Relationship Id="rId326" Type="http://schemas.openxmlformats.org/officeDocument/2006/relationships/hyperlink" Target="https://www.usaspending.gov/award/ASST_NON_DEEE0011015_089/" TargetMode="External"/><Relationship Id="rId533" Type="http://schemas.openxmlformats.org/officeDocument/2006/relationships/hyperlink" Target="https://www.usaspending.gov/award/ASST_NON_DEGD0001016_089/" TargetMode="External"/><Relationship Id="rId172" Type="http://schemas.openxmlformats.org/officeDocument/2006/relationships/hyperlink" Target="https://www.usaspending.gov/award/ASST_NON_DEEE0010955_089/" TargetMode="External"/><Relationship Id="rId477" Type="http://schemas.openxmlformats.org/officeDocument/2006/relationships/hyperlink" Target="https://www.usaspending.gov/award/ASST_NON_DEFE0032446_089/" TargetMode="External"/><Relationship Id="rId600" Type="http://schemas.openxmlformats.org/officeDocument/2006/relationships/hyperlink" Target="https://www.usaspending.gov/award/ASST_NON_DEMS0000156_089/" TargetMode="External"/><Relationship Id="rId337" Type="http://schemas.openxmlformats.org/officeDocument/2006/relationships/hyperlink" Target="https://www.usaspending.gov/award/ASST_NON_DEEE0011256_089/" TargetMode="External"/><Relationship Id="rId34" Type="http://schemas.openxmlformats.org/officeDocument/2006/relationships/hyperlink" Target="https://www.usaspending.gov/award/ASST_NON_DEEE0011261_089/" TargetMode="External"/><Relationship Id="rId544" Type="http://schemas.openxmlformats.org/officeDocument/2006/relationships/hyperlink" Target="https://www.usaspending.gov/award/ASST_NON_DEMS0000006_089/" TargetMode="External"/><Relationship Id="rId183" Type="http://schemas.openxmlformats.org/officeDocument/2006/relationships/hyperlink" Target="https://www.usaspending.gov/award/ASST_NON_DEEE0011306_089/" TargetMode="External"/><Relationship Id="rId390" Type="http://schemas.openxmlformats.org/officeDocument/2006/relationships/hyperlink" Target="https://www.usaspending.gov/award/ASST_NON_DEFE0032679_089/" TargetMode="External"/><Relationship Id="rId404" Type="http://schemas.openxmlformats.org/officeDocument/2006/relationships/hyperlink" Target="https://www.usaspending.gov/award/ASST_NON_DEFE0032170_089/" TargetMode="External"/><Relationship Id="rId611" Type="http://schemas.openxmlformats.org/officeDocument/2006/relationships/hyperlink" Target="https://www.usaspending.gov/award/ASST_NON_DECD0000030_089/" TargetMode="External"/><Relationship Id="rId250" Type="http://schemas.openxmlformats.org/officeDocument/2006/relationships/hyperlink" Target="https://www.usaspending.gov/award/ASST_NON_DEEE0011572_089/" TargetMode="External"/><Relationship Id="rId488" Type="http://schemas.openxmlformats.org/officeDocument/2006/relationships/hyperlink" Target="https://www.usaspending.gov/award/ASST_NON_DEFE0032661_089/" TargetMode="External"/><Relationship Id="rId45" Type="http://schemas.openxmlformats.org/officeDocument/2006/relationships/hyperlink" Target="https://www.usaspending.gov/award/ASST_NON_DEEE0011418_089/" TargetMode="External"/><Relationship Id="rId110" Type="http://schemas.openxmlformats.org/officeDocument/2006/relationships/hyperlink" Target="https://www.usaspending.gov/award/ASST_NON_DEEE0010312_089/" TargetMode="External"/><Relationship Id="rId348" Type="http://schemas.openxmlformats.org/officeDocument/2006/relationships/hyperlink" Target="https://www.usaspending.gov/award/ASST_NON_DEFE0032391_089/" TargetMode="External"/><Relationship Id="rId555" Type="http://schemas.openxmlformats.org/officeDocument/2006/relationships/hyperlink" Target="https://www.usaspending.gov/award/ASST_NON_DECD0000043_089/" TargetMode="External"/><Relationship Id="rId194" Type="http://schemas.openxmlformats.org/officeDocument/2006/relationships/hyperlink" Target="https://www.usaspending.gov/award/ASST_NON_DEEE0011560_089/" TargetMode="External"/><Relationship Id="rId208" Type="http://schemas.openxmlformats.org/officeDocument/2006/relationships/hyperlink" Target="https://www.usaspending.gov/award/ASST_NON_DEEE0009780_089/" TargetMode="External"/><Relationship Id="rId415" Type="http://schemas.openxmlformats.org/officeDocument/2006/relationships/hyperlink" Target="https://www.usaspending.gov/award/ASST_NON_DEFE0032345_089/" TargetMode="External"/><Relationship Id="rId622" Type="http://schemas.openxmlformats.org/officeDocument/2006/relationships/hyperlink" Target="https://www.usaspending.gov/award/ASST_NON_DECD0000051_089/" TargetMode="External"/><Relationship Id="rId261" Type="http://schemas.openxmlformats.org/officeDocument/2006/relationships/hyperlink" Target="https://www.usaspending.gov/award/ASST_NON_DEEE0009781_089/" TargetMode="External"/><Relationship Id="rId499" Type="http://schemas.openxmlformats.org/officeDocument/2006/relationships/hyperlink" Target="https://www.usaspending.gov/award/ASST_NON_DEGD0001015_089/" TargetMode="External"/><Relationship Id="rId56" Type="http://schemas.openxmlformats.org/officeDocument/2006/relationships/hyperlink" Target="https://www.usaspending.gov/award/ASST_NON_DEEE0009783_089/" TargetMode="External"/><Relationship Id="rId359" Type="http://schemas.openxmlformats.org/officeDocument/2006/relationships/hyperlink" Target="https://www.usaspending.gov/award/ASST_NON_DEFE0032239_089/" TargetMode="External"/><Relationship Id="rId566" Type="http://schemas.openxmlformats.org/officeDocument/2006/relationships/hyperlink" Target="https://www.usaspending.gov/award/ASST_NON_DEMS0000059_089/" TargetMode="External"/><Relationship Id="rId121" Type="http://schemas.openxmlformats.org/officeDocument/2006/relationships/hyperlink" Target="https://www.usaspending.gov/award/ASST_NON_DEEE0010865_089/" TargetMode="External"/><Relationship Id="rId219" Type="http://schemas.openxmlformats.org/officeDocument/2006/relationships/hyperlink" Target="https://www.usaspending.gov/award/ASST_NON_DEEE0010739_089/" TargetMode="External"/><Relationship Id="rId426" Type="http://schemas.openxmlformats.org/officeDocument/2006/relationships/hyperlink" Target="https://www.usaspending.gov/award/ASST_NON_DEFE0032447_089/" TargetMode="External"/><Relationship Id="rId633" Type="http://schemas.openxmlformats.org/officeDocument/2006/relationships/hyperlink" Target="https://www.usaspending.gov/award/ASST_NON_DECD0000090_089/" TargetMode="External"/><Relationship Id="rId67" Type="http://schemas.openxmlformats.org/officeDocument/2006/relationships/hyperlink" Target="https://www.usaspending.gov/award/ASST_NON_DEEE0010598_089/" TargetMode="External"/><Relationship Id="rId272" Type="http://schemas.openxmlformats.org/officeDocument/2006/relationships/hyperlink" Target="https://www.usaspending.gov/award/ASST_NON_DEEE0010900_089/" TargetMode="External"/><Relationship Id="rId577" Type="http://schemas.openxmlformats.org/officeDocument/2006/relationships/hyperlink" Target="https://www.usaspending.gov/award/ASST_NON_DEMS0000087_089/" TargetMode="External"/><Relationship Id="rId132" Type="http://schemas.openxmlformats.org/officeDocument/2006/relationships/hyperlink" Target="https://www.usaspending.gov/award/ASST_NON_DEEE0011100_089/" TargetMode="External"/><Relationship Id="rId437" Type="http://schemas.openxmlformats.org/officeDocument/2006/relationships/hyperlink" Target="https://www.usaspending.gov/award/ASST_NON_DEFE0032666_089/" TargetMode="External"/><Relationship Id="rId644" Type="http://schemas.openxmlformats.org/officeDocument/2006/relationships/hyperlink" Target="https://www.usaspending.gov/award/ASST_NON_DECD0000110_089/" TargetMode="External"/><Relationship Id="rId283" Type="http://schemas.openxmlformats.org/officeDocument/2006/relationships/hyperlink" Target="https://www.usaspending.gov/award/ASST_NON_DEEE0011259_089/" TargetMode="External"/><Relationship Id="rId490" Type="http://schemas.openxmlformats.org/officeDocument/2006/relationships/hyperlink" Target="https://www.usaspending.gov/award/ASST_NON_DEFE0032663_089/" TargetMode="External"/><Relationship Id="rId504" Type="http://schemas.openxmlformats.org/officeDocument/2006/relationships/hyperlink" Target="https://www.usaspending.gov/award/ASST_NON_DEGD0000900_089/" TargetMode="External"/><Relationship Id="rId78" Type="http://schemas.openxmlformats.org/officeDocument/2006/relationships/hyperlink" Target="https://www.usaspending.gov/award/ASST_NON_DEEE0010947_089/" TargetMode="External"/><Relationship Id="rId143" Type="http://schemas.openxmlformats.org/officeDocument/2006/relationships/hyperlink" Target="https://www.usaspending.gov/award/ASST_NON_DEEE0011340_089/" TargetMode="External"/><Relationship Id="rId350" Type="http://schemas.openxmlformats.org/officeDocument/2006/relationships/hyperlink" Target="https://www.usaspending.gov/award/ASST_NON_DEFE0032676_089/" TargetMode="External"/><Relationship Id="rId588" Type="http://schemas.openxmlformats.org/officeDocument/2006/relationships/hyperlink" Target="https://www.usaspending.gov/award/ASST_NON_DEMS0000116_089/" TargetMode="External"/><Relationship Id="rId9" Type="http://schemas.openxmlformats.org/officeDocument/2006/relationships/hyperlink" Target="https://www.usaspending.gov/award/ASST_NON_DEEE0010599_089/" TargetMode="External"/><Relationship Id="rId210" Type="http://schemas.openxmlformats.org/officeDocument/2006/relationships/hyperlink" Target="https://www.usaspending.gov/award/ASST_NON_DEEE0009861_089/" TargetMode="External"/><Relationship Id="rId448" Type="http://schemas.openxmlformats.org/officeDocument/2006/relationships/hyperlink" Target="https://www.usaspending.gov/award/ASST_NON_DEFE0032696_089/" TargetMode="External"/><Relationship Id="rId294" Type="http://schemas.openxmlformats.org/officeDocument/2006/relationships/hyperlink" Target="https://www.usaspending.gov/award/ASST_NON_DEEE0011466_089/" TargetMode="External"/><Relationship Id="rId308" Type="http://schemas.openxmlformats.org/officeDocument/2006/relationships/hyperlink" Target="https://www.usaspending.gov/award/ASST_NON_DEEE0010203_089/" TargetMode="External"/><Relationship Id="rId515" Type="http://schemas.openxmlformats.org/officeDocument/2006/relationships/hyperlink" Target="https://www.usaspending.gov/award/ASST_NON_DEGD0000924_089/" TargetMode="External"/><Relationship Id="rId89" Type="http://schemas.openxmlformats.org/officeDocument/2006/relationships/hyperlink" Target="https://www.usaspending.gov/award/ASST_NON_DEEE0011309_089/" TargetMode="External"/><Relationship Id="rId154" Type="http://schemas.openxmlformats.org/officeDocument/2006/relationships/hyperlink" Target="https://www.usaspending.gov/award/ASST_NON_DEEE0009945_089/" TargetMode="External"/><Relationship Id="rId361" Type="http://schemas.openxmlformats.org/officeDocument/2006/relationships/hyperlink" Target="https://www.usaspending.gov/award/ASST_NON_DEFE0032276_089/" TargetMode="External"/><Relationship Id="rId599" Type="http://schemas.openxmlformats.org/officeDocument/2006/relationships/hyperlink" Target="https://www.usaspending.gov/award/ASST_NON_DEMS0000155_089/" TargetMode="External"/><Relationship Id="rId459" Type="http://schemas.openxmlformats.org/officeDocument/2006/relationships/hyperlink" Target="https://www.usaspending.gov/award/ASST_NON_DEFE0032263_089/"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273AF-C958-D14C-BB6E-83D9619F0EE6}">
  <dimension ref="A1:BF649"/>
  <sheetViews>
    <sheetView tabSelected="1" topLeftCell="A341" workbookViewId="0">
      <selection activeCell="B37" sqref="B37"/>
    </sheetView>
  </sheetViews>
  <sheetFormatPr defaultColWidth="10.83203125" defaultRowHeight="16" x14ac:dyDescent="0.4"/>
  <cols>
    <col min="1" max="1" width="16.83203125" customWidth="1"/>
    <col min="2" max="2" width="79" customWidth="1"/>
    <col min="3" max="3" width="17.5" style="17" customWidth="1"/>
    <col min="4" max="4" width="18" style="17" customWidth="1"/>
    <col min="5" max="6" width="16" style="17" bestFit="1" customWidth="1"/>
    <col min="7" max="7" width="21" style="17" customWidth="1"/>
    <col min="8" max="8" width="18.1640625" style="17" customWidth="1"/>
    <col min="9" max="9" width="20.33203125" style="17" customWidth="1"/>
    <col min="10" max="10" width="17.6640625" style="18" customWidth="1"/>
    <col min="11" max="11" width="15.83203125" customWidth="1"/>
    <col min="12" max="12" width="21.6640625" style="18" customWidth="1"/>
    <col min="13" max="13" width="20.83203125" style="18" customWidth="1"/>
    <col min="14" max="14" width="16.33203125" customWidth="1"/>
    <col min="15" max="15" width="19.83203125" customWidth="1"/>
    <col min="16" max="16" width="15.33203125" customWidth="1"/>
    <col min="17" max="17" width="15.5" customWidth="1"/>
    <col min="18" max="18" width="19" customWidth="1"/>
    <col min="19" max="19" width="14.5" customWidth="1"/>
    <col min="20" max="20" width="17.6640625" customWidth="1"/>
    <col min="21" max="21" width="16.83203125" customWidth="1"/>
    <col min="22" max="22" width="15" customWidth="1"/>
    <col min="23" max="23" width="17.6640625" customWidth="1"/>
    <col min="24" max="24" width="14" customWidth="1"/>
    <col min="25" max="25" width="17.6640625" customWidth="1"/>
    <col min="26" max="27" width="22.6640625" customWidth="1"/>
    <col min="28" max="28" width="19" customWidth="1"/>
    <col min="29" max="29" width="19.33203125" customWidth="1"/>
    <col min="30" max="30" width="25.1640625" customWidth="1"/>
    <col min="31" max="31" width="17" customWidth="1"/>
    <col min="32" max="32" width="15.5" customWidth="1"/>
    <col min="33" max="33" width="18.1640625" customWidth="1"/>
    <col min="34" max="34" width="23" customWidth="1"/>
    <col min="35" max="35" width="20" customWidth="1"/>
    <col min="36" max="38" width="20.1640625" customWidth="1"/>
    <col min="39" max="39" width="25" customWidth="1"/>
    <col min="40" max="40" width="26.5" customWidth="1"/>
    <col min="41" max="41" width="24.33203125" customWidth="1"/>
    <col min="42" max="42" width="28.1640625" customWidth="1"/>
    <col min="43" max="43" width="34" customWidth="1"/>
    <col min="44" max="44" width="30.6640625" customWidth="1"/>
    <col min="45" max="45" width="24.33203125" customWidth="1"/>
    <col min="46" max="46" width="27" customWidth="1"/>
    <col min="47" max="47" width="28.83203125" customWidth="1"/>
    <col min="48" max="48" width="18.5" customWidth="1"/>
    <col min="49" max="49" width="20.33203125" customWidth="1"/>
    <col min="50" max="50" width="21.33203125" customWidth="1"/>
    <col min="51" max="51" width="23" customWidth="1"/>
    <col min="52" max="52" width="13.1640625" customWidth="1"/>
    <col min="53" max="53" width="11.1640625" customWidth="1"/>
    <col min="54" max="54" width="15.83203125" customWidth="1"/>
    <col min="55" max="55" width="17.6640625" customWidth="1"/>
    <col min="56" max="56" width="14.5" customWidth="1"/>
    <col min="57" max="57" width="22.5" customWidth="1"/>
    <col min="58" max="58" width="13.83203125" customWidth="1"/>
  </cols>
  <sheetData>
    <row r="1" spans="1:58" s="16" customFormat="1" ht="29" x14ac:dyDescent="0.4">
      <c r="A1" s="15" t="s">
        <v>8203</v>
      </c>
      <c r="B1" s="15" t="s">
        <v>8225</v>
      </c>
      <c r="C1" s="15" t="s">
        <v>8202</v>
      </c>
      <c r="D1" s="15" t="s">
        <v>8204</v>
      </c>
      <c r="E1" s="15" t="s">
        <v>8207</v>
      </c>
      <c r="F1" s="15" t="s">
        <v>8208</v>
      </c>
      <c r="G1" s="15" t="s">
        <v>8211</v>
      </c>
      <c r="H1" s="15" t="s">
        <v>8210</v>
      </c>
      <c r="I1" s="15" t="s">
        <v>8209</v>
      </c>
      <c r="J1" s="15" t="s">
        <v>8205</v>
      </c>
      <c r="K1" s="15" t="s">
        <v>8206</v>
      </c>
      <c r="L1" s="15" t="s">
        <v>8212</v>
      </c>
      <c r="M1" s="15" t="s">
        <v>8213</v>
      </c>
      <c r="N1" s="15" t="s">
        <v>8214</v>
      </c>
      <c r="O1" s="15" t="s">
        <v>8215</v>
      </c>
      <c r="P1" s="15" t="s">
        <v>8216</v>
      </c>
      <c r="Q1" s="15" t="s">
        <v>8217</v>
      </c>
      <c r="R1" s="15" t="s">
        <v>8218</v>
      </c>
      <c r="S1" s="15" t="s">
        <v>8219</v>
      </c>
      <c r="T1" s="15" t="s">
        <v>8220</v>
      </c>
      <c r="U1" s="15" t="s">
        <v>8221</v>
      </c>
      <c r="V1" s="15" t="s">
        <v>8222</v>
      </c>
      <c r="W1" s="15" t="s">
        <v>8223</v>
      </c>
      <c r="X1" s="15" t="s">
        <v>8224</v>
      </c>
      <c r="Y1" s="15" t="s">
        <v>8226</v>
      </c>
      <c r="Z1" s="15" t="s">
        <v>8227</v>
      </c>
      <c r="AA1" s="15" t="s">
        <v>8228</v>
      </c>
      <c r="AB1" s="15" t="s">
        <v>8229</v>
      </c>
      <c r="AC1" s="15" t="s">
        <v>8230</v>
      </c>
      <c r="AD1" s="15" t="s">
        <v>8231</v>
      </c>
      <c r="AE1" s="15" t="s">
        <v>8232</v>
      </c>
      <c r="AF1" s="15" t="s">
        <v>8233</v>
      </c>
      <c r="AG1" s="15" t="s">
        <v>8234</v>
      </c>
      <c r="AH1" s="15" t="s">
        <v>8235</v>
      </c>
      <c r="AI1" s="15" t="s">
        <v>8236</v>
      </c>
      <c r="AJ1" s="15" t="s">
        <v>8237</v>
      </c>
      <c r="AK1" s="15" t="s">
        <v>8256</v>
      </c>
      <c r="AL1" s="15" t="s">
        <v>8257</v>
      </c>
      <c r="AM1" s="15" t="s">
        <v>8238</v>
      </c>
      <c r="AN1" s="15" t="s">
        <v>8239</v>
      </c>
      <c r="AO1" s="15" t="s">
        <v>8240</v>
      </c>
      <c r="AP1" s="15" t="s">
        <v>8241</v>
      </c>
      <c r="AQ1" s="15" t="s">
        <v>8242</v>
      </c>
      <c r="AR1" s="15" t="s">
        <v>8243</v>
      </c>
      <c r="AS1" s="15" t="s">
        <v>8244</v>
      </c>
      <c r="AT1" s="15" t="s">
        <v>8245</v>
      </c>
      <c r="AU1" s="15" t="s">
        <v>8246</v>
      </c>
      <c r="AV1" s="15" t="s">
        <v>8247</v>
      </c>
      <c r="AW1" s="15" t="s">
        <v>8258</v>
      </c>
      <c r="AX1" s="15" t="s">
        <v>8259</v>
      </c>
      <c r="AY1" s="15" t="s">
        <v>8248</v>
      </c>
      <c r="AZ1" s="15" t="s">
        <v>8249</v>
      </c>
      <c r="BA1" s="15" t="s">
        <v>8250</v>
      </c>
      <c r="BB1" s="15" t="s">
        <v>8251</v>
      </c>
      <c r="BC1" s="15" t="s">
        <v>8252</v>
      </c>
      <c r="BD1" s="15" t="s">
        <v>8253</v>
      </c>
      <c r="BE1" s="15" t="s">
        <v>8254</v>
      </c>
      <c r="BF1" s="15" t="s">
        <v>8255</v>
      </c>
    </row>
    <row r="2" spans="1:58" x14ac:dyDescent="0.4">
      <c r="A2" t="s">
        <v>1255</v>
      </c>
      <c r="B2" t="s">
        <v>538</v>
      </c>
      <c r="E2" s="17">
        <v>7720000</v>
      </c>
      <c r="F2" s="17">
        <v>3349385.87</v>
      </c>
      <c r="G2" s="17">
        <v>0</v>
      </c>
      <c r="H2" s="17">
        <v>397044</v>
      </c>
      <c r="I2" s="17">
        <v>8117044</v>
      </c>
      <c r="J2" s="18" t="s">
        <v>1258</v>
      </c>
      <c r="K2">
        <v>2024</v>
      </c>
      <c r="L2" s="18" t="s">
        <v>1260</v>
      </c>
      <c r="M2" s="18" t="s">
        <v>1261</v>
      </c>
      <c r="N2" t="s">
        <v>1262</v>
      </c>
      <c r="O2" t="s">
        <v>1262</v>
      </c>
      <c r="P2" t="s">
        <v>1263</v>
      </c>
      <c r="Q2" t="s">
        <v>1262</v>
      </c>
      <c r="R2" t="s">
        <v>1262</v>
      </c>
      <c r="S2" t="s">
        <v>1263</v>
      </c>
      <c r="T2" t="s">
        <v>1264</v>
      </c>
      <c r="U2" t="s">
        <v>1265</v>
      </c>
      <c r="V2" t="s">
        <v>1266</v>
      </c>
      <c r="W2" t="s">
        <v>1267</v>
      </c>
      <c r="X2" t="s">
        <v>1268</v>
      </c>
      <c r="Y2" t="s">
        <v>1270</v>
      </c>
      <c r="Z2" t="s">
        <v>1272</v>
      </c>
      <c r="AA2" t="s">
        <v>1273</v>
      </c>
      <c r="AB2">
        <v>61796</v>
      </c>
      <c r="AC2" t="s">
        <v>1274</v>
      </c>
      <c r="AD2">
        <v>48113</v>
      </c>
      <c r="AE2" t="s">
        <v>1275</v>
      </c>
      <c r="AF2" t="s">
        <v>1276</v>
      </c>
      <c r="AG2">
        <v>75080</v>
      </c>
      <c r="AH2">
        <v>3021</v>
      </c>
      <c r="AI2" t="s">
        <v>1278</v>
      </c>
      <c r="AJ2" t="s">
        <v>1279</v>
      </c>
      <c r="AK2" t="str">
        <f>IFERROR(INDEX(Table2[Representative Name], MATCH(Table4[[#This Row],[Recipient CD Current]], Table2[CD], 0)),"")</f>
        <v>Beth Van Duyne</v>
      </c>
      <c r="AL2" t="str">
        <f>IFERROR(INDEX(Table2[Political Party], MATCH(Table4[[#This Row],[Recipient CD Current]], Table2[CD], 0)),"")</f>
        <v>Republican</v>
      </c>
      <c r="AM2" t="s">
        <v>1280</v>
      </c>
      <c r="AN2" t="s">
        <v>1270</v>
      </c>
      <c r="AO2" t="s">
        <v>1281</v>
      </c>
      <c r="AP2" t="s">
        <v>1274</v>
      </c>
      <c r="AQ2">
        <v>48085</v>
      </c>
      <c r="AR2" t="s">
        <v>1282</v>
      </c>
      <c r="AS2" t="s">
        <v>1277</v>
      </c>
      <c r="AT2" t="s">
        <v>1283</v>
      </c>
      <c r="AU2" t="s">
        <v>1278</v>
      </c>
      <c r="AV2" t="s">
        <v>1284</v>
      </c>
      <c r="AW2" t="str">
        <f>IFERROR(INDEX(Table2[Representative Name], MATCH(Table4[[#This Row],[Place of Performance CD Current]], Table2[CD], 0)),"")</f>
        <v/>
      </c>
      <c r="AX2" t="str">
        <f>IFERROR(INDEX(Table2[Political Party], MATCH(Table4[[#This Row],[Recipient CD Current]], Table2[CD], 0)),"")</f>
        <v>Republican</v>
      </c>
      <c r="AY2" t="s">
        <v>1285</v>
      </c>
      <c r="BB2" t="s">
        <v>1286</v>
      </c>
      <c r="BC2" t="s">
        <v>1287</v>
      </c>
      <c r="BD2" t="s">
        <v>1291</v>
      </c>
      <c r="BE2" s="19" t="s">
        <v>1293</v>
      </c>
      <c r="BF2" t="s">
        <v>1294</v>
      </c>
    </row>
    <row r="3" spans="1:58" x14ac:dyDescent="0.4">
      <c r="A3" t="s">
        <v>1296</v>
      </c>
      <c r="B3" t="s">
        <v>1301</v>
      </c>
      <c r="E3" s="17">
        <v>3471992</v>
      </c>
      <c r="F3" s="17">
        <v>1759019.1</v>
      </c>
      <c r="G3" s="17">
        <v>0</v>
      </c>
      <c r="H3" s="17">
        <v>0</v>
      </c>
      <c r="I3" s="17">
        <v>3471992</v>
      </c>
      <c r="J3" s="18" t="s">
        <v>1297</v>
      </c>
      <c r="K3">
        <v>2025</v>
      </c>
      <c r="L3" s="18" t="s">
        <v>1298</v>
      </c>
      <c r="M3" s="18" t="s">
        <v>1299</v>
      </c>
      <c r="N3" t="s">
        <v>1262</v>
      </c>
      <c r="O3" t="s">
        <v>1262</v>
      </c>
      <c r="P3" t="s">
        <v>1263</v>
      </c>
      <c r="Q3" t="s">
        <v>1262</v>
      </c>
      <c r="R3" t="s">
        <v>1262</v>
      </c>
      <c r="S3" t="s">
        <v>1263</v>
      </c>
      <c r="T3" t="s">
        <v>1264</v>
      </c>
      <c r="U3" t="s">
        <v>1265</v>
      </c>
      <c r="V3" t="s">
        <v>1266</v>
      </c>
      <c r="W3" t="s">
        <v>1267</v>
      </c>
      <c r="X3" t="s">
        <v>1300</v>
      </c>
      <c r="Y3" t="s">
        <v>1270</v>
      </c>
      <c r="Z3" t="s">
        <v>1302</v>
      </c>
      <c r="AA3" t="s">
        <v>1303</v>
      </c>
      <c r="AB3">
        <v>53000</v>
      </c>
      <c r="AC3" t="s">
        <v>1304</v>
      </c>
      <c r="AD3">
        <v>12095</v>
      </c>
      <c r="AE3" t="s">
        <v>1305</v>
      </c>
      <c r="AF3" t="s">
        <v>1306</v>
      </c>
      <c r="AG3">
        <v>32826</v>
      </c>
      <c r="AH3">
        <v>3246</v>
      </c>
      <c r="AI3" t="s">
        <v>1308</v>
      </c>
      <c r="AJ3" t="s">
        <v>1309</v>
      </c>
      <c r="AK3" t="str">
        <f>IFERROR(INDEX(Table2[Representative Name], MATCH(Table4[[#This Row],[Recipient CD Current]], Table2[CD], 0)),"")</f>
        <v>Maxwell Frost</v>
      </c>
      <c r="AL3" t="str">
        <f>IFERROR(INDEX(Table2[Political Party], MATCH(Table4[[#This Row],[Recipient CD Current]], Table2[CD], 0)),"")</f>
        <v>Democrat</v>
      </c>
      <c r="AM3" t="s">
        <v>1280</v>
      </c>
      <c r="AN3" t="s">
        <v>1270</v>
      </c>
      <c r="AO3" t="s">
        <v>1310</v>
      </c>
      <c r="AP3" t="s">
        <v>1304</v>
      </c>
      <c r="AQ3">
        <v>12095</v>
      </c>
      <c r="AR3" t="s">
        <v>1305</v>
      </c>
      <c r="AS3" t="s">
        <v>1307</v>
      </c>
      <c r="AT3" t="s">
        <v>1311</v>
      </c>
      <c r="AU3" t="s">
        <v>1309</v>
      </c>
      <c r="AV3" t="s">
        <v>1309</v>
      </c>
      <c r="AW3" t="str">
        <f>IFERROR(INDEX(Table2[Representative Name], MATCH(Table4[[#This Row],[Place of Performance CD Current]], Table2[CD], 0)),"")</f>
        <v>Maxwell Frost</v>
      </c>
      <c r="AX3" t="str">
        <f>IFERROR(INDEX(Table2[Political Party], MATCH(Table4[[#This Row],[Recipient CD Current]], Table2[CD], 0)),"")</f>
        <v>Democrat</v>
      </c>
      <c r="AY3" t="s">
        <v>1285</v>
      </c>
      <c r="AZ3" t="s">
        <v>1312</v>
      </c>
      <c r="BA3" t="s">
        <v>1313</v>
      </c>
      <c r="BB3" t="s">
        <v>1286</v>
      </c>
      <c r="BC3" t="s">
        <v>1314</v>
      </c>
      <c r="BD3" t="s">
        <v>1291</v>
      </c>
      <c r="BE3" s="19" t="s">
        <v>1315</v>
      </c>
      <c r="BF3" t="s">
        <v>1316</v>
      </c>
    </row>
    <row r="4" spans="1:58" x14ac:dyDescent="0.4">
      <c r="A4" t="s">
        <v>1318</v>
      </c>
      <c r="B4" t="s">
        <v>267</v>
      </c>
      <c r="E4" s="17">
        <v>19453000</v>
      </c>
      <c r="F4" s="17">
        <v>10144289.810000001</v>
      </c>
      <c r="G4" s="17">
        <v>0</v>
      </c>
      <c r="H4" s="17">
        <v>0</v>
      </c>
      <c r="I4" s="17">
        <v>19453000</v>
      </c>
      <c r="J4" s="18" t="s">
        <v>1319</v>
      </c>
      <c r="K4">
        <v>2023</v>
      </c>
      <c r="L4" s="18" t="s">
        <v>1320</v>
      </c>
      <c r="M4" s="18" t="s">
        <v>1321</v>
      </c>
      <c r="N4" t="s">
        <v>1262</v>
      </c>
      <c r="O4" t="s">
        <v>1262</v>
      </c>
      <c r="P4" t="s">
        <v>1263</v>
      </c>
      <c r="Q4" t="s">
        <v>1262</v>
      </c>
      <c r="R4" t="s">
        <v>1262</v>
      </c>
      <c r="S4" t="s">
        <v>1263</v>
      </c>
      <c r="T4" t="s">
        <v>1264</v>
      </c>
      <c r="U4" t="s">
        <v>1265</v>
      </c>
      <c r="V4" t="s">
        <v>1266</v>
      </c>
      <c r="W4" t="s">
        <v>1267</v>
      </c>
      <c r="X4" t="s">
        <v>1322</v>
      </c>
      <c r="Y4" t="s">
        <v>1270</v>
      </c>
      <c r="Z4" t="s">
        <v>1323</v>
      </c>
      <c r="AA4" t="s">
        <v>1324</v>
      </c>
      <c r="AB4">
        <v>35000</v>
      </c>
      <c r="AC4" t="s">
        <v>1325</v>
      </c>
      <c r="AD4">
        <v>48201</v>
      </c>
      <c r="AE4" t="s">
        <v>1326</v>
      </c>
      <c r="AF4" t="s">
        <v>1276</v>
      </c>
      <c r="AG4">
        <v>77094</v>
      </c>
      <c r="AH4">
        <v>2612</v>
      </c>
      <c r="AI4" t="s">
        <v>1327</v>
      </c>
      <c r="AJ4" t="s">
        <v>1327</v>
      </c>
      <c r="AK4" t="str">
        <f>IFERROR(INDEX(Table2[Representative Name], MATCH(Table4[[#This Row],[Recipient CD Current]], Table2[CD], 0)),"")</f>
        <v>Lizzie Fletcher</v>
      </c>
      <c r="AL4" t="str">
        <f>IFERROR(INDEX(Table2[Political Party], MATCH(Table4[[#This Row],[Recipient CD Current]], Table2[CD], 0)),"")</f>
        <v>Democrat</v>
      </c>
      <c r="AM4" t="s">
        <v>1328</v>
      </c>
      <c r="AN4" t="s">
        <v>1270</v>
      </c>
      <c r="AO4" t="s">
        <v>1329</v>
      </c>
      <c r="AP4" t="s">
        <v>1325</v>
      </c>
      <c r="AQ4">
        <v>48339</v>
      </c>
      <c r="AR4" t="s">
        <v>1330</v>
      </c>
      <c r="AS4" t="s">
        <v>1277</v>
      </c>
      <c r="AT4" t="s">
        <v>1328</v>
      </c>
      <c r="AU4" t="s">
        <v>1327</v>
      </c>
      <c r="AV4" t="s">
        <v>1284</v>
      </c>
      <c r="AW4" t="str">
        <f>IFERROR(INDEX(Table2[Representative Name], MATCH(Table4[[#This Row],[Place of Performance CD Current]], Table2[CD], 0)),"")</f>
        <v/>
      </c>
      <c r="AX4" t="str">
        <f>IFERROR(INDEX(Table2[Political Party], MATCH(Table4[[#This Row],[Recipient CD Current]], Table2[CD], 0)),"")</f>
        <v>Democrat</v>
      </c>
      <c r="AY4" t="s">
        <v>1285</v>
      </c>
      <c r="AZ4" t="s">
        <v>1331</v>
      </c>
      <c r="BB4" t="s">
        <v>1286</v>
      </c>
      <c r="BC4" t="s">
        <v>1332</v>
      </c>
      <c r="BD4" t="s">
        <v>1334</v>
      </c>
      <c r="BE4" s="19" t="s">
        <v>1335</v>
      </c>
      <c r="BF4" t="s">
        <v>1336</v>
      </c>
    </row>
    <row r="5" spans="1:58" x14ac:dyDescent="0.4">
      <c r="A5" t="s">
        <v>1338</v>
      </c>
      <c r="B5" t="s">
        <v>522</v>
      </c>
      <c r="E5" s="17">
        <v>12620000</v>
      </c>
      <c r="F5" s="17">
        <v>9037134.3499999996</v>
      </c>
      <c r="G5" s="17">
        <v>0</v>
      </c>
      <c r="H5" s="17">
        <v>918581</v>
      </c>
      <c r="I5" s="17">
        <v>13538581</v>
      </c>
      <c r="J5" s="18" t="s">
        <v>1339</v>
      </c>
      <c r="K5">
        <v>2024</v>
      </c>
      <c r="L5" s="18" t="s">
        <v>1340</v>
      </c>
      <c r="M5" s="18" t="s">
        <v>1341</v>
      </c>
      <c r="N5" t="s">
        <v>1262</v>
      </c>
      <c r="O5" t="s">
        <v>1262</v>
      </c>
      <c r="P5" t="s">
        <v>1263</v>
      </c>
      <c r="Q5" t="s">
        <v>1262</v>
      </c>
      <c r="R5" t="s">
        <v>1262</v>
      </c>
      <c r="S5" t="s">
        <v>1263</v>
      </c>
      <c r="T5" t="s">
        <v>1264</v>
      </c>
      <c r="U5" t="s">
        <v>1265</v>
      </c>
      <c r="V5" t="s">
        <v>1266</v>
      </c>
      <c r="W5" t="s">
        <v>1267</v>
      </c>
      <c r="X5" t="s">
        <v>1342</v>
      </c>
      <c r="Y5" t="s">
        <v>1270</v>
      </c>
      <c r="Z5" t="s">
        <v>1343</v>
      </c>
      <c r="AB5">
        <v>55575</v>
      </c>
      <c r="AC5" t="s">
        <v>1344</v>
      </c>
      <c r="AD5">
        <v>23019</v>
      </c>
      <c r="AE5" t="s">
        <v>1345</v>
      </c>
      <c r="AF5" t="s">
        <v>1346</v>
      </c>
      <c r="AG5">
        <v>4469</v>
      </c>
      <c r="AH5">
        <v>5717</v>
      </c>
      <c r="AI5" t="s">
        <v>1348</v>
      </c>
      <c r="AJ5" t="s">
        <v>1348</v>
      </c>
      <c r="AK5" t="str">
        <f>IFERROR(INDEX(Table2[Representative Name], MATCH(Table4[[#This Row],[Recipient CD Current]], Table2[CD], 0)),"")</f>
        <v>Jared F. Golden</v>
      </c>
      <c r="AL5" t="str">
        <f>IFERROR(INDEX(Table2[Political Party], MATCH(Table4[[#This Row],[Recipient CD Current]], Table2[CD], 0)),"")</f>
        <v>Democrat</v>
      </c>
      <c r="AM5" t="s">
        <v>1328</v>
      </c>
      <c r="AN5" t="s">
        <v>1270</v>
      </c>
      <c r="AO5" t="s">
        <v>1349</v>
      </c>
      <c r="AP5" t="s">
        <v>1344</v>
      </c>
      <c r="AQ5">
        <v>23019</v>
      </c>
      <c r="AR5" t="s">
        <v>1345</v>
      </c>
      <c r="AS5" t="s">
        <v>1347</v>
      </c>
      <c r="AT5" t="s">
        <v>1328</v>
      </c>
      <c r="AU5" t="s">
        <v>1348</v>
      </c>
      <c r="AV5" t="s">
        <v>1348</v>
      </c>
      <c r="AW5" t="str">
        <f>IFERROR(INDEX(Table2[Representative Name], MATCH(Table4[[#This Row],[Place of Performance CD Current]], Table2[CD], 0)),"")</f>
        <v>Jared F. Golden</v>
      </c>
      <c r="AX5" t="str">
        <f>IFERROR(INDEX(Table2[Political Party], MATCH(Table4[[#This Row],[Recipient CD Current]], Table2[CD], 0)),"")</f>
        <v>Democrat</v>
      </c>
      <c r="AY5" t="s">
        <v>1285</v>
      </c>
      <c r="AZ5" t="s">
        <v>1312</v>
      </c>
      <c r="BA5" t="s">
        <v>1350</v>
      </c>
      <c r="BB5" t="s">
        <v>1286</v>
      </c>
      <c r="BC5" t="s">
        <v>1350</v>
      </c>
      <c r="BD5" t="s">
        <v>1291</v>
      </c>
      <c r="BE5" s="19" t="s">
        <v>1351</v>
      </c>
      <c r="BF5" t="s">
        <v>1352</v>
      </c>
    </row>
    <row r="6" spans="1:58" x14ac:dyDescent="0.4">
      <c r="A6" t="s">
        <v>1354</v>
      </c>
      <c r="B6" t="s">
        <v>1359</v>
      </c>
      <c r="E6" s="17">
        <v>550000</v>
      </c>
      <c r="F6" s="17">
        <v>280005.33</v>
      </c>
      <c r="G6" s="17">
        <v>0</v>
      </c>
      <c r="H6" s="17">
        <v>0</v>
      </c>
      <c r="I6" s="17">
        <v>550000</v>
      </c>
      <c r="J6" s="18" t="s">
        <v>1355</v>
      </c>
      <c r="K6">
        <v>2023</v>
      </c>
      <c r="L6" s="18" t="s">
        <v>1356</v>
      </c>
      <c r="M6" s="18" t="s">
        <v>1357</v>
      </c>
      <c r="N6" t="s">
        <v>1262</v>
      </c>
      <c r="O6" t="s">
        <v>1262</v>
      </c>
      <c r="P6" t="s">
        <v>1263</v>
      </c>
      <c r="Q6" t="s">
        <v>1262</v>
      </c>
      <c r="R6" t="s">
        <v>1262</v>
      </c>
      <c r="S6" t="s">
        <v>1263</v>
      </c>
      <c r="T6" t="s">
        <v>1264</v>
      </c>
      <c r="U6" t="s">
        <v>1265</v>
      </c>
      <c r="V6" t="s">
        <v>1266</v>
      </c>
      <c r="W6" t="s">
        <v>1267</v>
      </c>
      <c r="X6" t="s">
        <v>1358</v>
      </c>
      <c r="Y6" t="s">
        <v>1270</v>
      </c>
      <c r="Z6" t="s">
        <v>1360</v>
      </c>
      <c r="AA6" t="s">
        <v>1361</v>
      </c>
      <c r="AB6">
        <v>12385</v>
      </c>
      <c r="AC6" t="s">
        <v>1362</v>
      </c>
      <c r="AD6">
        <v>17019</v>
      </c>
      <c r="AE6" t="s">
        <v>1362</v>
      </c>
      <c r="AF6" t="s">
        <v>1363</v>
      </c>
      <c r="AG6">
        <v>61820</v>
      </c>
      <c r="AH6">
        <v>7406</v>
      </c>
      <c r="AI6" t="s">
        <v>1365</v>
      </c>
      <c r="AJ6" t="s">
        <v>1365</v>
      </c>
      <c r="AK6" t="str">
        <f>IFERROR(INDEX(Table2[Representative Name], MATCH(Table4[[#This Row],[Recipient CD Current]], Table2[CD], 0)),"")</f>
        <v>Nikki Budzinski</v>
      </c>
      <c r="AL6" t="str">
        <f>IFERROR(INDEX(Table2[Political Party], MATCH(Table4[[#This Row],[Recipient CD Current]], Table2[CD], 0)),"")</f>
        <v>Democrat</v>
      </c>
      <c r="AM6" t="s">
        <v>1280</v>
      </c>
      <c r="AN6" t="s">
        <v>1270</v>
      </c>
      <c r="AO6" t="s">
        <v>1366</v>
      </c>
      <c r="AP6" t="s">
        <v>1362</v>
      </c>
      <c r="AQ6">
        <v>17019</v>
      </c>
      <c r="AR6" t="s">
        <v>1362</v>
      </c>
      <c r="AS6" t="s">
        <v>1364</v>
      </c>
      <c r="AT6" t="s">
        <v>1367</v>
      </c>
      <c r="AU6" t="s">
        <v>1365</v>
      </c>
      <c r="AV6" t="s">
        <v>1365</v>
      </c>
      <c r="AW6" t="str">
        <f>IFERROR(INDEX(Table2[Representative Name], MATCH(Table4[[#This Row],[Place of Performance CD Current]], Table2[CD], 0)),"")</f>
        <v>Nikki Budzinski</v>
      </c>
      <c r="AX6" t="str">
        <f>IFERROR(INDEX(Table2[Political Party], MATCH(Table4[[#This Row],[Recipient CD Current]], Table2[CD], 0)),"")</f>
        <v>Democrat</v>
      </c>
      <c r="AY6" t="s">
        <v>1285</v>
      </c>
      <c r="BB6" t="s">
        <v>1286</v>
      </c>
      <c r="BC6" t="s">
        <v>1368</v>
      </c>
      <c r="BD6" t="s">
        <v>1291</v>
      </c>
      <c r="BE6" s="19" t="s">
        <v>1369</v>
      </c>
      <c r="BF6" t="s">
        <v>1356</v>
      </c>
    </row>
    <row r="7" spans="1:58" x14ac:dyDescent="0.4">
      <c r="A7" t="s">
        <v>1371</v>
      </c>
      <c r="B7" t="s">
        <v>31</v>
      </c>
      <c r="E7" s="17">
        <v>9003632</v>
      </c>
      <c r="F7" s="17">
        <v>748267.29</v>
      </c>
      <c r="G7" s="17">
        <v>0</v>
      </c>
      <c r="H7" s="17">
        <v>1228666</v>
      </c>
      <c r="I7" s="17">
        <v>10232298</v>
      </c>
      <c r="J7" s="18" t="s">
        <v>1373</v>
      </c>
      <c r="K7">
        <v>2024</v>
      </c>
      <c r="L7" s="18" t="s">
        <v>1375</v>
      </c>
      <c r="M7" s="18" t="s">
        <v>1376</v>
      </c>
      <c r="N7" t="s">
        <v>1262</v>
      </c>
      <c r="O7" t="s">
        <v>1262</v>
      </c>
      <c r="P7" t="s">
        <v>1377</v>
      </c>
      <c r="Q7" t="s">
        <v>1262</v>
      </c>
      <c r="R7" t="s">
        <v>1262</v>
      </c>
      <c r="S7" t="s">
        <v>1378</v>
      </c>
      <c r="T7" t="s">
        <v>1379</v>
      </c>
      <c r="U7" t="s">
        <v>1380</v>
      </c>
      <c r="V7" t="s">
        <v>1381</v>
      </c>
      <c r="W7" t="s">
        <v>1382</v>
      </c>
      <c r="X7" t="s">
        <v>1383</v>
      </c>
      <c r="Y7" t="s">
        <v>1270</v>
      </c>
      <c r="Z7" t="s">
        <v>1384</v>
      </c>
      <c r="AA7" t="s">
        <v>1385</v>
      </c>
      <c r="AB7">
        <v>65000</v>
      </c>
      <c r="AC7" t="s">
        <v>1386</v>
      </c>
      <c r="AD7">
        <v>48029</v>
      </c>
      <c r="AE7" t="s">
        <v>1387</v>
      </c>
      <c r="AF7" t="s">
        <v>1276</v>
      </c>
      <c r="AG7">
        <v>78230</v>
      </c>
      <c r="AH7">
        <v>5132</v>
      </c>
      <c r="AI7" t="s">
        <v>1388</v>
      </c>
      <c r="AJ7" t="s">
        <v>1389</v>
      </c>
      <c r="AK7" t="str">
        <f>IFERROR(INDEX(Table2[Representative Name], MATCH(Table4[[#This Row],[Recipient CD Current]], Table2[CD], 0)),"")</f>
        <v>Chip Roy</v>
      </c>
      <c r="AL7" t="str">
        <f>IFERROR(INDEX(Table2[Political Party], MATCH(Table4[[#This Row],[Recipient CD Current]], Table2[CD], 0)),"")</f>
        <v>Republican</v>
      </c>
      <c r="AM7" t="s">
        <v>1328</v>
      </c>
      <c r="AN7" t="s">
        <v>1270</v>
      </c>
      <c r="AO7" t="s">
        <v>1390</v>
      </c>
      <c r="AP7" t="s">
        <v>1386</v>
      </c>
      <c r="AQ7">
        <v>48325</v>
      </c>
      <c r="AR7" t="s">
        <v>1391</v>
      </c>
      <c r="AS7" t="s">
        <v>1277</v>
      </c>
      <c r="AT7" t="s">
        <v>1328</v>
      </c>
      <c r="AU7" t="s">
        <v>1388</v>
      </c>
      <c r="AV7" t="s">
        <v>1284</v>
      </c>
      <c r="AW7" t="str">
        <f>IFERROR(INDEX(Table2[Representative Name], MATCH(Table4[[#This Row],[Place of Performance CD Current]], Table2[CD], 0)),"")</f>
        <v/>
      </c>
      <c r="AX7" t="str">
        <f>IFERROR(INDEX(Table2[Political Party], MATCH(Table4[[#This Row],[Recipient CD Current]], Table2[CD], 0)),"")</f>
        <v>Republican</v>
      </c>
      <c r="AY7" t="s">
        <v>1392</v>
      </c>
      <c r="BB7" t="s">
        <v>1286</v>
      </c>
      <c r="BC7" t="s">
        <v>1393</v>
      </c>
      <c r="BD7" t="s">
        <v>1334</v>
      </c>
      <c r="BE7" s="19" t="s">
        <v>1394</v>
      </c>
      <c r="BF7" t="s">
        <v>1395</v>
      </c>
    </row>
    <row r="8" spans="1:58" x14ac:dyDescent="0.4">
      <c r="A8" t="s">
        <v>1397</v>
      </c>
      <c r="B8" t="s">
        <v>1404</v>
      </c>
      <c r="E8" s="17">
        <v>1674100</v>
      </c>
      <c r="F8" s="17">
        <v>510654</v>
      </c>
      <c r="G8" s="17">
        <v>281128</v>
      </c>
      <c r="H8" s="17">
        <v>418530</v>
      </c>
      <c r="I8" s="17">
        <v>2092630</v>
      </c>
      <c r="J8" s="18" t="s">
        <v>1398</v>
      </c>
      <c r="K8">
        <v>2025</v>
      </c>
      <c r="L8" s="18" t="s">
        <v>1400</v>
      </c>
      <c r="M8" s="18" t="s">
        <v>1401</v>
      </c>
      <c r="N8" t="s">
        <v>1262</v>
      </c>
      <c r="O8" t="s">
        <v>1262</v>
      </c>
      <c r="P8" t="s">
        <v>1377</v>
      </c>
      <c r="Q8" t="s">
        <v>1262</v>
      </c>
      <c r="R8" t="s">
        <v>1262</v>
      </c>
      <c r="S8" t="s">
        <v>1378</v>
      </c>
      <c r="T8" t="s">
        <v>1379</v>
      </c>
      <c r="U8" t="s">
        <v>1380</v>
      </c>
      <c r="V8" t="s">
        <v>1381</v>
      </c>
      <c r="W8" t="s">
        <v>1402</v>
      </c>
      <c r="X8" t="s">
        <v>1403</v>
      </c>
      <c r="Y8" t="s">
        <v>1270</v>
      </c>
      <c r="Z8" t="s">
        <v>1405</v>
      </c>
      <c r="AB8">
        <v>2000</v>
      </c>
      <c r="AC8" t="s">
        <v>1406</v>
      </c>
      <c r="AD8">
        <v>42077</v>
      </c>
      <c r="AE8" t="s">
        <v>1407</v>
      </c>
      <c r="AF8" t="s">
        <v>1408</v>
      </c>
      <c r="AG8">
        <v>18106</v>
      </c>
      <c r="AH8">
        <v>5500</v>
      </c>
      <c r="AI8" t="s">
        <v>1410</v>
      </c>
      <c r="AJ8" t="s">
        <v>1410</v>
      </c>
      <c r="AK8" t="str">
        <f>IFERROR(INDEX(Table2[Representative Name], MATCH(Table4[[#This Row],[Recipient CD Current]], Table2[CD], 0)),"")</f>
        <v>Ryan Mackenzie</v>
      </c>
      <c r="AL8" t="str">
        <f>IFERROR(INDEX(Table2[Political Party], MATCH(Table4[[#This Row],[Recipient CD Current]], Table2[CD], 0)),"")</f>
        <v>Republican</v>
      </c>
      <c r="AM8" t="s">
        <v>1280</v>
      </c>
      <c r="AN8" t="s">
        <v>1270</v>
      </c>
      <c r="AO8" t="s">
        <v>1411</v>
      </c>
      <c r="AP8" t="s">
        <v>1406</v>
      </c>
      <c r="AQ8">
        <v>42077</v>
      </c>
      <c r="AR8" t="s">
        <v>1407</v>
      </c>
      <c r="AS8" t="s">
        <v>1409</v>
      </c>
      <c r="AT8" t="s">
        <v>1412</v>
      </c>
      <c r="AU8" t="s">
        <v>1410</v>
      </c>
      <c r="AV8" t="s">
        <v>1410</v>
      </c>
      <c r="AW8" t="str">
        <f>IFERROR(INDEX(Table2[Representative Name], MATCH(Table4[[#This Row],[Place of Performance CD Current]], Table2[CD], 0)),"")</f>
        <v>Ryan Mackenzie</v>
      </c>
      <c r="AX8" t="str">
        <f>IFERROR(INDEX(Table2[Political Party], MATCH(Table4[[#This Row],[Recipient CD Current]], Table2[CD], 0)),"")</f>
        <v>Republican</v>
      </c>
      <c r="AY8" t="s">
        <v>1413</v>
      </c>
      <c r="AZ8" t="s">
        <v>1414</v>
      </c>
      <c r="BA8" t="s">
        <v>1415</v>
      </c>
      <c r="BB8" t="s">
        <v>1286</v>
      </c>
      <c r="BC8" t="s">
        <v>1416</v>
      </c>
      <c r="BD8" t="s">
        <v>1418</v>
      </c>
      <c r="BE8" s="19" t="s">
        <v>1419</v>
      </c>
      <c r="BF8" t="s">
        <v>1420</v>
      </c>
    </row>
    <row r="9" spans="1:58" x14ac:dyDescent="0.4">
      <c r="A9" t="s">
        <v>1422</v>
      </c>
      <c r="B9" t="s">
        <v>29</v>
      </c>
      <c r="E9" s="17">
        <v>3506043</v>
      </c>
      <c r="F9" s="17">
        <v>27160.2</v>
      </c>
      <c r="G9" s="17">
        <v>0</v>
      </c>
      <c r="H9" s="17">
        <v>4747500</v>
      </c>
      <c r="I9" s="17">
        <v>8253543</v>
      </c>
      <c r="J9" s="18" t="s">
        <v>1423</v>
      </c>
      <c r="K9">
        <v>2024</v>
      </c>
      <c r="L9" s="18" t="s">
        <v>1425</v>
      </c>
      <c r="M9" s="18" t="s">
        <v>1426</v>
      </c>
      <c r="N9" t="s">
        <v>1262</v>
      </c>
      <c r="O9" t="s">
        <v>1262</v>
      </c>
      <c r="P9" t="s">
        <v>1377</v>
      </c>
      <c r="Q9" t="s">
        <v>1262</v>
      </c>
      <c r="R9" t="s">
        <v>1262</v>
      </c>
      <c r="S9" t="s">
        <v>1378</v>
      </c>
      <c r="T9" t="s">
        <v>1379</v>
      </c>
      <c r="U9" t="s">
        <v>1380</v>
      </c>
      <c r="V9" t="s">
        <v>1381</v>
      </c>
      <c r="W9" t="s">
        <v>1382</v>
      </c>
      <c r="X9" t="s">
        <v>1427</v>
      </c>
      <c r="Y9" t="s">
        <v>1270</v>
      </c>
      <c r="Z9" t="s">
        <v>1428</v>
      </c>
      <c r="AB9">
        <v>50000</v>
      </c>
      <c r="AC9" t="s">
        <v>1429</v>
      </c>
      <c r="AD9">
        <v>11001</v>
      </c>
      <c r="AE9" t="s">
        <v>1430</v>
      </c>
      <c r="AF9" t="s">
        <v>1431</v>
      </c>
      <c r="AG9">
        <v>20006</v>
      </c>
      <c r="AH9">
        <v>2074</v>
      </c>
      <c r="AI9" t="s">
        <v>1432</v>
      </c>
      <c r="AJ9" t="s">
        <v>1432</v>
      </c>
      <c r="AK9" t="str">
        <f>IFERROR(INDEX(Table2[Representative Name], MATCH(Table4[[#This Row],[Recipient CD Current]], Table2[CD], 0)),"")</f>
        <v>Eleanor Holmes Norton</v>
      </c>
      <c r="AL9" t="str">
        <f>IFERROR(INDEX(Table2[Political Party], MATCH(Table4[[#This Row],[Recipient CD Current]], Table2[CD], 0)),"")</f>
        <v>Democrat</v>
      </c>
      <c r="AM9" t="s">
        <v>1328</v>
      </c>
      <c r="AN9" t="s">
        <v>1270</v>
      </c>
      <c r="AO9" t="s">
        <v>1433</v>
      </c>
      <c r="AP9" t="s">
        <v>1429</v>
      </c>
      <c r="AQ9">
        <v>11001</v>
      </c>
      <c r="AR9" t="s">
        <v>1430</v>
      </c>
      <c r="AS9" t="s">
        <v>1430</v>
      </c>
      <c r="AT9" t="s">
        <v>1328</v>
      </c>
      <c r="AU9" t="s">
        <v>1432</v>
      </c>
      <c r="AV9" t="s">
        <v>1432</v>
      </c>
      <c r="AW9" t="str">
        <f>IFERROR(INDEX(Table2[Representative Name], MATCH(Table4[[#This Row],[Place of Performance CD Current]], Table2[CD], 0)),"")</f>
        <v>Eleanor Holmes Norton</v>
      </c>
      <c r="AX9" t="str">
        <f>IFERROR(INDEX(Table2[Political Party], MATCH(Table4[[#This Row],[Recipient CD Current]], Table2[CD], 0)),"")</f>
        <v>Democrat</v>
      </c>
      <c r="AY9" t="s">
        <v>1392</v>
      </c>
      <c r="AZ9" t="s">
        <v>1434</v>
      </c>
      <c r="BB9" t="s">
        <v>1286</v>
      </c>
      <c r="BC9" t="s">
        <v>1435</v>
      </c>
      <c r="BD9" t="s">
        <v>1334</v>
      </c>
      <c r="BE9" s="19" t="s">
        <v>1436</v>
      </c>
      <c r="BF9" t="s">
        <v>1437</v>
      </c>
    </row>
    <row r="10" spans="1:58" x14ac:dyDescent="0.4">
      <c r="A10" t="s">
        <v>1439</v>
      </c>
      <c r="B10" t="s">
        <v>65</v>
      </c>
      <c r="E10" s="17">
        <v>1793110</v>
      </c>
      <c r="F10" s="17">
        <v>487666.2</v>
      </c>
      <c r="G10" s="17">
        <v>0</v>
      </c>
      <c r="H10" s="17">
        <v>582383</v>
      </c>
      <c r="I10" s="17">
        <v>2375493</v>
      </c>
      <c r="J10" s="18" t="s">
        <v>1440</v>
      </c>
      <c r="K10">
        <v>2025</v>
      </c>
      <c r="L10" s="18" t="s">
        <v>1442</v>
      </c>
      <c r="M10" s="18" t="s">
        <v>1443</v>
      </c>
      <c r="N10" t="s">
        <v>1262</v>
      </c>
      <c r="O10" t="s">
        <v>1262</v>
      </c>
      <c r="P10" t="s">
        <v>1444</v>
      </c>
      <c r="Q10" t="s">
        <v>1262</v>
      </c>
      <c r="R10" t="s">
        <v>1262</v>
      </c>
      <c r="S10" t="s">
        <v>1378</v>
      </c>
      <c r="T10" t="s">
        <v>1379</v>
      </c>
      <c r="U10" t="s">
        <v>1380</v>
      </c>
      <c r="V10" t="s">
        <v>1266</v>
      </c>
      <c r="W10" t="s">
        <v>1445</v>
      </c>
      <c r="X10" t="s">
        <v>1446</v>
      </c>
      <c r="Y10" t="s">
        <v>1270</v>
      </c>
      <c r="Z10" t="s">
        <v>1447</v>
      </c>
      <c r="AB10">
        <v>66175</v>
      </c>
      <c r="AC10" t="s">
        <v>1448</v>
      </c>
      <c r="AD10">
        <v>50007</v>
      </c>
      <c r="AE10" t="s">
        <v>1449</v>
      </c>
      <c r="AF10" t="s">
        <v>1450</v>
      </c>
      <c r="AG10">
        <v>5403</v>
      </c>
      <c r="AH10">
        <v>6000</v>
      </c>
      <c r="AI10" t="s">
        <v>1452</v>
      </c>
      <c r="AJ10" t="s">
        <v>1452</v>
      </c>
      <c r="AK10" t="str">
        <f>IFERROR(INDEX(Table2[Representative Name], MATCH(Table4[[#This Row],[Recipient CD Current]], Table2[CD], 0)),"")</f>
        <v>Becca Balint</v>
      </c>
      <c r="AL10" t="str">
        <f>IFERROR(INDEX(Table2[Political Party], MATCH(Table4[[#This Row],[Recipient CD Current]], Table2[CD], 0)),"")</f>
        <v>Democrat</v>
      </c>
      <c r="AM10" t="s">
        <v>1280</v>
      </c>
      <c r="AN10" t="s">
        <v>1270</v>
      </c>
      <c r="AO10" t="s">
        <v>1453</v>
      </c>
      <c r="AP10" t="s">
        <v>1448</v>
      </c>
      <c r="AQ10">
        <v>50007</v>
      </c>
      <c r="AR10" t="s">
        <v>1449</v>
      </c>
      <c r="AS10" t="s">
        <v>1451</v>
      </c>
      <c r="AT10" t="s">
        <v>1454</v>
      </c>
      <c r="AU10" t="s">
        <v>1452</v>
      </c>
      <c r="AV10" t="s">
        <v>1452</v>
      </c>
      <c r="AW10" t="str">
        <f>IFERROR(INDEX(Table2[Representative Name], MATCH(Table4[[#This Row],[Place of Performance CD Current]], Table2[CD], 0)),"")</f>
        <v>Becca Balint</v>
      </c>
      <c r="AX10" t="str">
        <f>IFERROR(INDEX(Table2[Political Party], MATCH(Table4[[#This Row],[Recipient CD Current]], Table2[CD], 0)),"")</f>
        <v>Democrat</v>
      </c>
      <c r="AY10" t="s">
        <v>1413</v>
      </c>
      <c r="AZ10" t="s">
        <v>1455</v>
      </c>
      <c r="BA10" t="s">
        <v>1456</v>
      </c>
      <c r="BB10" t="s">
        <v>1286</v>
      </c>
      <c r="BC10" t="s">
        <v>1457</v>
      </c>
      <c r="BD10" t="s">
        <v>1418</v>
      </c>
      <c r="BE10" s="19" t="s">
        <v>1458</v>
      </c>
      <c r="BF10" t="s">
        <v>1459</v>
      </c>
    </row>
    <row r="11" spans="1:58" x14ac:dyDescent="0.4">
      <c r="A11" t="s">
        <v>1461</v>
      </c>
      <c r="B11" t="s">
        <v>1465</v>
      </c>
      <c r="E11" s="17">
        <v>3268784</v>
      </c>
      <c r="F11" s="17">
        <v>360237</v>
      </c>
      <c r="G11" s="17">
        <v>0</v>
      </c>
      <c r="H11" s="17">
        <v>2488798</v>
      </c>
      <c r="I11" s="17">
        <v>5757582</v>
      </c>
      <c r="J11" s="18" t="s">
        <v>1462</v>
      </c>
      <c r="K11">
        <v>2025</v>
      </c>
      <c r="L11" s="18" t="s">
        <v>1442</v>
      </c>
      <c r="M11" s="18" t="s">
        <v>1463</v>
      </c>
      <c r="N11" t="s">
        <v>1262</v>
      </c>
      <c r="O11" t="s">
        <v>1262</v>
      </c>
      <c r="P11" t="s">
        <v>1444</v>
      </c>
      <c r="Q11" t="s">
        <v>1262</v>
      </c>
      <c r="R11" t="s">
        <v>1262</v>
      </c>
      <c r="S11" t="s">
        <v>1378</v>
      </c>
      <c r="T11" t="s">
        <v>1379</v>
      </c>
      <c r="U11" t="s">
        <v>1380</v>
      </c>
      <c r="V11" t="s">
        <v>1266</v>
      </c>
      <c r="W11" t="s">
        <v>1445</v>
      </c>
      <c r="X11" t="s">
        <v>1464</v>
      </c>
      <c r="Y11" t="s">
        <v>1270</v>
      </c>
      <c r="Z11" t="s">
        <v>1468</v>
      </c>
      <c r="AB11">
        <v>14117</v>
      </c>
      <c r="AC11" t="s">
        <v>1469</v>
      </c>
      <c r="AD11">
        <v>17143</v>
      </c>
      <c r="AE11" t="s">
        <v>1470</v>
      </c>
      <c r="AF11" t="s">
        <v>1363</v>
      </c>
      <c r="AG11">
        <v>61523</v>
      </c>
      <c r="AH11">
        <v>9554</v>
      </c>
      <c r="AI11" t="s">
        <v>1471</v>
      </c>
      <c r="AJ11" t="s">
        <v>1471</v>
      </c>
      <c r="AK11" t="str">
        <f>IFERROR(INDEX(Table2[Representative Name], MATCH(Table4[[#This Row],[Recipient CD Current]], Table2[CD], 0)),"")</f>
        <v>Darin LaHood</v>
      </c>
      <c r="AL11" t="str">
        <f>IFERROR(INDEX(Table2[Political Party], MATCH(Table4[[#This Row],[Recipient CD Current]], Table2[CD], 0)),"")</f>
        <v>Republican</v>
      </c>
      <c r="AM11" t="s">
        <v>1280</v>
      </c>
      <c r="AN11" t="s">
        <v>1270</v>
      </c>
      <c r="AO11" t="s">
        <v>1472</v>
      </c>
      <c r="AP11" t="s">
        <v>1469</v>
      </c>
      <c r="AQ11">
        <v>17143</v>
      </c>
      <c r="AR11" t="s">
        <v>1470</v>
      </c>
      <c r="AS11" t="s">
        <v>1364</v>
      </c>
      <c r="AT11" t="s">
        <v>1473</v>
      </c>
      <c r="AU11" t="s">
        <v>1471</v>
      </c>
      <c r="AV11" t="s">
        <v>1471</v>
      </c>
      <c r="AW11" t="str">
        <f>IFERROR(INDEX(Table2[Representative Name], MATCH(Table4[[#This Row],[Place of Performance CD Current]], Table2[CD], 0)),"")</f>
        <v>Darin LaHood</v>
      </c>
      <c r="AX11" t="str">
        <f>IFERROR(INDEX(Table2[Political Party], MATCH(Table4[[#This Row],[Recipient CD Current]], Table2[CD], 0)),"")</f>
        <v>Republican</v>
      </c>
      <c r="AY11" t="s">
        <v>1413</v>
      </c>
      <c r="AZ11" t="s">
        <v>1455</v>
      </c>
      <c r="BA11" t="s">
        <v>1474</v>
      </c>
      <c r="BB11" t="s">
        <v>1286</v>
      </c>
      <c r="BC11" t="s">
        <v>1475</v>
      </c>
      <c r="BD11" t="s">
        <v>1418</v>
      </c>
      <c r="BE11" s="19" t="s">
        <v>1476</v>
      </c>
      <c r="BF11" t="s">
        <v>1477</v>
      </c>
    </row>
    <row r="12" spans="1:58" x14ac:dyDescent="0.4">
      <c r="A12" t="s">
        <v>1479</v>
      </c>
      <c r="B12" t="s">
        <v>1483</v>
      </c>
      <c r="E12" s="17">
        <v>4841760</v>
      </c>
      <c r="F12" s="17">
        <v>659168.54</v>
      </c>
      <c r="G12" s="17">
        <v>0</v>
      </c>
      <c r="H12" s="17">
        <v>19233001</v>
      </c>
      <c r="I12" s="17">
        <v>24074761</v>
      </c>
      <c r="J12" s="18" t="s">
        <v>1480</v>
      </c>
      <c r="K12">
        <v>2025</v>
      </c>
      <c r="L12" s="18" t="s">
        <v>1442</v>
      </c>
      <c r="M12" s="18" t="s">
        <v>1443</v>
      </c>
      <c r="N12" t="s">
        <v>1262</v>
      </c>
      <c r="O12" t="s">
        <v>1262</v>
      </c>
      <c r="P12" t="s">
        <v>1444</v>
      </c>
      <c r="Q12" t="s">
        <v>1262</v>
      </c>
      <c r="R12" t="s">
        <v>1262</v>
      </c>
      <c r="S12" t="s">
        <v>1378</v>
      </c>
      <c r="T12" t="s">
        <v>1379</v>
      </c>
      <c r="U12" t="s">
        <v>1380</v>
      </c>
      <c r="V12" t="s">
        <v>1266</v>
      </c>
      <c r="W12" t="s">
        <v>1445</v>
      </c>
      <c r="X12" t="s">
        <v>1482</v>
      </c>
      <c r="Y12" t="s">
        <v>1270</v>
      </c>
      <c r="Z12" t="s">
        <v>1485</v>
      </c>
      <c r="AB12">
        <v>11000</v>
      </c>
      <c r="AC12" t="s">
        <v>1486</v>
      </c>
      <c r="AD12">
        <v>25017</v>
      </c>
      <c r="AE12" t="s">
        <v>1487</v>
      </c>
      <c r="AF12" t="s">
        <v>1488</v>
      </c>
      <c r="AG12">
        <v>2140</v>
      </c>
      <c r="AH12">
        <v>2119</v>
      </c>
      <c r="AI12" t="s">
        <v>1490</v>
      </c>
      <c r="AJ12" t="s">
        <v>1490</v>
      </c>
      <c r="AK12" t="str">
        <f>IFERROR(INDEX(Table2[Representative Name], MATCH(Table4[[#This Row],[Recipient CD Current]], Table2[CD], 0)),"")</f>
        <v>Katherine M. Clark</v>
      </c>
      <c r="AL12" t="str">
        <f>IFERROR(INDEX(Table2[Political Party], MATCH(Table4[[#This Row],[Recipient CD Current]], Table2[CD], 0)),"")</f>
        <v>Democrat</v>
      </c>
      <c r="AM12" t="s">
        <v>1280</v>
      </c>
      <c r="AN12" t="s">
        <v>1270</v>
      </c>
      <c r="AO12" t="s">
        <v>1491</v>
      </c>
      <c r="AP12" t="s">
        <v>1492</v>
      </c>
      <c r="AQ12">
        <v>12011</v>
      </c>
      <c r="AR12" t="s">
        <v>1493</v>
      </c>
      <c r="AS12" t="s">
        <v>1307</v>
      </c>
      <c r="AT12" t="s">
        <v>1494</v>
      </c>
      <c r="AU12" t="s">
        <v>1495</v>
      </c>
      <c r="AV12" t="s">
        <v>1495</v>
      </c>
      <c r="AW12" t="str">
        <f>IFERROR(INDEX(Table2[Representative Name], MATCH(Table4[[#This Row],[Place of Performance CD Current]], Table2[CD], 0)),"")</f>
        <v>Sheila Cherfilus-McCormick</v>
      </c>
      <c r="AX12" t="str">
        <f>IFERROR(INDEX(Table2[Political Party], MATCH(Table4[[#This Row],[Recipient CD Current]], Table2[CD], 0)),"")</f>
        <v>Democrat</v>
      </c>
      <c r="AY12" t="s">
        <v>1413</v>
      </c>
      <c r="AZ12" t="s">
        <v>1455</v>
      </c>
      <c r="BA12" t="s">
        <v>1496</v>
      </c>
      <c r="BB12" t="s">
        <v>1286</v>
      </c>
      <c r="BC12" t="s">
        <v>1497</v>
      </c>
      <c r="BD12" t="s">
        <v>1418</v>
      </c>
      <c r="BE12" s="19" t="s">
        <v>1498</v>
      </c>
      <c r="BF12" t="s">
        <v>1499</v>
      </c>
    </row>
    <row r="13" spans="1:58" x14ac:dyDescent="0.4">
      <c r="A13" t="s">
        <v>1501</v>
      </c>
      <c r="B13" t="s">
        <v>98</v>
      </c>
      <c r="E13" s="17">
        <v>1780591</v>
      </c>
      <c r="F13" s="17">
        <v>164705.41</v>
      </c>
      <c r="G13" s="17">
        <v>0</v>
      </c>
      <c r="H13" s="17">
        <v>1781969</v>
      </c>
      <c r="I13" s="17">
        <v>3562560</v>
      </c>
      <c r="J13" s="18" t="s">
        <v>1502</v>
      </c>
      <c r="K13">
        <v>2025</v>
      </c>
      <c r="L13" s="18" t="s">
        <v>1442</v>
      </c>
      <c r="M13" s="18" t="s">
        <v>1503</v>
      </c>
      <c r="N13" t="s">
        <v>1262</v>
      </c>
      <c r="O13" t="s">
        <v>1262</v>
      </c>
      <c r="P13" t="s">
        <v>1444</v>
      </c>
      <c r="Q13" t="s">
        <v>1262</v>
      </c>
      <c r="R13" t="s">
        <v>1262</v>
      </c>
      <c r="S13" t="s">
        <v>1378</v>
      </c>
      <c r="T13" t="s">
        <v>1379</v>
      </c>
      <c r="U13" t="s">
        <v>1380</v>
      </c>
      <c r="V13" t="s">
        <v>1381</v>
      </c>
      <c r="W13" t="s">
        <v>1445</v>
      </c>
      <c r="X13" t="s">
        <v>1504</v>
      </c>
      <c r="Y13" t="s">
        <v>1270</v>
      </c>
      <c r="Z13" t="s">
        <v>1505</v>
      </c>
      <c r="AB13">
        <v>59000</v>
      </c>
      <c r="AC13" t="s">
        <v>1506</v>
      </c>
      <c r="AD13">
        <v>41051</v>
      </c>
      <c r="AE13" t="s">
        <v>1507</v>
      </c>
      <c r="AF13" t="s">
        <v>1508</v>
      </c>
      <c r="AG13">
        <v>97204</v>
      </c>
      <c r="AH13">
        <v>1912</v>
      </c>
      <c r="AI13" t="s">
        <v>1510</v>
      </c>
      <c r="AJ13" t="s">
        <v>1510</v>
      </c>
      <c r="AK13" t="str">
        <f>IFERROR(INDEX(Table2[Representative Name], MATCH(Table4[[#This Row],[Recipient CD Current]], Table2[CD], 0)),"")</f>
        <v>Suzanne Bonamici</v>
      </c>
      <c r="AL13" t="str">
        <f>IFERROR(INDEX(Table2[Political Party], MATCH(Table4[[#This Row],[Recipient CD Current]], Table2[CD], 0)),"")</f>
        <v>Democrat</v>
      </c>
      <c r="AM13" t="s">
        <v>1280</v>
      </c>
      <c r="AN13" t="s">
        <v>1270</v>
      </c>
      <c r="AO13" t="s">
        <v>1511</v>
      </c>
      <c r="AP13" t="s">
        <v>1506</v>
      </c>
      <c r="AQ13">
        <v>41051</v>
      </c>
      <c r="AR13" t="s">
        <v>1507</v>
      </c>
      <c r="AS13" t="s">
        <v>1509</v>
      </c>
      <c r="AT13" t="s">
        <v>1512</v>
      </c>
      <c r="AU13" t="s">
        <v>1510</v>
      </c>
      <c r="AV13" t="s">
        <v>1510</v>
      </c>
      <c r="AW13" t="str">
        <f>IFERROR(INDEX(Table2[Representative Name], MATCH(Table4[[#This Row],[Place of Performance CD Current]], Table2[CD], 0)),"")</f>
        <v>Suzanne Bonamici</v>
      </c>
      <c r="AX13" t="str">
        <f>IFERROR(INDEX(Table2[Political Party], MATCH(Table4[[#This Row],[Recipient CD Current]], Table2[CD], 0)),"")</f>
        <v>Democrat</v>
      </c>
      <c r="AY13" t="s">
        <v>1413</v>
      </c>
      <c r="AZ13" t="s">
        <v>1455</v>
      </c>
      <c r="BA13" t="s">
        <v>1513</v>
      </c>
      <c r="BB13" t="s">
        <v>1286</v>
      </c>
      <c r="BC13" t="s">
        <v>1514</v>
      </c>
      <c r="BD13" t="s">
        <v>1516</v>
      </c>
      <c r="BE13" s="19" t="s">
        <v>1517</v>
      </c>
      <c r="BF13" t="s">
        <v>1518</v>
      </c>
    </row>
    <row r="14" spans="1:58" x14ac:dyDescent="0.4">
      <c r="A14" t="s">
        <v>1520</v>
      </c>
      <c r="B14" t="s">
        <v>41</v>
      </c>
      <c r="E14" s="17">
        <v>2000000</v>
      </c>
      <c r="F14" s="17">
        <v>543962.67000000004</v>
      </c>
      <c r="G14" s="17">
        <v>0</v>
      </c>
      <c r="H14" s="17">
        <v>0</v>
      </c>
      <c r="I14" s="17">
        <v>2000000</v>
      </c>
      <c r="J14" s="18" t="s">
        <v>1521</v>
      </c>
      <c r="K14">
        <v>2025</v>
      </c>
      <c r="L14" s="18" t="s">
        <v>1442</v>
      </c>
      <c r="M14" s="18" t="s">
        <v>1523</v>
      </c>
      <c r="N14" t="s">
        <v>1262</v>
      </c>
      <c r="O14" t="s">
        <v>1262</v>
      </c>
      <c r="P14" t="s">
        <v>1444</v>
      </c>
      <c r="Q14" t="s">
        <v>1262</v>
      </c>
      <c r="R14" t="s">
        <v>1262</v>
      </c>
      <c r="S14" t="s">
        <v>1378</v>
      </c>
      <c r="T14" t="s">
        <v>1379</v>
      </c>
      <c r="U14" t="s">
        <v>1380</v>
      </c>
      <c r="V14" t="s">
        <v>1381</v>
      </c>
      <c r="W14" t="s">
        <v>1445</v>
      </c>
      <c r="X14" t="s">
        <v>1524</v>
      </c>
      <c r="Y14" t="s">
        <v>1270</v>
      </c>
      <c r="Z14" t="s">
        <v>1525</v>
      </c>
      <c r="AA14" t="s">
        <v>1526</v>
      </c>
      <c r="AB14">
        <v>14000</v>
      </c>
      <c r="AC14" t="s">
        <v>1527</v>
      </c>
      <c r="AD14">
        <v>17031</v>
      </c>
      <c r="AE14" t="s">
        <v>1528</v>
      </c>
      <c r="AF14" t="s">
        <v>1363</v>
      </c>
      <c r="AG14">
        <v>60601</v>
      </c>
      <c r="AH14">
        <v>1796</v>
      </c>
      <c r="AI14" t="s">
        <v>1529</v>
      </c>
      <c r="AJ14" t="s">
        <v>1529</v>
      </c>
      <c r="AK14" t="str">
        <f>IFERROR(INDEX(Table2[Representative Name], MATCH(Table4[[#This Row],[Recipient CD Current]], Table2[CD], 0)),"")</f>
        <v>Danny K. Davis</v>
      </c>
      <c r="AL14" t="str">
        <f>IFERROR(INDEX(Table2[Political Party], MATCH(Table4[[#This Row],[Recipient CD Current]], Table2[CD], 0)),"")</f>
        <v>Democrat</v>
      </c>
      <c r="AM14" t="s">
        <v>1280</v>
      </c>
      <c r="AN14" t="s">
        <v>1270</v>
      </c>
      <c r="AO14" t="s">
        <v>1530</v>
      </c>
      <c r="AP14" t="s">
        <v>1527</v>
      </c>
      <c r="AQ14">
        <v>17031</v>
      </c>
      <c r="AR14" t="s">
        <v>1528</v>
      </c>
      <c r="AS14" t="s">
        <v>1364</v>
      </c>
      <c r="AT14" t="s">
        <v>1531</v>
      </c>
      <c r="AU14" t="s">
        <v>1529</v>
      </c>
      <c r="AV14" t="s">
        <v>1529</v>
      </c>
      <c r="AW14" t="str">
        <f>IFERROR(INDEX(Table2[Representative Name], MATCH(Table4[[#This Row],[Place of Performance CD Current]], Table2[CD], 0)),"")</f>
        <v>Danny K. Davis</v>
      </c>
      <c r="AX14" t="str">
        <f>IFERROR(INDEX(Table2[Political Party], MATCH(Table4[[#This Row],[Recipient CD Current]], Table2[CD], 0)),"")</f>
        <v>Democrat</v>
      </c>
      <c r="AY14" t="s">
        <v>1413</v>
      </c>
      <c r="AZ14" t="s">
        <v>1455</v>
      </c>
      <c r="BA14" t="s">
        <v>1532</v>
      </c>
      <c r="BB14" t="s">
        <v>1286</v>
      </c>
      <c r="BC14" t="s">
        <v>1533</v>
      </c>
      <c r="BD14" t="s">
        <v>1535</v>
      </c>
      <c r="BE14" s="19" t="s">
        <v>1536</v>
      </c>
      <c r="BF14" t="s">
        <v>1537</v>
      </c>
    </row>
    <row r="15" spans="1:58" x14ac:dyDescent="0.4">
      <c r="A15" t="s">
        <v>1539</v>
      </c>
      <c r="B15" t="s">
        <v>1544</v>
      </c>
      <c r="E15" s="17">
        <v>1778100</v>
      </c>
      <c r="F15" s="17">
        <v>185005.35</v>
      </c>
      <c r="G15" s="17">
        <v>0</v>
      </c>
      <c r="H15" s="17">
        <v>0</v>
      </c>
      <c r="I15" s="17">
        <v>1778100</v>
      </c>
      <c r="J15" s="18" t="s">
        <v>1540</v>
      </c>
      <c r="K15">
        <v>2025</v>
      </c>
      <c r="L15" s="18" t="s">
        <v>1442</v>
      </c>
      <c r="M15" s="18" t="s">
        <v>1542</v>
      </c>
      <c r="N15" t="s">
        <v>1262</v>
      </c>
      <c r="O15" t="s">
        <v>1262</v>
      </c>
      <c r="P15" t="s">
        <v>1444</v>
      </c>
      <c r="Q15" t="s">
        <v>1262</v>
      </c>
      <c r="R15" t="s">
        <v>1262</v>
      </c>
      <c r="S15" t="s">
        <v>1378</v>
      </c>
      <c r="T15" t="s">
        <v>1379</v>
      </c>
      <c r="U15" t="s">
        <v>1380</v>
      </c>
      <c r="V15" t="s">
        <v>1381</v>
      </c>
      <c r="W15" t="s">
        <v>1445</v>
      </c>
      <c r="X15" t="s">
        <v>1543</v>
      </c>
      <c r="Y15" t="s">
        <v>1270</v>
      </c>
      <c r="Z15" t="s">
        <v>1545</v>
      </c>
      <c r="AB15">
        <v>56000</v>
      </c>
      <c r="AC15" t="s">
        <v>1546</v>
      </c>
      <c r="AD15">
        <v>6037</v>
      </c>
      <c r="AE15" t="s">
        <v>1547</v>
      </c>
      <c r="AF15" t="s">
        <v>1548</v>
      </c>
      <c r="AG15">
        <v>91106</v>
      </c>
      <c r="AH15">
        <v>3105</v>
      </c>
      <c r="AI15" t="s">
        <v>1550</v>
      </c>
      <c r="AJ15" t="s">
        <v>1550</v>
      </c>
      <c r="AK15" t="str">
        <f>IFERROR(INDEX(Table2[Representative Name], MATCH(Table4[[#This Row],[Recipient CD Current]], Table2[CD], 0)),"")</f>
        <v>Judy Chu</v>
      </c>
      <c r="AL15" t="str">
        <f>IFERROR(INDEX(Table2[Political Party], MATCH(Table4[[#This Row],[Recipient CD Current]], Table2[CD], 0)),"")</f>
        <v>Democrat</v>
      </c>
      <c r="AM15" t="s">
        <v>1280</v>
      </c>
      <c r="AN15" t="s">
        <v>1270</v>
      </c>
      <c r="AO15" t="s">
        <v>1551</v>
      </c>
      <c r="AP15" t="s">
        <v>1546</v>
      </c>
      <c r="AQ15">
        <v>6037</v>
      </c>
      <c r="AR15" t="s">
        <v>1547</v>
      </c>
      <c r="AS15" t="s">
        <v>1549</v>
      </c>
      <c r="AT15" t="s">
        <v>1552</v>
      </c>
      <c r="AU15" t="s">
        <v>1550</v>
      </c>
      <c r="AV15" t="s">
        <v>1550</v>
      </c>
      <c r="AW15" t="str">
        <f>IFERROR(INDEX(Table2[Representative Name], MATCH(Table4[[#This Row],[Place of Performance CD Current]], Table2[CD], 0)),"")</f>
        <v>Judy Chu</v>
      </c>
      <c r="AX15" t="str">
        <f>IFERROR(INDEX(Table2[Political Party], MATCH(Table4[[#This Row],[Recipient CD Current]], Table2[CD], 0)),"")</f>
        <v>Democrat</v>
      </c>
      <c r="AY15" t="s">
        <v>1413</v>
      </c>
      <c r="AZ15" t="s">
        <v>1455</v>
      </c>
      <c r="BA15" t="s">
        <v>1553</v>
      </c>
      <c r="BB15" t="s">
        <v>1286</v>
      </c>
      <c r="BC15" t="s">
        <v>1554</v>
      </c>
      <c r="BD15" t="s">
        <v>1556</v>
      </c>
      <c r="BE15" s="19" t="s">
        <v>1557</v>
      </c>
      <c r="BF15" t="s">
        <v>1558</v>
      </c>
    </row>
    <row r="16" spans="1:58" x14ac:dyDescent="0.4">
      <c r="A16" t="s">
        <v>1560</v>
      </c>
      <c r="B16" t="s">
        <v>41</v>
      </c>
      <c r="E16" s="17">
        <v>1670000</v>
      </c>
      <c r="F16" s="17">
        <v>461919.2</v>
      </c>
      <c r="G16" s="17">
        <v>0</v>
      </c>
      <c r="H16" s="17">
        <v>914967</v>
      </c>
      <c r="I16" s="17">
        <v>2584967</v>
      </c>
      <c r="J16" s="18" t="s">
        <v>1561</v>
      </c>
      <c r="K16">
        <v>2024</v>
      </c>
      <c r="L16" s="18" t="s">
        <v>1442</v>
      </c>
      <c r="M16" s="18" t="s">
        <v>1563</v>
      </c>
      <c r="N16" t="s">
        <v>1262</v>
      </c>
      <c r="O16" t="s">
        <v>1262</v>
      </c>
      <c r="P16" t="s">
        <v>1444</v>
      </c>
      <c r="Q16" t="s">
        <v>1262</v>
      </c>
      <c r="R16" t="s">
        <v>1262</v>
      </c>
      <c r="S16" t="s">
        <v>1378</v>
      </c>
      <c r="T16" t="s">
        <v>1379</v>
      </c>
      <c r="U16" t="s">
        <v>1380</v>
      </c>
      <c r="V16" t="s">
        <v>1381</v>
      </c>
      <c r="W16" t="s">
        <v>1445</v>
      </c>
      <c r="X16" t="s">
        <v>1524</v>
      </c>
      <c r="Y16" t="s">
        <v>1270</v>
      </c>
      <c r="Z16" t="s">
        <v>1564</v>
      </c>
      <c r="AB16">
        <v>14000</v>
      </c>
      <c r="AC16" t="s">
        <v>1527</v>
      </c>
      <c r="AD16">
        <v>17031</v>
      </c>
      <c r="AE16" t="s">
        <v>1528</v>
      </c>
      <c r="AF16" t="s">
        <v>1363</v>
      </c>
      <c r="AG16">
        <v>60601</v>
      </c>
      <c r="AH16">
        <v>1796</v>
      </c>
      <c r="AI16" t="s">
        <v>1565</v>
      </c>
      <c r="AJ16" t="s">
        <v>1529</v>
      </c>
      <c r="AK16" t="str">
        <f>IFERROR(INDEX(Table2[Representative Name], MATCH(Table4[[#This Row],[Recipient CD Current]], Table2[CD], 0)),"")</f>
        <v>Danny K. Davis</v>
      </c>
      <c r="AL16" t="str">
        <f>IFERROR(INDEX(Table2[Political Party], MATCH(Table4[[#This Row],[Recipient CD Current]], Table2[CD], 0)),"")</f>
        <v>Democrat</v>
      </c>
      <c r="AM16" t="s">
        <v>1280</v>
      </c>
      <c r="AN16" t="s">
        <v>1270</v>
      </c>
      <c r="AO16" t="s">
        <v>1566</v>
      </c>
      <c r="AP16" t="s">
        <v>1567</v>
      </c>
      <c r="AQ16">
        <v>27123</v>
      </c>
      <c r="AR16" t="s">
        <v>1568</v>
      </c>
      <c r="AS16" t="s">
        <v>1569</v>
      </c>
      <c r="AT16" t="s">
        <v>1570</v>
      </c>
      <c r="AU16" t="s">
        <v>1571</v>
      </c>
      <c r="AV16" t="s">
        <v>1571</v>
      </c>
      <c r="AW16" t="str">
        <f>IFERROR(INDEX(Table2[Representative Name], MATCH(Table4[[#This Row],[Place of Performance CD Current]], Table2[CD], 0)),"")</f>
        <v>Betty McCollum</v>
      </c>
      <c r="AX16" t="str">
        <f>IFERROR(INDEX(Table2[Political Party], MATCH(Table4[[#This Row],[Recipient CD Current]], Table2[CD], 0)),"")</f>
        <v>Democrat</v>
      </c>
      <c r="AY16" t="s">
        <v>1413</v>
      </c>
      <c r="AZ16" t="s">
        <v>1455</v>
      </c>
      <c r="BA16" t="s">
        <v>1532</v>
      </c>
      <c r="BB16" t="s">
        <v>1286</v>
      </c>
      <c r="BC16" t="s">
        <v>1572</v>
      </c>
      <c r="BD16" t="s">
        <v>1535</v>
      </c>
      <c r="BE16" s="19" t="s">
        <v>1573</v>
      </c>
      <c r="BF16" t="s">
        <v>1574</v>
      </c>
    </row>
    <row r="17" spans="1:58" x14ac:dyDescent="0.4">
      <c r="A17" t="s">
        <v>1576</v>
      </c>
      <c r="B17" t="s">
        <v>52</v>
      </c>
      <c r="E17" s="17">
        <v>27242000</v>
      </c>
      <c r="F17" s="17">
        <v>4045881.69</v>
      </c>
      <c r="G17" s="17">
        <v>0</v>
      </c>
      <c r="H17" s="17">
        <v>74373343</v>
      </c>
      <c r="I17" s="17">
        <v>101615343</v>
      </c>
      <c r="J17" s="18" t="s">
        <v>1577</v>
      </c>
      <c r="K17">
        <v>2025</v>
      </c>
      <c r="L17" s="18" t="s">
        <v>1442</v>
      </c>
      <c r="M17" s="18" t="s">
        <v>1443</v>
      </c>
      <c r="N17" t="s">
        <v>1262</v>
      </c>
      <c r="O17" t="s">
        <v>1262</v>
      </c>
      <c r="P17" t="s">
        <v>1377</v>
      </c>
      <c r="Q17" t="s">
        <v>1262</v>
      </c>
      <c r="R17" t="s">
        <v>1262</v>
      </c>
      <c r="S17" t="s">
        <v>1378</v>
      </c>
      <c r="T17" t="s">
        <v>1379</v>
      </c>
      <c r="U17" t="s">
        <v>1380</v>
      </c>
      <c r="V17" t="s">
        <v>1381</v>
      </c>
      <c r="W17" t="s">
        <v>1578</v>
      </c>
      <c r="X17" t="s">
        <v>1579</v>
      </c>
      <c r="Y17" t="s">
        <v>1270</v>
      </c>
      <c r="Z17" t="s">
        <v>1580</v>
      </c>
      <c r="AB17">
        <v>73000</v>
      </c>
      <c r="AC17" t="s">
        <v>1581</v>
      </c>
      <c r="AD17">
        <v>4013</v>
      </c>
      <c r="AE17" t="s">
        <v>1582</v>
      </c>
      <c r="AF17" t="s">
        <v>1583</v>
      </c>
      <c r="AG17">
        <v>85287</v>
      </c>
      <c r="AH17">
        <v>6011</v>
      </c>
      <c r="AI17" t="s">
        <v>1585</v>
      </c>
      <c r="AJ17" t="s">
        <v>1585</v>
      </c>
      <c r="AK17" t="str">
        <f>IFERROR(INDEX(Table2[Representative Name], MATCH(Table4[[#This Row],[Recipient CD Current]], Table2[CD], 0)),"")</f>
        <v>Greg Stanton</v>
      </c>
      <c r="AL17" t="str">
        <f>IFERROR(INDEX(Table2[Political Party], MATCH(Table4[[#This Row],[Recipient CD Current]], Table2[CD], 0)),"")</f>
        <v>Democrat</v>
      </c>
      <c r="AM17" t="s">
        <v>1328</v>
      </c>
      <c r="AN17" t="s">
        <v>1270</v>
      </c>
      <c r="AO17" t="s">
        <v>1586</v>
      </c>
      <c r="AP17" t="s">
        <v>1581</v>
      </c>
      <c r="AQ17">
        <v>4013</v>
      </c>
      <c r="AR17" t="s">
        <v>1582</v>
      </c>
      <c r="AS17" t="s">
        <v>1584</v>
      </c>
      <c r="AT17" t="s">
        <v>1328</v>
      </c>
      <c r="AU17" t="s">
        <v>1587</v>
      </c>
      <c r="AV17" t="s">
        <v>1585</v>
      </c>
      <c r="AW17" t="str">
        <f>IFERROR(INDEX(Table2[Representative Name], MATCH(Table4[[#This Row],[Place of Performance CD Current]], Table2[CD], 0)),"")</f>
        <v>Greg Stanton</v>
      </c>
      <c r="AX17" t="str">
        <f>IFERROR(INDEX(Table2[Political Party], MATCH(Table4[[#This Row],[Recipient CD Current]], Table2[CD], 0)),"")</f>
        <v>Democrat</v>
      </c>
      <c r="AY17" t="s">
        <v>1413</v>
      </c>
      <c r="AZ17" t="s">
        <v>1588</v>
      </c>
      <c r="BA17" t="s">
        <v>1589</v>
      </c>
      <c r="BB17" t="s">
        <v>1286</v>
      </c>
      <c r="BC17" t="s">
        <v>1590</v>
      </c>
      <c r="BD17" t="s">
        <v>1291</v>
      </c>
      <c r="BE17" s="19" t="s">
        <v>1591</v>
      </c>
      <c r="BF17" t="s">
        <v>1459</v>
      </c>
    </row>
    <row r="18" spans="1:58" x14ac:dyDescent="0.4">
      <c r="A18" t="s">
        <v>1593</v>
      </c>
      <c r="B18" t="s">
        <v>46</v>
      </c>
      <c r="E18" s="17">
        <v>1499544</v>
      </c>
      <c r="F18" s="17">
        <v>450058.63</v>
      </c>
      <c r="G18" s="17">
        <v>132612</v>
      </c>
      <c r="H18" s="17">
        <v>150000</v>
      </c>
      <c r="I18" s="17">
        <v>1649544</v>
      </c>
      <c r="J18" s="18" t="s">
        <v>1594</v>
      </c>
      <c r="K18">
        <v>2025</v>
      </c>
      <c r="L18" s="18" t="s">
        <v>1596</v>
      </c>
      <c r="M18" s="18" t="s">
        <v>1597</v>
      </c>
      <c r="N18" t="s">
        <v>1262</v>
      </c>
      <c r="O18" t="s">
        <v>1262</v>
      </c>
      <c r="P18" t="s">
        <v>1377</v>
      </c>
      <c r="Q18" t="s">
        <v>1262</v>
      </c>
      <c r="R18" t="s">
        <v>1262</v>
      </c>
      <c r="S18" t="s">
        <v>1378</v>
      </c>
      <c r="T18" t="s">
        <v>1379</v>
      </c>
      <c r="U18" t="s">
        <v>1380</v>
      </c>
      <c r="V18" t="s">
        <v>1381</v>
      </c>
      <c r="W18" t="s">
        <v>1598</v>
      </c>
      <c r="X18" t="s">
        <v>1599</v>
      </c>
      <c r="Y18" t="s">
        <v>1270</v>
      </c>
      <c r="Z18" t="s">
        <v>1600</v>
      </c>
      <c r="AB18">
        <v>45970</v>
      </c>
      <c r="AC18" t="s">
        <v>1601</v>
      </c>
      <c r="AD18">
        <v>8013</v>
      </c>
      <c r="AE18" t="s">
        <v>1602</v>
      </c>
      <c r="AF18" t="s">
        <v>1603</v>
      </c>
      <c r="AG18">
        <v>80504</v>
      </c>
      <c r="AH18">
        <v>2236</v>
      </c>
      <c r="AI18" t="s">
        <v>1605</v>
      </c>
      <c r="AJ18" t="s">
        <v>1605</v>
      </c>
      <c r="AK18" t="str">
        <f>IFERROR(INDEX(Table2[Representative Name], MATCH(Table4[[#This Row],[Recipient CD Current]], Table2[CD], 0)),"")</f>
        <v>Joe Neguse</v>
      </c>
      <c r="AL18" t="str">
        <f>IFERROR(INDEX(Table2[Political Party], MATCH(Table4[[#This Row],[Recipient CD Current]], Table2[CD], 0)),"")</f>
        <v>Democrat</v>
      </c>
      <c r="AM18" t="s">
        <v>1280</v>
      </c>
      <c r="AN18" t="s">
        <v>1270</v>
      </c>
      <c r="AO18" t="s">
        <v>1606</v>
      </c>
      <c r="AP18" t="s">
        <v>1602</v>
      </c>
      <c r="AQ18">
        <v>8013</v>
      </c>
      <c r="AR18" t="s">
        <v>1602</v>
      </c>
      <c r="AS18" t="s">
        <v>1604</v>
      </c>
      <c r="AT18" t="s">
        <v>1607</v>
      </c>
      <c r="AU18" t="s">
        <v>1605</v>
      </c>
      <c r="AV18" t="s">
        <v>1605</v>
      </c>
      <c r="AW18" t="str">
        <f>IFERROR(INDEX(Table2[Representative Name], MATCH(Table4[[#This Row],[Place of Performance CD Current]], Table2[CD], 0)),"")</f>
        <v>Joe Neguse</v>
      </c>
      <c r="AX18" t="str">
        <f>IFERROR(INDEX(Table2[Political Party], MATCH(Table4[[#This Row],[Recipient CD Current]], Table2[CD], 0)),"")</f>
        <v>Democrat</v>
      </c>
      <c r="AY18" t="s">
        <v>1608</v>
      </c>
      <c r="AZ18" t="s">
        <v>1609</v>
      </c>
      <c r="BA18" t="s">
        <v>1610</v>
      </c>
      <c r="BB18" t="s">
        <v>1286</v>
      </c>
      <c r="BC18" t="s">
        <v>1611</v>
      </c>
      <c r="BD18" t="s">
        <v>1334</v>
      </c>
      <c r="BE18" s="19" t="s">
        <v>1612</v>
      </c>
      <c r="BF18" t="s">
        <v>1613</v>
      </c>
    </row>
    <row r="19" spans="1:58" x14ac:dyDescent="0.4">
      <c r="A19" t="s">
        <v>1615</v>
      </c>
      <c r="B19" t="s">
        <v>38</v>
      </c>
      <c r="E19" s="17">
        <v>6615000</v>
      </c>
      <c r="F19" s="17">
        <v>1045871.89</v>
      </c>
      <c r="G19" s="17">
        <v>0</v>
      </c>
      <c r="H19" s="17">
        <v>3629391</v>
      </c>
      <c r="I19" s="17">
        <v>10244391</v>
      </c>
      <c r="J19" s="18" t="s">
        <v>1616</v>
      </c>
      <c r="K19">
        <v>2025</v>
      </c>
      <c r="L19" s="18" t="s">
        <v>1442</v>
      </c>
      <c r="M19" s="18" t="s">
        <v>1443</v>
      </c>
      <c r="N19" t="s">
        <v>1262</v>
      </c>
      <c r="O19" t="s">
        <v>1262</v>
      </c>
      <c r="P19" t="s">
        <v>1377</v>
      </c>
      <c r="Q19" t="s">
        <v>1262</v>
      </c>
      <c r="R19" t="s">
        <v>1262</v>
      </c>
      <c r="S19" t="s">
        <v>1378</v>
      </c>
      <c r="T19" t="s">
        <v>1379</v>
      </c>
      <c r="U19" t="s">
        <v>1380</v>
      </c>
      <c r="V19" t="s">
        <v>1381</v>
      </c>
      <c r="W19" t="s">
        <v>1578</v>
      </c>
      <c r="X19" t="s">
        <v>1617</v>
      </c>
      <c r="Y19" t="s">
        <v>1270</v>
      </c>
      <c r="Z19" t="s">
        <v>1618</v>
      </c>
      <c r="AB19">
        <v>51000</v>
      </c>
      <c r="AC19" t="s">
        <v>1619</v>
      </c>
      <c r="AD19">
        <v>36061</v>
      </c>
      <c r="AE19" t="s">
        <v>1619</v>
      </c>
      <c r="AF19" t="s">
        <v>1620</v>
      </c>
      <c r="AG19">
        <v>10005</v>
      </c>
      <c r="AH19">
        <v>4020</v>
      </c>
      <c r="AI19" t="s">
        <v>1621</v>
      </c>
      <c r="AJ19" t="s">
        <v>1621</v>
      </c>
      <c r="AK19" t="str">
        <f>IFERROR(INDEX(Table2[Representative Name], MATCH(Table4[[#This Row],[Recipient CD Current]], Table2[CD], 0)),"")</f>
        <v>Daniel S. Goldman</v>
      </c>
      <c r="AL19" t="str">
        <f>IFERROR(INDEX(Table2[Political Party], MATCH(Table4[[#This Row],[Recipient CD Current]], Table2[CD], 0)),"")</f>
        <v>Democrat</v>
      </c>
      <c r="AM19" t="s">
        <v>1328</v>
      </c>
      <c r="AN19" t="s">
        <v>1270</v>
      </c>
      <c r="AO19" t="s">
        <v>1622</v>
      </c>
      <c r="AP19" t="s">
        <v>1619</v>
      </c>
      <c r="AQ19">
        <v>36005</v>
      </c>
      <c r="AR19" t="s">
        <v>1623</v>
      </c>
      <c r="AS19" t="s">
        <v>1619</v>
      </c>
      <c r="AT19" t="s">
        <v>1328</v>
      </c>
      <c r="AU19" t="s">
        <v>1621</v>
      </c>
      <c r="AV19" t="s">
        <v>1624</v>
      </c>
      <c r="AW19" t="str">
        <f>IFERROR(INDEX(Table2[Representative Name], MATCH(Table4[[#This Row],[Place of Performance CD Current]], Table2[CD], 0)),"")</f>
        <v/>
      </c>
      <c r="AX19" t="str">
        <f>IFERROR(INDEX(Table2[Political Party], MATCH(Table4[[#This Row],[Recipient CD Current]], Table2[CD], 0)),"")</f>
        <v>Democrat</v>
      </c>
      <c r="AY19" t="s">
        <v>1413</v>
      </c>
      <c r="AZ19" t="s">
        <v>1625</v>
      </c>
      <c r="BA19" t="s">
        <v>1626</v>
      </c>
      <c r="BB19" t="s">
        <v>1286</v>
      </c>
      <c r="BC19" t="s">
        <v>1627</v>
      </c>
      <c r="BD19" t="s">
        <v>1291</v>
      </c>
      <c r="BE19" s="19" t="s">
        <v>1628</v>
      </c>
      <c r="BF19" t="s">
        <v>1629</v>
      </c>
    </row>
    <row r="20" spans="1:58" x14ac:dyDescent="0.4">
      <c r="A20" t="s">
        <v>1631</v>
      </c>
      <c r="B20" t="s">
        <v>1634</v>
      </c>
      <c r="E20" s="17">
        <v>3026792</v>
      </c>
      <c r="F20" s="17">
        <v>0</v>
      </c>
      <c r="G20" s="17">
        <v>0</v>
      </c>
      <c r="H20" s="17">
        <v>0</v>
      </c>
      <c r="I20" s="17">
        <v>3026792</v>
      </c>
      <c r="J20" s="18" t="s">
        <v>1632</v>
      </c>
      <c r="K20">
        <v>2025</v>
      </c>
      <c r="L20" s="18" t="s">
        <v>1442</v>
      </c>
      <c r="M20" s="18" t="s">
        <v>1426</v>
      </c>
      <c r="N20" t="s">
        <v>1262</v>
      </c>
      <c r="O20" t="s">
        <v>1262</v>
      </c>
      <c r="P20" t="s">
        <v>1377</v>
      </c>
      <c r="Q20" t="s">
        <v>1262</v>
      </c>
      <c r="R20" t="s">
        <v>1262</v>
      </c>
      <c r="S20" t="s">
        <v>1378</v>
      </c>
      <c r="T20" t="s">
        <v>1379</v>
      </c>
      <c r="U20" t="s">
        <v>1380</v>
      </c>
      <c r="V20" t="s">
        <v>1381</v>
      </c>
      <c r="W20" t="s">
        <v>1578</v>
      </c>
      <c r="X20" t="s">
        <v>1633</v>
      </c>
      <c r="Y20" t="s">
        <v>1270</v>
      </c>
      <c r="Z20" t="s">
        <v>1635</v>
      </c>
      <c r="AB20">
        <v>83360</v>
      </c>
      <c r="AC20" t="s">
        <v>1636</v>
      </c>
      <c r="AD20">
        <v>9120</v>
      </c>
      <c r="AE20" t="s">
        <v>1637</v>
      </c>
      <c r="AF20" t="s">
        <v>1638</v>
      </c>
      <c r="AG20">
        <v>6883</v>
      </c>
      <c r="AI20" t="s">
        <v>1640</v>
      </c>
      <c r="AJ20" t="s">
        <v>1640</v>
      </c>
      <c r="AK20" t="str">
        <f>IFERROR(INDEX(Table2[Representative Name], MATCH(Table4[[#This Row],[Recipient CD Current]], Table2[CD], 0)),"")</f>
        <v>James A. Himes</v>
      </c>
      <c r="AL20" t="str">
        <f>IFERROR(INDEX(Table2[Political Party], MATCH(Table4[[#This Row],[Recipient CD Current]], Table2[CD], 0)),"")</f>
        <v>Democrat</v>
      </c>
      <c r="AM20" t="s">
        <v>1328</v>
      </c>
      <c r="AN20" t="s">
        <v>1270</v>
      </c>
      <c r="AO20" t="s">
        <v>1641</v>
      </c>
      <c r="AP20" t="s">
        <v>1642</v>
      </c>
      <c r="AQ20">
        <v>9120</v>
      </c>
      <c r="AR20" t="s">
        <v>1637</v>
      </c>
      <c r="AS20" t="s">
        <v>1639</v>
      </c>
      <c r="AT20" t="s">
        <v>1328</v>
      </c>
      <c r="AU20" t="s">
        <v>1640</v>
      </c>
      <c r="AV20" t="s">
        <v>1640</v>
      </c>
      <c r="AW20" t="str">
        <f>IFERROR(INDEX(Table2[Representative Name], MATCH(Table4[[#This Row],[Place of Performance CD Current]], Table2[CD], 0)),"")</f>
        <v>James A. Himes</v>
      </c>
      <c r="AX20" t="str">
        <f>IFERROR(INDEX(Table2[Political Party], MATCH(Table4[[#This Row],[Recipient CD Current]], Table2[CD], 0)),"")</f>
        <v>Democrat</v>
      </c>
      <c r="AY20" t="s">
        <v>1413</v>
      </c>
      <c r="AZ20" t="s">
        <v>1625</v>
      </c>
      <c r="BA20" t="s">
        <v>1643</v>
      </c>
      <c r="BB20" t="s">
        <v>1286</v>
      </c>
      <c r="BC20" t="s">
        <v>1644</v>
      </c>
      <c r="BD20" t="s">
        <v>1334</v>
      </c>
      <c r="BE20" s="19" t="s">
        <v>1645</v>
      </c>
      <c r="BF20" t="s">
        <v>1459</v>
      </c>
    </row>
    <row r="21" spans="1:58" x14ac:dyDescent="0.4">
      <c r="A21" t="s">
        <v>1647</v>
      </c>
      <c r="B21" t="s">
        <v>85</v>
      </c>
      <c r="C21" s="17">
        <v>1791242.43</v>
      </c>
      <c r="D21" s="17">
        <v>5288000</v>
      </c>
      <c r="E21" s="17">
        <v>5288000</v>
      </c>
      <c r="F21" s="17">
        <v>1791242.43</v>
      </c>
      <c r="G21" s="17">
        <v>0</v>
      </c>
      <c r="H21" s="17">
        <v>89761</v>
      </c>
      <c r="I21" s="17">
        <v>5377761</v>
      </c>
      <c r="J21" s="18" t="s">
        <v>1649</v>
      </c>
      <c r="K21">
        <v>2025</v>
      </c>
      <c r="L21" s="18" t="s">
        <v>1442</v>
      </c>
      <c r="M21" s="18" t="s">
        <v>1401</v>
      </c>
      <c r="N21" t="s">
        <v>1262</v>
      </c>
      <c r="O21" t="s">
        <v>1262</v>
      </c>
      <c r="P21" t="s">
        <v>1377</v>
      </c>
      <c r="Q21" t="s">
        <v>1262</v>
      </c>
      <c r="R21" t="s">
        <v>1262</v>
      </c>
      <c r="S21" t="s">
        <v>1378</v>
      </c>
      <c r="T21" t="s">
        <v>1379</v>
      </c>
      <c r="U21" t="s">
        <v>1380</v>
      </c>
      <c r="V21" t="s">
        <v>1381</v>
      </c>
      <c r="W21" t="s">
        <v>1651</v>
      </c>
      <c r="X21" t="s">
        <v>1652</v>
      </c>
      <c r="Y21" t="s">
        <v>1270</v>
      </c>
      <c r="Z21" t="s">
        <v>1653</v>
      </c>
      <c r="AA21" t="s">
        <v>1654</v>
      </c>
      <c r="AB21">
        <v>43000</v>
      </c>
      <c r="AC21" t="s">
        <v>1655</v>
      </c>
      <c r="AD21">
        <v>27053</v>
      </c>
      <c r="AE21" t="s">
        <v>1656</v>
      </c>
      <c r="AF21" t="s">
        <v>1657</v>
      </c>
      <c r="AG21">
        <v>55401</v>
      </c>
      <c r="AH21">
        <v>1459</v>
      </c>
      <c r="AI21" t="s">
        <v>1658</v>
      </c>
      <c r="AJ21" t="s">
        <v>1658</v>
      </c>
      <c r="AK21" t="str">
        <f>IFERROR(INDEX(Table2[Representative Name], MATCH(Table4[[#This Row],[Recipient CD Current]], Table2[CD], 0)),"")</f>
        <v>Ilhan Omar</v>
      </c>
      <c r="AL21" t="str">
        <f>IFERROR(INDEX(Table2[Political Party], MATCH(Table4[[#This Row],[Recipient CD Current]], Table2[CD], 0)),"")</f>
        <v>Democrat</v>
      </c>
      <c r="AM21" t="s">
        <v>1328</v>
      </c>
      <c r="AN21" t="s">
        <v>1270</v>
      </c>
      <c r="AO21" t="s">
        <v>1659</v>
      </c>
      <c r="AP21" t="s">
        <v>1655</v>
      </c>
      <c r="AQ21">
        <v>27053</v>
      </c>
      <c r="AR21" t="s">
        <v>1656</v>
      </c>
      <c r="AS21" t="s">
        <v>1569</v>
      </c>
      <c r="AT21" t="s">
        <v>1328</v>
      </c>
      <c r="AU21" t="s">
        <v>1658</v>
      </c>
      <c r="AV21" t="s">
        <v>1660</v>
      </c>
      <c r="AW21" t="str">
        <f>IFERROR(INDEX(Table2[Representative Name], MATCH(Table4[[#This Row],[Place of Performance CD Current]], Table2[CD], 0)),"")</f>
        <v/>
      </c>
      <c r="AX21" t="str">
        <f>IFERROR(INDEX(Table2[Political Party], MATCH(Table4[[#This Row],[Recipient CD Current]], Table2[CD], 0)),"")</f>
        <v>Democrat</v>
      </c>
      <c r="AY21" t="s">
        <v>1608</v>
      </c>
      <c r="AZ21" t="s">
        <v>1661</v>
      </c>
      <c r="BA21" t="s">
        <v>1662</v>
      </c>
      <c r="BB21" t="s">
        <v>1286</v>
      </c>
      <c r="BC21" t="s">
        <v>1663</v>
      </c>
      <c r="BD21" t="s">
        <v>1535</v>
      </c>
      <c r="BE21" s="19" t="s">
        <v>1664</v>
      </c>
      <c r="BF21" t="s">
        <v>1499</v>
      </c>
    </row>
    <row r="22" spans="1:58" x14ac:dyDescent="0.4">
      <c r="A22" t="s">
        <v>1666</v>
      </c>
      <c r="B22" t="s">
        <v>1669</v>
      </c>
      <c r="C22" s="17">
        <v>1344077.76</v>
      </c>
      <c r="D22" s="17">
        <v>2946015</v>
      </c>
      <c r="E22" s="17">
        <v>2946015</v>
      </c>
      <c r="F22" s="17">
        <v>1344077.76</v>
      </c>
      <c r="G22" s="17">
        <v>525816</v>
      </c>
      <c r="H22" s="17">
        <v>280000</v>
      </c>
      <c r="I22" s="17">
        <v>3226015</v>
      </c>
      <c r="J22" s="18" t="s">
        <v>1667</v>
      </c>
      <c r="K22">
        <v>2025</v>
      </c>
      <c r="L22" s="18" t="s">
        <v>1442</v>
      </c>
      <c r="M22" s="18" t="s">
        <v>1616</v>
      </c>
      <c r="N22" t="s">
        <v>1262</v>
      </c>
      <c r="O22" t="s">
        <v>1262</v>
      </c>
      <c r="P22" t="s">
        <v>1377</v>
      </c>
      <c r="Q22" t="s">
        <v>1262</v>
      </c>
      <c r="R22" t="s">
        <v>1262</v>
      </c>
      <c r="S22" t="s">
        <v>1378</v>
      </c>
      <c r="T22" t="s">
        <v>1379</v>
      </c>
      <c r="U22" t="s">
        <v>1380</v>
      </c>
      <c r="V22" t="s">
        <v>1381</v>
      </c>
      <c r="W22" t="s">
        <v>1651</v>
      </c>
      <c r="X22" t="s">
        <v>1668</v>
      </c>
      <c r="Y22" t="s">
        <v>1270</v>
      </c>
      <c r="Z22" t="s">
        <v>1670</v>
      </c>
      <c r="AB22">
        <v>71200</v>
      </c>
      <c r="AC22" t="s">
        <v>1671</v>
      </c>
      <c r="AD22">
        <v>24003</v>
      </c>
      <c r="AE22" t="s">
        <v>1672</v>
      </c>
      <c r="AF22" t="s">
        <v>1673</v>
      </c>
      <c r="AG22">
        <v>21146</v>
      </c>
      <c r="AH22">
        <v>4637</v>
      </c>
      <c r="AI22" t="s">
        <v>1675</v>
      </c>
      <c r="AJ22" t="s">
        <v>1675</v>
      </c>
      <c r="AK22" t="str">
        <f>IFERROR(INDEX(Table2[Representative Name], MATCH(Table4[[#This Row],[Recipient CD Current]], Table2[CD], 0)),"")</f>
        <v>Sarah Elfreth</v>
      </c>
      <c r="AL22" t="str">
        <f>IFERROR(INDEX(Table2[Political Party], MATCH(Table4[[#This Row],[Recipient CD Current]], Table2[CD], 0)),"")</f>
        <v>Democrat</v>
      </c>
      <c r="AM22" t="s">
        <v>1328</v>
      </c>
      <c r="AN22" t="s">
        <v>1270</v>
      </c>
      <c r="AO22" t="s">
        <v>1676</v>
      </c>
      <c r="AP22" t="s">
        <v>1671</v>
      </c>
      <c r="AQ22">
        <v>24003</v>
      </c>
      <c r="AR22" t="s">
        <v>1672</v>
      </c>
      <c r="AS22" t="s">
        <v>1674</v>
      </c>
      <c r="AT22" t="s">
        <v>1328</v>
      </c>
      <c r="AU22" t="s">
        <v>1677</v>
      </c>
      <c r="AV22" t="s">
        <v>1675</v>
      </c>
      <c r="AW22" t="str">
        <f>IFERROR(INDEX(Table2[Representative Name], MATCH(Table4[[#This Row],[Place of Performance CD Current]], Table2[CD], 0)),"")</f>
        <v>Sarah Elfreth</v>
      </c>
      <c r="AX22" t="str">
        <f>IFERROR(INDEX(Table2[Political Party], MATCH(Table4[[#This Row],[Recipient CD Current]], Table2[CD], 0)),"")</f>
        <v>Democrat</v>
      </c>
      <c r="AY22" t="s">
        <v>1608</v>
      </c>
      <c r="AZ22" t="s">
        <v>1661</v>
      </c>
      <c r="BA22" t="s">
        <v>1678</v>
      </c>
      <c r="BB22" t="s">
        <v>1286</v>
      </c>
      <c r="BC22" t="s">
        <v>1679</v>
      </c>
      <c r="BD22" t="s">
        <v>1334</v>
      </c>
      <c r="BE22" s="19" t="s">
        <v>1680</v>
      </c>
      <c r="BF22" t="s">
        <v>1681</v>
      </c>
    </row>
    <row r="23" spans="1:58" x14ac:dyDescent="0.4">
      <c r="A23" t="s">
        <v>1683</v>
      </c>
      <c r="B23" t="s">
        <v>35</v>
      </c>
      <c r="C23" s="17">
        <v>1019674.95</v>
      </c>
      <c r="D23" s="17">
        <v>9600000</v>
      </c>
      <c r="E23" s="17">
        <v>9600000</v>
      </c>
      <c r="F23" s="17">
        <v>1019674.95</v>
      </c>
      <c r="G23" s="17">
        <v>4253171</v>
      </c>
      <c r="H23" s="17">
        <v>0</v>
      </c>
      <c r="I23" s="17">
        <v>9600000</v>
      </c>
      <c r="J23" s="18" t="s">
        <v>1649</v>
      </c>
      <c r="K23">
        <v>2025</v>
      </c>
      <c r="L23" s="18" t="s">
        <v>1442</v>
      </c>
      <c r="M23" s="18" t="s">
        <v>1523</v>
      </c>
      <c r="N23" t="s">
        <v>1262</v>
      </c>
      <c r="O23" t="s">
        <v>1262</v>
      </c>
      <c r="P23" t="s">
        <v>1377</v>
      </c>
      <c r="Q23" t="s">
        <v>1262</v>
      </c>
      <c r="R23" t="s">
        <v>1262</v>
      </c>
      <c r="S23" t="s">
        <v>1378</v>
      </c>
      <c r="T23" t="s">
        <v>1379</v>
      </c>
      <c r="U23" t="s">
        <v>1380</v>
      </c>
      <c r="V23" t="s">
        <v>1381</v>
      </c>
      <c r="W23" t="s">
        <v>1651</v>
      </c>
      <c r="X23" t="s">
        <v>1684</v>
      </c>
      <c r="Y23" t="s">
        <v>1270</v>
      </c>
      <c r="Z23" t="s">
        <v>1685</v>
      </c>
      <c r="AB23">
        <v>50000</v>
      </c>
      <c r="AC23" t="s">
        <v>1429</v>
      </c>
      <c r="AD23">
        <v>11001</v>
      </c>
      <c r="AE23" t="s">
        <v>1430</v>
      </c>
      <c r="AF23" t="s">
        <v>1431</v>
      </c>
      <c r="AG23">
        <v>20045</v>
      </c>
      <c r="AH23">
        <v>1802</v>
      </c>
      <c r="AI23" t="s">
        <v>1432</v>
      </c>
      <c r="AJ23" t="s">
        <v>1432</v>
      </c>
      <c r="AK23" t="str">
        <f>IFERROR(INDEX(Table2[Representative Name], MATCH(Table4[[#This Row],[Recipient CD Current]], Table2[CD], 0)),"")</f>
        <v>Eleanor Holmes Norton</v>
      </c>
      <c r="AL23" t="str">
        <f>IFERROR(INDEX(Table2[Political Party], MATCH(Table4[[#This Row],[Recipient CD Current]], Table2[CD], 0)),"")</f>
        <v>Democrat</v>
      </c>
      <c r="AM23" t="s">
        <v>1328</v>
      </c>
      <c r="AN23" t="s">
        <v>1270</v>
      </c>
      <c r="AO23" t="s">
        <v>1686</v>
      </c>
      <c r="AP23" t="s">
        <v>1687</v>
      </c>
      <c r="AQ23">
        <v>11000</v>
      </c>
      <c r="AR23" t="s">
        <v>1430</v>
      </c>
      <c r="AS23" t="s">
        <v>1430</v>
      </c>
      <c r="AT23" t="s">
        <v>1328</v>
      </c>
      <c r="AU23" t="s">
        <v>1432</v>
      </c>
      <c r="AW23" t="str">
        <f>IFERROR(INDEX(Table2[Representative Name], MATCH(Table4[[#This Row],[Place of Performance CD Current]], Table2[CD], 0)),"")</f>
        <v/>
      </c>
      <c r="AX23" t="str">
        <f>IFERROR(INDEX(Table2[Political Party], MATCH(Table4[[#This Row],[Recipient CD Current]], Table2[CD], 0)),"")</f>
        <v>Democrat</v>
      </c>
      <c r="AY23" t="s">
        <v>1608</v>
      </c>
      <c r="AZ23" t="s">
        <v>1661</v>
      </c>
      <c r="BA23" t="s">
        <v>1678</v>
      </c>
      <c r="BB23" t="s">
        <v>1286</v>
      </c>
      <c r="BC23" t="s">
        <v>1688</v>
      </c>
      <c r="BD23" t="s">
        <v>1535</v>
      </c>
      <c r="BE23" s="19" t="s">
        <v>1689</v>
      </c>
      <c r="BF23" t="s">
        <v>1690</v>
      </c>
    </row>
    <row r="24" spans="1:58" x14ac:dyDescent="0.4">
      <c r="A24" t="s">
        <v>1692</v>
      </c>
      <c r="B24" t="s">
        <v>27</v>
      </c>
      <c r="C24" s="17">
        <v>137523.26999999999</v>
      </c>
      <c r="D24" s="17">
        <v>1500000</v>
      </c>
      <c r="E24" s="17">
        <v>1500000</v>
      </c>
      <c r="F24" s="17">
        <v>137523.26999999999</v>
      </c>
      <c r="G24" s="17">
        <v>0</v>
      </c>
      <c r="H24" s="17">
        <v>0</v>
      </c>
      <c r="I24" s="17">
        <v>1500000</v>
      </c>
      <c r="J24" s="18" t="s">
        <v>1693</v>
      </c>
      <c r="K24">
        <v>2025</v>
      </c>
      <c r="L24" s="18" t="s">
        <v>1442</v>
      </c>
      <c r="M24" s="18" t="s">
        <v>1443</v>
      </c>
      <c r="N24" t="s">
        <v>1262</v>
      </c>
      <c r="O24" t="s">
        <v>1262</v>
      </c>
      <c r="P24" t="s">
        <v>1377</v>
      </c>
      <c r="Q24" t="s">
        <v>1262</v>
      </c>
      <c r="R24" t="s">
        <v>1262</v>
      </c>
      <c r="S24" t="s">
        <v>1378</v>
      </c>
      <c r="T24" t="s">
        <v>1379</v>
      </c>
      <c r="U24" t="s">
        <v>1380</v>
      </c>
      <c r="V24" t="s">
        <v>1381</v>
      </c>
      <c r="W24" t="s">
        <v>1651</v>
      </c>
      <c r="X24" t="s">
        <v>1694</v>
      </c>
      <c r="Y24" t="s">
        <v>1270</v>
      </c>
      <c r="Z24" t="s">
        <v>1695</v>
      </c>
      <c r="AB24">
        <v>3000</v>
      </c>
      <c r="AC24" t="s">
        <v>1696</v>
      </c>
      <c r="AD24">
        <v>2020</v>
      </c>
      <c r="AE24" t="s">
        <v>1696</v>
      </c>
      <c r="AF24" t="s">
        <v>1697</v>
      </c>
      <c r="AG24">
        <v>99510</v>
      </c>
      <c r="AH24">
        <v>1020</v>
      </c>
      <c r="AI24" t="s">
        <v>1699</v>
      </c>
      <c r="AJ24" t="s">
        <v>1699</v>
      </c>
      <c r="AK24" t="str">
        <f>IFERROR(INDEX(Table2[Representative Name], MATCH(Table4[[#This Row],[Recipient CD Current]], Table2[CD], 0)),"")</f>
        <v>Nicholas J. Begich III</v>
      </c>
      <c r="AL24" t="str">
        <f>IFERROR(INDEX(Table2[Political Party], MATCH(Table4[[#This Row],[Recipient CD Current]], Table2[CD], 0)),"")</f>
        <v>Republican</v>
      </c>
      <c r="AM24" t="s">
        <v>1328</v>
      </c>
      <c r="AN24" t="s">
        <v>1270</v>
      </c>
      <c r="AO24" t="s">
        <v>1700</v>
      </c>
      <c r="AP24" t="s">
        <v>1696</v>
      </c>
      <c r="AQ24">
        <v>2020</v>
      </c>
      <c r="AR24" t="s">
        <v>1696</v>
      </c>
      <c r="AS24" t="s">
        <v>1698</v>
      </c>
      <c r="AT24" t="s">
        <v>1328</v>
      </c>
      <c r="AU24" t="s">
        <v>1699</v>
      </c>
      <c r="AV24" t="s">
        <v>1699</v>
      </c>
      <c r="AW24" t="str">
        <f>IFERROR(INDEX(Table2[Representative Name], MATCH(Table4[[#This Row],[Place of Performance CD Current]], Table2[CD], 0)),"")</f>
        <v>Nicholas J. Begich III</v>
      </c>
      <c r="AX24" t="str">
        <f>IFERROR(INDEX(Table2[Political Party], MATCH(Table4[[#This Row],[Recipient CD Current]], Table2[CD], 0)),"")</f>
        <v>Republican</v>
      </c>
      <c r="AY24" t="s">
        <v>1608</v>
      </c>
      <c r="AZ24" t="s">
        <v>1661</v>
      </c>
      <c r="BA24" t="s">
        <v>1678</v>
      </c>
      <c r="BB24" t="s">
        <v>1286</v>
      </c>
      <c r="BC24" t="s">
        <v>1701</v>
      </c>
      <c r="BD24" t="s">
        <v>1703</v>
      </c>
      <c r="BE24" s="19" t="s">
        <v>1704</v>
      </c>
      <c r="BF24" t="s">
        <v>1690</v>
      </c>
    </row>
    <row r="25" spans="1:58" x14ac:dyDescent="0.4">
      <c r="A25" t="s">
        <v>1706</v>
      </c>
      <c r="B25" t="s">
        <v>1709</v>
      </c>
      <c r="C25" s="17">
        <v>216200.7</v>
      </c>
      <c r="D25" s="17">
        <v>2850000</v>
      </c>
      <c r="E25" s="17">
        <v>2850000</v>
      </c>
      <c r="F25" s="17">
        <v>216200.7</v>
      </c>
      <c r="G25" s="17">
        <v>512979</v>
      </c>
      <c r="H25" s="17">
        <v>0</v>
      </c>
      <c r="I25" s="17">
        <v>2850000</v>
      </c>
      <c r="J25" s="18" t="s">
        <v>1499</v>
      </c>
      <c r="K25">
        <v>2025</v>
      </c>
      <c r="L25" s="18" t="s">
        <v>1442</v>
      </c>
      <c r="M25" s="18" t="s">
        <v>1443</v>
      </c>
      <c r="N25" t="s">
        <v>1262</v>
      </c>
      <c r="O25" t="s">
        <v>1262</v>
      </c>
      <c r="P25" t="s">
        <v>1377</v>
      </c>
      <c r="Q25" t="s">
        <v>1262</v>
      </c>
      <c r="R25" t="s">
        <v>1262</v>
      </c>
      <c r="S25" t="s">
        <v>1378</v>
      </c>
      <c r="T25" t="s">
        <v>1379</v>
      </c>
      <c r="U25" t="s">
        <v>1380</v>
      </c>
      <c r="V25" t="s">
        <v>1381</v>
      </c>
      <c r="W25" t="s">
        <v>1651</v>
      </c>
      <c r="X25" t="s">
        <v>1708</v>
      </c>
      <c r="Y25" t="s">
        <v>1270</v>
      </c>
      <c r="Z25" t="s">
        <v>1710</v>
      </c>
      <c r="AB25">
        <v>59735</v>
      </c>
      <c r="AC25" t="s">
        <v>1711</v>
      </c>
      <c r="AD25">
        <v>13135</v>
      </c>
      <c r="AE25" t="s">
        <v>1712</v>
      </c>
      <c r="AF25" t="s">
        <v>1713</v>
      </c>
      <c r="AG25">
        <v>30092</v>
      </c>
      <c r="AH25">
        <v>2977</v>
      </c>
      <c r="AI25" t="s">
        <v>1715</v>
      </c>
      <c r="AJ25" t="s">
        <v>1716</v>
      </c>
      <c r="AK25" t="str">
        <f>IFERROR(INDEX(Table2[Representative Name], MATCH(Table4[[#This Row],[Recipient CD Current]], Table2[CD], 0)),"")</f>
        <v>Henry C. “Hank” Johnson Jr.</v>
      </c>
      <c r="AL25" t="str">
        <f>IFERROR(INDEX(Table2[Political Party], MATCH(Table4[[#This Row],[Recipient CD Current]], Table2[CD], 0)),"")</f>
        <v>Democrat</v>
      </c>
      <c r="AM25" t="s">
        <v>1328</v>
      </c>
      <c r="AN25" t="s">
        <v>1270</v>
      </c>
      <c r="AO25" t="s">
        <v>1717</v>
      </c>
      <c r="AP25" t="s">
        <v>1711</v>
      </c>
      <c r="AQ25">
        <v>13135</v>
      </c>
      <c r="AR25" t="s">
        <v>1712</v>
      </c>
      <c r="AS25" t="s">
        <v>1714</v>
      </c>
      <c r="AT25" t="s">
        <v>1328</v>
      </c>
      <c r="AU25" t="s">
        <v>1715</v>
      </c>
      <c r="AV25" t="s">
        <v>1716</v>
      </c>
      <c r="AW25" t="str">
        <f>IFERROR(INDEX(Table2[Representative Name], MATCH(Table4[[#This Row],[Place of Performance CD Current]], Table2[CD], 0)),"")</f>
        <v>Henry C. “Hank” Johnson Jr.</v>
      </c>
      <c r="AX25" t="str">
        <f>IFERROR(INDEX(Table2[Political Party], MATCH(Table4[[#This Row],[Recipient CD Current]], Table2[CD], 0)),"")</f>
        <v>Democrat</v>
      </c>
      <c r="AY25" t="s">
        <v>1608</v>
      </c>
      <c r="AZ25" t="s">
        <v>1661</v>
      </c>
      <c r="BA25" t="s">
        <v>1678</v>
      </c>
      <c r="BB25" t="s">
        <v>1286</v>
      </c>
      <c r="BC25" t="s">
        <v>1718</v>
      </c>
      <c r="BD25" t="s">
        <v>1720</v>
      </c>
      <c r="BE25" s="19" t="s">
        <v>1721</v>
      </c>
      <c r="BF25" t="s">
        <v>1690</v>
      </c>
    </row>
    <row r="26" spans="1:58" x14ac:dyDescent="0.4">
      <c r="A26" t="s">
        <v>1723</v>
      </c>
      <c r="B26" t="s">
        <v>1728</v>
      </c>
      <c r="E26" s="17">
        <v>2314000</v>
      </c>
      <c r="F26" s="17">
        <v>241142.81</v>
      </c>
      <c r="G26" s="17">
        <v>0</v>
      </c>
      <c r="H26" s="17">
        <v>0</v>
      </c>
      <c r="I26" s="17">
        <v>2314000</v>
      </c>
      <c r="J26" s="18" t="s">
        <v>1724</v>
      </c>
      <c r="K26">
        <v>2025</v>
      </c>
      <c r="L26" s="18" t="s">
        <v>1442</v>
      </c>
      <c r="M26" s="18" t="s">
        <v>1725</v>
      </c>
      <c r="N26" t="s">
        <v>1262</v>
      </c>
      <c r="O26" t="s">
        <v>1262</v>
      </c>
      <c r="P26" t="s">
        <v>1726</v>
      </c>
      <c r="Q26" t="s">
        <v>1262</v>
      </c>
      <c r="R26" t="s">
        <v>1262</v>
      </c>
      <c r="S26" t="s">
        <v>1378</v>
      </c>
      <c r="T26" t="s">
        <v>1379</v>
      </c>
      <c r="U26" t="s">
        <v>1380</v>
      </c>
      <c r="V26" t="s">
        <v>1381</v>
      </c>
      <c r="W26" t="s">
        <v>1578</v>
      </c>
      <c r="X26" t="s">
        <v>1727</v>
      </c>
      <c r="Y26" t="s">
        <v>1270</v>
      </c>
      <c r="Z26" t="s">
        <v>1729</v>
      </c>
      <c r="AB26">
        <v>83346</v>
      </c>
      <c r="AC26" t="s">
        <v>1730</v>
      </c>
      <c r="AD26">
        <v>6013</v>
      </c>
      <c r="AE26" t="s">
        <v>1731</v>
      </c>
      <c r="AF26" t="s">
        <v>1548</v>
      </c>
      <c r="AG26">
        <v>94598</v>
      </c>
      <c r="AH26">
        <v>1601</v>
      </c>
      <c r="AI26" t="s">
        <v>1732</v>
      </c>
      <c r="AJ26" t="s">
        <v>1733</v>
      </c>
      <c r="AK26" t="str">
        <f>IFERROR(INDEX(Table2[Representative Name], MATCH(Table4[[#This Row],[Recipient CD Current]], Table2[CD], 0)),"")</f>
        <v>Mark DeSaulnier</v>
      </c>
      <c r="AL26" t="str">
        <f>IFERROR(INDEX(Table2[Political Party], MATCH(Table4[[#This Row],[Recipient CD Current]], Table2[CD], 0)),"")</f>
        <v>Democrat</v>
      </c>
      <c r="AM26" t="s">
        <v>1328</v>
      </c>
      <c r="AN26" t="s">
        <v>1270</v>
      </c>
      <c r="AO26" t="s">
        <v>1734</v>
      </c>
      <c r="AP26" t="s">
        <v>1735</v>
      </c>
      <c r="AQ26">
        <v>8014</v>
      </c>
      <c r="AR26" t="s">
        <v>1735</v>
      </c>
      <c r="AS26" t="s">
        <v>1604</v>
      </c>
      <c r="AT26" t="s">
        <v>1328</v>
      </c>
      <c r="AU26" t="s">
        <v>1605</v>
      </c>
      <c r="AV26" t="s">
        <v>1736</v>
      </c>
      <c r="AW26" t="str">
        <f>IFERROR(INDEX(Table2[Representative Name], MATCH(Table4[[#This Row],[Place of Performance CD Current]], Table2[CD], 0)),"")</f>
        <v>Brittany Pettersen</v>
      </c>
      <c r="AX26" t="str">
        <f>IFERROR(INDEX(Table2[Political Party], MATCH(Table4[[#This Row],[Recipient CD Current]], Table2[CD], 0)),"")</f>
        <v>Democrat</v>
      </c>
      <c r="AY26" t="s">
        <v>1413</v>
      </c>
      <c r="AZ26" t="s">
        <v>1737</v>
      </c>
      <c r="BA26" t="s">
        <v>1738</v>
      </c>
      <c r="BB26" t="s">
        <v>1286</v>
      </c>
      <c r="BC26" t="s">
        <v>1739</v>
      </c>
      <c r="BD26" t="s">
        <v>1418</v>
      </c>
      <c r="BE26" s="19" t="s">
        <v>1740</v>
      </c>
      <c r="BF26" t="s">
        <v>1741</v>
      </c>
    </row>
    <row r="27" spans="1:58" x14ac:dyDescent="0.4">
      <c r="A27" t="s">
        <v>1743</v>
      </c>
      <c r="B27" t="s">
        <v>1749</v>
      </c>
      <c r="C27" s="17">
        <v>182204.89</v>
      </c>
      <c r="D27" s="17">
        <v>2379997</v>
      </c>
      <c r="E27" s="17">
        <v>2379997</v>
      </c>
      <c r="F27" s="17">
        <v>182204.89</v>
      </c>
      <c r="G27" s="17">
        <v>730882</v>
      </c>
      <c r="H27" s="17">
        <v>0</v>
      </c>
      <c r="I27" s="17">
        <v>2379997</v>
      </c>
      <c r="J27" s="18" t="s">
        <v>1744</v>
      </c>
      <c r="K27">
        <v>2025</v>
      </c>
      <c r="L27" s="18" t="s">
        <v>1746</v>
      </c>
      <c r="M27" s="18" t="s">
        <v>1616</v>
      </c>
      <c r="N27" t="s">
        <v>1262</v>
      </c>
      <c r="O27" t="s">
        <v>1262</v>
      </c>
      <c r="P27" t="s">
        <v>1377</v>
      </c>
      <c r="Q27" t="s">
        <v>1262</v>
      </c>
      <c r="R27" t="s">
        <v>1262</v>
      </c>
      <c r="S27" t="s">
        <v>1378</v>
      </c>
      <c r="T27" t="s">
        <v>1379</v>
      </c>
      <c r="U27" t="s">
        <v>1380</v>
      </c>
      <c r="V27" t="s">
        <v>1381</v>
      </c>
      <c r="W27" t="s">
        <v>1747</v>
      </c>
      <c r="X27" t="s">
        <v>1748</v>
      </c>
      <c r="Y27" t="s">
        <v>1270</v>
      </c>
      <c r="Z27" t="s">
        <v>1750</v>
      </c>
      <c r="AB27">
        <v>5000</v>
      </c>
      <c r="AC27" t="s">
        <v>1751</v>
      </c>
      <c r="AD27">
        <v>48453</v>
      </c>
      <c r="AE27" t="s">
        <v>1752</v>
      </c>
      <c r="AF27" t="s">
        <v>1276</v>
      </c>
      <c r="AG27">
        <v>78714</v>
      </c>
      <c r="AH27">
        <v>434</v>
      </c>
      <c r="AI27" t="s">
        <v>1753</v>
      </c>
      <c r="AJ27" t="s">
        <v>1754</v>
      </c>
      <c r="AK27" t="str">
        <f>IFERROR(INDEX(Table2[Representative Name], MATCH(Table4[[#This Row],[Recipient CD Current]], Table2[CD], 0)),"")</f>
        <v>Greg Casar</v>
      </c>
      <c r="AL27" t="str">
        <f>IFERROR(INDEX(Table2[Political Party], MATCH(Table4[[#This Row],[Recipient CD Current]], Table2[CD], 0)),"")</f>
        <v>Democrat</v>
      </c>
      <c r="AM27" t="s">
        <v>1280</v>
      </c>
      <c r="AN27" t="s">
        <v>1270</v>
      </c>
      <c r="AO27" t="s">
        <v>1755</v>
      </c>
      <c r="AP27" t="s">
        <v>1751</v>
      </c>
      <c r="AQ27">
        <v>48453</v>
      </c>
      <c r="AR27" t="s">
        <v>1752</v>
      </c>
      <c r="AS27" t="s">
        <v>1277</v>
      </c>
      <c r="AT27" t="s">
        <v>1756</v>
      </c>
      <c r="AU27" t="s">
        <v>1757</v>
      </c>
      <c r="AV27" t="s">
        <v>1757</v>
      </c>
      <c r="AW27" t="str">
        <f>IFERROR(INDEX(Table2[Representative Name], MATCH(Table4[[#This Row],[Place of Performance CD Current]], Table2[CD], 0)),"")</f>
        <v>Michael T. McCaul</v>
      </c>
      <c r="AX27" t="str">
        <f>IFERROR(INDEX(Table2[Political Party], MATCH(Table4[[#This Row],[Recipient CD Current]], Table2[CD], 0)),"")</f>
        <v>Democrat</v>
      </c>
      <c r="AY27" t="s">
        <v>1392</v>
      </c>
      <c r="AZ27" t="s">
        <v>1758</v>
      </c>
      <c r="BA27" t="s">
        <v>1759</v>
      </c>
      <c r="BB27" t="s">
        <v>1286</v>
      </c>
      <c r="BC27" t="s">
        <v>1760</v>
      </c>
      <c r="BD27" t="s">
        <v>1535</v>
      </c>
      <c r="BE27" s="19" t="s">
        <v>1761</v>
      </c>
      <c r="BF27" t="s">
        <v>1762</v>
      </c>
    </row>
    <row r="28" spans="1:58" x14ac:dyDescent="0.4">
      <c r="A28" t="s">
        <v>1764</v>
      </c>
      <c r="B28" t="s">
        <v>90</v>
      </c>
      <c r="E28" s="17">
        <v>3293793</v>
      </c>
      <c r="F28" s="17">
        <v>168514.08</v>
      </c>
      <c r="G28" s="17">
        <v>0</v>
      </c>
      <c r="H28" s="17">
        <v>3778675</v>
      </c>
      <c r="I28" s="17">
        <v>7072468</v>
      </c>
      <c r="J28" s="18" t="s">
        <v>1765</v>
      </c>
      <c r="K28">
        <v>2025</v>
      </c>
      <c r="L28" s="18" t="s">
        <v>1767</v>
      </c>
      <c r="M28" s="18" t="s">
        <v>1523</v>
      </c>
      <c r="N28" t="s">
        <v>1262</v>
      </c>
      <c r="O28" t="s">
        <v>1262</v>
      </c>
      <c r="P28" t="s">
        <v>1444</v>
      </c>
      <c r="Q28" t="s">
        <v>1262</v>
      </c>
      <c r="R28" t="s">
        <v>1262</v>
      </c>
      <c r="S28" t="s">
        <v>1378</v>
      </c>
      <c r="T28" t="s">
        <v>1379</v>
      </c>
      <c r="U28" t="s">
        <v>1380</v>
      </c>
      <c r="V28" t="s">
        <v>1266</v>
      </c>
      <c r="W28" t="s">
        <v>1445</v>
      </c>
      <c r="X28" t="s">
        <v>1768</v>
      </c>
      <c r="Y28" t="s">
        <v>1270</v>
      </c>
      <c r="Z28" t="s">
        <v>1769</v>
      </c>
      <c r="AB28">
        <v>14000</v>
      </c>
      <c r="AC28" t="s">
        <v>1770</v>
      </c>
      <c r="AD28">
        <v>47065</v>
      </c>
      <c r="AE28" t="s">
        <v>1771</v>
      </c>
      <c r="AF28" t="s">
        <v>1772</v>
      </c>
      <c r="AG28">
        <v>37406</v>
      </c>
      <c r="AH28">
        <v>4302</v>
      </c>
      <c r="AI28" t="s">
        <v>1774</v>
      </c>
      <c r="AJ28" t="s">
        <v>1774</v>
      </c>
      <c r="AK28" t="str">
        <f>IFERROR(INDEX(Table2[Representative Name], MATCH(Table4[[#This Row],[Recipient CD Current]], Table2[CD], 0)),"")</f>
        <v>Charles J. “Chuck” Fleischmann</v>
      </c>
      <c r="AL28" t="str">
        <f>IFERROR(INDEX(Table2[Political Party], MATCH(Table4[[#This Row],[Recipient CD Current]], Table2[CD], 0)),"")</f>
        <v>Republican</v>
      </c>
      <c r="AM28" t="s">
        <v>1280</v>
      </c>
      <c r="AN28" t="s">
        <v>1270</v>
      </c>
      <c r="AO28" t="s">
        <v>1775</v>
      </c>
      <c r="AP28" t="s">
        <v>1770</v>
      </c>
      <c r="AQ28">
        <v>47065</v>
      </c>
      <c r="AR28" t="s">
        <v>1771</v>
      </c>
      <c r="AS28" t="s">
        <v>1773</v>
      </c>
      <c r="AT28" t="s">
        <v>1776</v>
      </c>
      <c r="AU28" t="s">
        <v>1774</v>
      </c>
      <c r="AV28" t="s">
        <v>1774</v>
      </c>
      <c r="AW28" t="str">
        <f>IFERROR(INDEX(Table2[Representative Name], MATCH(Table4[[#This Row],[Place of Performance CD Current]], Table2[CD], 0)),"")</f>
        <v>Charles J. “Chuck” Fleischmann</v>
      </c>
      <c r="AX28" t="str">
        <f>IFERROR(INDEX(Table2[Political Party], MATCH(Table4[[#This Row],[Recipient CD Current]], Table2[CD], 0)),"")</f>
        <v>Republican</v>
      </c>
      <c r="AY28" t="s">
        <v>1413</v>
      </c>
      <c r="AZ28" t="s">
        <v>1777</v>
      </c>
      <c r="BA28" t="s">
        <v>1778</v>
      </c>
      <c r="BB28" t="s">
        <v>1286</v>
      </c>
      <c r="BC28" t="s">
        <v>1779</v>
      </c>
      <c r="BD28" t="s">
        <v>1516</v>
      </c>
      <c r="BE28" s="19" t="s">
        <v>1780</v>
      </c>
      <c r="BF28" t="s">
        <v>1781</v>
      </c>
    </row>
    <row r="29" spans="1:58" x14ac:dyDescent="0.4">
      <c r="A29" t="s">
        <v>1783</v>
      </c>
      <c r="B29" t="s">
        <v>1789</v>
      </c>
      <c r="C29" s="17">
        <v>0</v>
      </c>
      <c r="D29" s="17">
        <v>1471264</v>
      </c>
      <c r="E29" s="17">
        <v>1471264</v>
      </c>
      <c r="F29" s="17">
        <v>0</v>
      </c>
      <c r="G29" s="17">
        <v>0</v>
      </c>
      <c r="H29" s="17">
        <v>367814</v>
      </c>
      <c r="I29" s="17">
        <v>1839078</v>
      </c>
      <c r="J29" s="18" t="s">
        <v>1784</v>
      </c>
      <c r="K29">
        <v>2024</v>
      </c>
      <c r="L29" s="18" t="s">
        <v>1767</v>
      </c>
      <c r="M29" s="18" t="s">
        <v>1523</v>
      </c>
      <c r="N29" t="s">
        <v>1262</v>
      </c>
      <c r="O29" t="s">
        <v>1262</v>
      </c>
      <c r="P29" t="s">
        <v>1444</v>
      </c>
      <c r="Q29" t="s">
        <v>1262</v>
      </c>
      <c r="R29" t="s">
        <v>1262</v>
      </c>
      <c r="S29" t="s">
        <v>1378</v>
      </c>
      <c r="T29" t="s">
        <v>1785</v>
      </c>
      <c r="U29" t="s">
        <v>1786</v>
      </c>
      <c r="V29" t="s">
        <v>1381</v>
      </c>
      <c r="W29" t="s">
        <v>1787</v>
      </c>
      <c r="X29" t="s">
        <v>1788</v>
      </c>
      <c r="Y29" t="s">
        <v>1270</v>
      </c>
      <c r="Z29" t="s">
        <v>1791</v>
      </c>
      <c r="AB29">
        <v>24196</v>
      </c>
      <c r="AC29" t="s">
        <v>1792</v>
      </c>
      <c r="AD29">
        <v>36081</v>
      </c>
      <c r="AE29" t="s">
        <v>1793</v>
      </c>
      <c r="AF29" t="s">
        <v>1620</v>
      </c>
      <c r="AG29">
        <v>11373</v>
      </c>
      <c r="AH29">
        <v>5108</v>
      </c>
      <c r="AI29" t="s">
        <v>1794</v>
      </c>
      <c r="AJ29" t="s">
        <v>1794</v>
      </c>
      <c r="AK29" t="str">
        <f>IFERROR(INDEX(Table2[Representative Name], MATCH(Table4[[#This Row],[Recipient CD Current]], Table2[CD], 0)),"")</f>
        <v>Grace Meng</v>
      </c>
      <c r="AL29" t="str">
        <f>IFERROR(INDEX(Table2[Political Party], MATCH(Table4[[#This Row],[Recipient CD Current]], Table2[CD], 0)),"")</f>
        <v>Democrat</v>
      </c>
      <c r="AM29" t="s">
        <v>1280</v>
      </c>
      <c r="AN29" t="s">
        <v>1270</v>
      </c>
      <c r="AO29" t="s">
        <v>1622</v>
      </c>
      <c r="AP29" t="s">
        <v>1619</v>
      </c>
      <c r="AQ29">
        <v>36061</v>
      </c>
      <c r="AR29" t="s">
        <v>1619</v>
      </c>
      <c r="AS29" t="s">
        <v>1619</v>
      </c>
      <c r="AT29" t="s">
        <v>1795</v>
      </c>
      <c r="AU29" t="s">
        <v>1621</v>
      </c>
      <c r="AV29" t="s">
        <v>1621</v>
      </c>
      <c r="AW29" t="str">
        <f>IFERROR(INDEX(Table2[Representative Name], MATCH(Table4[[#This Row],[Place of Performance CD Current]], Table2[CD], 0)),"")</f>
        <v>Daniel S. Goldman</v>
      </c>
      <c r="AX29" t="str">
        <f>IFERROR(INDEX(Table2[Political Party], MATCH(Table4[[#This Row],[Recipient CD Current]], Table2[CD], 0)),"")</f>
        <v>Democrat</v>
      </c>
      <c r="AY29" t="s">
        <v>1413</v>
      </c>
      <c r="AZ29" t="s">
        <v>1796</v>
      </c>
      <c r="BA29" t="s">
        <v>1797</v>
      </c>
      <c r="BB29" t="s">
        <v>1286</v>
      </c>
      <c r="BC29" t="s">
        <v>1798</v>
      </c>
      <c r="BD29" t="s">
        <v>1800</v>
      </c>
      <c r="BE29" s="19" t="s">
        <v>1801</v>
      </c>
      <c r="BF29" t="s">
        <v>1426</v>
      </c>
    </row>
    <row r="30" spans="1:58" x14ac:dyDescent="0.4">
      <c r="A30" t="s">
        <v>1803</v>
      </c>
      <c r="B30" t="s">
        <v>1805</v>
      </c>
      <c r="C30" s="17">
        <v>0</v>
      </c>
      <c r="D30" s="17">
        <v>1000000</v>
      </c>
      <c r="E30" s="17">
        <v>1000000</v>
      </c>
      <c r="F30" s="17">
        <v>0</v>
      </c>
      <c r="G30" s="17">
        <v>0</v>
      </c>
      <c r="H30" s="17">
        <v>261825</v>
      </c>
      <c r="I30" s="17">
        <v>1261825</v>
      </c>
      <c r="J30" s="18" t="s">
        <v>1784</v>
      </c>
      <c r="K30">
        <v>2024</v>
      </c>
      <c r="L30" s="18" t="s">
        <v>1767</v>
      </c>
      <c r="M30" s="18" t="s">
        <v>1523</v>
      </c>
      <c r="N30" t="s">
        <v>1262</v>
      </c>
      <c r="O30" t="s">
        <v>1262</v>
      </c>
      <c r="P30" t="s">
        <v>1444</v>
      </c>
      <c r="Q30" t="s">
        <v>1262</v>
      </c>
      <c r="R30" t="s">
        <v>1262</v>
      </c>
      <c r="S30" t="s">
        <v>1378</v>
      </c>
      <c r="T30" t="s">
        <v>1785</v>
      </c>
      <c r="U30" t="s">
        <v>1786</v>
      </c>
      <c r="V30" t="s">
        <v>1381</v>
      </c>
      <c r="W30" t="s">
        <v>1787</v>
      </c>
      <c r="X30" t="s">
        <v>1804</v>
      </c>
      <c r="Y30" t="s">
        <v>1270</v>
      </c>
      <c r="Z30" t="s">
        <v>1806</v>
      </c>
      <c r="AB30">
        <v>17000</v>
      </c>
      <c r="AC30" t="s">
        <v>1807</v>
      </c>
      <c r="AD30">
        <v>15003</v>
      </c>
      <c r="AE30" t="s">
        <v>1807</v>
      </c>
      <c r="AF30" t="s">
        <v>1808</v>
      </c>
      <c r="AG30">
        <v>96804</v>
      </c>
      <c r="AH30">
        <v>2359</v>
      </c>
      <c r="AI30" t="s">
        <v>1810</v>
      </c>
      <c r="AJ30" t="s">
        <v>1810</v>
      </c>
      <c r="AK30" t="str">
        <f>IFERROR(INDEX(Table2[Representative Name], MATCH(Table4[[#This Row],[Recipient CD Current]], Table2[CD], 0)),"")</f>
        <v>Ed Case</v>
      </c>
      <c r="AL30" t="str">
        <f>IFERROR(INDEX(Table2[Political Party], MATCH(Table4[[#This Row],[Recipient CD Current]], Table2[CD], 0)),"")</f>
        <v>Democrat</v>
      </c>
      <c r="AM30" t="s">
        <v>1280</v>
      </c>
      <c r="AN30" t="s">
        <v>1270</v>
      </c>
      <c r="AO30" t="s">
        <v>1811</v>
      </c>
      <c r="AP30" t="s">
        <v>1807</v>
      </c>
      <c r="AQ30">
        <v>15003</v>
      </c>
      <c r="AR30" t="s">
        <v>1807</v>
      </c>
      <c r="AS30" t="s">
        <v>1809</v>
      </c>
      <c r="AT30" t="s">
        <v>1812</v>
      </c>
      <c r="AU30" t="s">
        <v>1810</v>
      </c>
      <c r="AV30" t="s">
        <v>1810</v>
      </c>
      <c r="AW30" t="str">
        <f>IFERROR(INDEX(Table2[Representative Name], MATCH(Table4[[#This Row],[Place of Performance CD Current]], Table2[CD], 0)),"")</f>
        <v>Ed Case</v>
      </c>
      <c r="AX30" t="str">
        <f>IFERROR(INDEX(Table2[Political Party], MATCH(Table4[[#This Row],[Recipient CD Current]], Table2[CD], 0)),"")</f>
        <v>Democrat</v>
      </c>
      <c r="AY30" t="s">
        <v>1413</v>
      </c>
      <c r="AZ30" t="s">
        <v>1796</v>
      </c>
      <c r="BA30" t="s">
        <v>1797</v>
      </c>
      <c r="BB30" t="s">
        <v>1286</v>
      </c>
      <c r="BC30" t="s">
        <v>1813</v>
      </c>
      <c r="BD30" t="s">
        <v>1703</v>
      </c>
      <c r="BE30" s="19" t="s">
        <v>1814</v>
      </c>
      <c r="BF30" t="s">
        <v>1426</v>
      </c>
    </row>
    <row r="31" spans="1:58" x14ac:dyDescent="0.4">
      <c r="A31" t="s">
        <v>1816</v>
      </c>
      <c r="B31" t="s">
        <v>54</v>
      </c>
      <c r="C31" s="17">
        <v>290889.17</v>
      </c>
      <c r="D31" s="17">
        <v>1500000</v>
      </c>
      <c r="E31" s="17">
        <v>1500000</v>
      </c>
      <c r="F31" s="17">
        <v>290889.17</v>
      </c>
      <c r="G31" s="17">
        <v>0</v>
      </c>
      <c r="H31" s="17">
        <v>377875</v>
      </c>
      <c r="I31" s="17">
        <v>1877875</v>
      </c>
      <c r="J31" s="18" t="s">
        <v>1613</v>
      </c>
      <c r="K31">
        <v>2025</v>
      </c>
      <c r="L31" s="18" t="s">
        <v>1817</v>
      </c>
      <c r="M31" s="18" t="s">
        <v>1401</v>
      </c>
      <c r="N31" t="s">
        <v>1262</v>
      </c>
      <c r="O31" t="s">
        <v>1262</v>
      </c>
      <c r="P31" t="s">
        <v>1444</v>
      </c>
      <c r="Q31" t="s">
        <v>1262</v>
      </c>
      <c r="R31" t="s">
        <v>1262</v>
      </c>
      <c r="S31" t="s">
        <v>1378</v>
      </c>
      <c r="T31" t="s">
        <v>1785</v>
      </c>
      <c r="U31" t="s">
        <v>1786</v>
      </c>
      <c r="V31" t="s">
        <v>1381</v>
      </c>
      <c r="W31" t="s">
        <v>1787</v>
      </c>
      <c r="X31" t="s">
        <v>1818</v>
      </c>
      <c r="Y31" t="s">
        <v>1270</v>
      </c>
      <c r="Z31" t="s">
        <v>1819</v>
      </c>
      <c r="AB31">
        <v>48872</v>
      </c>
      <c r="AC31" t="s">
        <v>1820</v>
      </c>
      <c r="AD31">
        <v>6053</v>
      </c>
      <c r="AE31" t="s">
        <v>1820</v>
      </c>
      <c r="AF31" t="s">
        <v>1548</v>
      </c>
      <c r="AG31">
        <v>93940</v>
      </c>
      <c r="AH31">
        <v>6536</v>
      </c>
      <c r="AI31" t="s">
        <v>1821</v>
      </c>
      <c r="AJ31" t="s">
        <v>1821</v>
      </c>
      <c r="AK31" t="str">
        <f>IFERROR(INDEX(Table2[Representative Name], MATCH(Table4[[#This Row],[Recipient CD Current]], Table2[CD], 0)),"")</f>
        <v>Jimmy Panetta</v>
      </c>
      <c r="AL31" t="str">
        <f>IFERROR(INDEX(Table2[Political Party], MATCH(Table4[[#This Row],[Recipient CD Current]], Table2[CD], 0)),"")</f>
        <v>Democrat</v>
      </c>
      <c r="AM31" t="s">
        <v>1280</v>
      </c>
      <c r="AN31" t="s">
        <v>1270</v>
      </c>
      <c r="AO31" t="s">
        <v>1822</v>
      </c>
      <c r="AP31" t="s">
        <v>1820</v>
      </c>
      <c r="AQ31">
        <v>6053</v>
      </c>
      <c r="AR31" t="s">
        <v>1820</v>
      </c>
      <c r="AS31" t="s">
        <v>1549</v>
      </c>
      <c r="AT31" t="s">
        <v>1823</v>
      </c>
      <c r="AU31" t="s">
        <v>1821</v>
      </c>
      <c r="AV31" t="s">
        <v>1821</v>
      </c>
      <c r="AW31" t="str">
        <f>IFERROR(INDEX(Table2[Representative Name], MATCH(Table4[[#This Row],[Place of Performance CD Current]], Table2[CD], 0)),"")</f>
        <v>Jimmy Panetta</v>
      </c>
      <c r="AX31" t="str">
        <f>IFERROR(INDEX(Table2[Political Party], MATCH(Table4[[#This Row],[Recipient CD Current]], Table2[CD], 0)),"")</f>
        <v>Democrat</v>
      </c>
      <c r="AY31" t="s">
        <v>1413</v>
      </c>
      <c r="AZ31" t="s">
        <v>1796</v>
      </c>
      <c r="BA31" t="s">
        <v>1824</v>
      </c>
      <c r="BB31" t="s">
        <v>1286</v>
      </c>
      <c r="BC31" t="s">
        <v>1825</v>
      </c>
      <c r="BD31" t="s">
        <v>1516</v>
      </c>
      <c r="BE31" s="19" t="s">
        <v>1826</v>
      </c>
      <c r="BF31" t="s">
        <v>1629</v>
      </c>
    </row>
    <row r="32" spans="1:58" x14ac:dyDescent="0.4">
      <c r="A32" t="s">
        <v>1828</v>
      </c>
      <c r="B32" t="s">
        <v>1544</v>
      </c>
      <c r="C32" s="17">
        <v>16264.71</v>
      </c>
      <c r="D32" s="17">
        <v>1499693</v>
      </c>
      <c r="E32" s="17">
        <v>1499693</v>
      </c>
      <c r="F32" s="17">
        <v>16264.71</v>
      </c>
      <c r="G32" s="17">
        <v>0</v>
      </c>
      <c r="H32" s="17">
        <v>980748</v>
      </c>
      <c r="I32" s="17">
        <v>2480441</v>
      </c>
      <c r="J32" s="18" t="s">
        <v>1829</v>
      </c>
      <c r="K32">
        <v>2024</v>
      </c>
      <c r="L32" s="18" t="s">
        <v>1830</v>
      </c>
      <c r="M32" s="18" t="s">
        <v>1831</v>
      </c>
      <c r="N32" t="s">
        <v>1262</v>
      </c>
      <c r="O32" t="s">
        <v>1262</v>
      </c>
      <c r="P32" t="s">
        <v>1444</v>
      </c>
      <c r="Q32" t="s">
        <v>1262</v>
      </c>
      <c r="R32" t="s">
        <v>1262</v>
      </c>
      <c r="S32" t="s">
        <v>1378</v>
      </c>
      <c r="T32" t="s">
        <v>1785</v>
      </c>
      <c r="U32" t="s">
        <v>1786</v>
      </c>
      <c r="V32" t="s">
        <v>1381</v>
      </c>
      <c r="W32" t="s">
        <v>1787</v>
      </c>
      <c r="X32" t="s">
        <v>1543</v>
      </c>
      <c r="Y32" t="s">
        <v>1270</v>
      </c>
      <c r="Z32" t="s">
        <v>1545</v>
      </c>
      <c r="AB32">
        <v>56000</v>
      </c>
      <c r="AC32" t="s">
        <v>1546</v>
      </c>
      <c r="AD32">
        <v>6037</v>
      </c>
      <c r="AE32" t="s">
        <v>1547</v>
      </c>
      <c r="AF32" t="s">
        <v>1548</v>
      </c>
      <c r="AG32">
        <v>91106</v>
      </c>
      <c r="AH32">
        <v>3105</v>
      </c>
      <c r="AI32" t="s">
        <v>1550</v>
      </c>
      <c r="AJ32" t="s">
        <v>1550</v>
      </c>
      <c r="AK32" t="str">
        <f>IFERROR(INDEX(Table2[Representative Name], MATCH(Table4[[#This Row],[Recipient CD Current]], Table2[CD], 0)),"")</f>
        <v>Judy Chu</v>
      </c>
      <c r="AL32" t="str">
        <f>IFERROR(INDEX(Table2[Political Party], MATCH(Table4[[#This Row],[Recipient CD Current]], Table2[CD], 0)),"")</f>
        <v>Democrat</v>
      </c>
      <c r="AM32" t="s">
        <v>1280</v>
      </c>
      <c r="AN32" t="s">
        <v>1270</v>
      </c>
      <c r="AO32" t="s">
        <v>1551</v>
      </c>
      <c r="AP32" t="s">
        <v>1546</v>
      </c>
      <c r="AQ32">
        <v>6037</v>
      </c>
      <c r="AR32" t="s">
        <v>1547</v>
      </c>
      <c r="AS32" t="s">
        <v>1549</v>
      </c>
      <c r="AT32" t="s">
        <v>1552</v>
      </c>
      <c r="AU32" t="s">
        <v>1550</v>
      </c>
      <c r="AV32" t="s">
        <v>1550</v>
      </c>
      <c r="AW32" t="str">
        <f>IFERROR(INDEX(Table2[Representative Name], MATCH(Table4[[#This Row],[Place of Performance CD Current]], Table2[CD], 0)),"")</f>
        <v>Judy Chu</v>
      </c>
      <c r="AX32" t="str">
        <f>IFERROR(INDEX(Table2[Political Party], MATCH(Table4[[#This Row],[Recipient CD Current]], Table2[CD], 0)),"")</f>
        <v>Democrat</v>
      </c>
      <c r="AY32" t="s">
        <v>1413</v>
      </c>
      <c r="AZ32" t="s">
        <v>1796</v>
      </c>
      <c r="BA32" t="s">
        <v>1832</v>
      </c>
      <c r="BB32" t="s">
        <v>1286</v>
      </c>
      <c r="BC32" t="s">
        <v>1833</v>
      </c>
      <c r="BD32" t="s">
        <v>1556</v>
      </c>
      <c r="BE32" s="19" t="s">
        <v>1834</v>
      </c>
      <c r="BF32" t="s">
        <v>1835</v>
      </c>
    </row>
    <row r="33" spans="1:58" x14ac:dyDescent="0.4">
      <c r="A33" t="s">
        <v>1837</v>
      </c>
      <c r="B33" t="s">
        <v>96</v>
      </c>
      <c r="E33" s="17">
        <v>1470995</v>
      </c>
      <c r="F33" s="17">
        <v>0</v>
      </c>
      <c r="G33" s="17">
        <v>0</v>
      </c>
      <c r="H33" s="17">
        <v>479337</v>
      </c>
      <c r="I33" s="17">
        <v>1950332</v>
      </c>
      <c r="J33" s="18" t="s">
        <v>1838</v>
      </c>
      <c r="K33">
        <v>2024</v>
      </c>
      <c r="L33" s="18" t="s">
        <v>1839</v>
      </c>
      <c r="M33" s="18" t="s">
        <v>1840</v>
      </c>
      <c r="N33" t="s">
        <v>1262</v>
      </c>
      <c r="O33" t="s">
        <v>1262</v>
      </c>
      <c r="P33" t="s">
        <v>1444</v>
      </c>
      <c r="Q33" t="s">
        <v>1262</v>
      </c>
      <c r="R33" t="s">
        <v>1262</v>
      </c>
      <c r="S33" t="s">
        <v>1378</v>
      </c>
      <c r="T33" t="s">
        <v>1379</v>
      </c>
      <c r="U33" t="s">
        <v>1380</v>
      </c>
      <c r="V33" t="s">
        <v>1381</v>
      </c>
      <c r="W33" t="s">
        <v>1445</v>
      </c>
      <c r="X33" t="s">
        <v>1841</v>
      </c>
      <c r="Y33" t="s">
        <v>1270</v>
      </c>
      <c r="Z33" t="s">
        <v>1842</v>
      </c>
      <c r="AB33">
        <v>60000</v>
      </c>
      <c r="AC33" t="s">
        <v>1843</v>
      </c>
      <c r="AD33">
        <v>42101</v>
      </c>
      <c r="AE33" t="s">
        <v>1843</v>
      </c>
      <c r="AF33" t="s">
        <v>1408</v>
      </c>
      <c r="AG33">
        <v>19102</v>
      </c>
      <c r="AH33">
        <v>1602</v>
      </c>
      <c r="AI33" t="s">
        <v>1844</v>
      </c>
      <c r="AJ33" t="s">
        <v>1844</v>
      </c>
      <c r="AK33" t="str">
        <f>IFERROR(INDEX(Table2[Representative Name], MATCH(Table4[[#This Row],[Recipient CD Current]], Table2[CD], 0)),"")</f>
        <v>Dwight Evans</v>
      </c>
      <c r="AL33" t="str">
        <f>IFERROR(INDEX(Table2[Political Party], MATCH(Table4[[#This Row],[Recipient CD Current]], Table2[CD], 0)),"")</f>
        <v>Democrat</v>
      </c>
      <c r="AM33" t="s">
        <v>1280</v>
      </c>
      <c r="AN33" t="s">
        <v>1270</v>
      </c>
      <c r="AO33" t="s">
        <v>1845</v>
      </c>
      <c r="AP33" t="s">
        <v>1843</v>
      </c>
      <c r="AQ33">
        <v>42101</v>
      </c>
      <c r="AR33" t="s">
        <v>1843</v>
      </c>
      <c r="AS33" t="s">
        <v>1409</v>
      </c>
      <c r="AT33" t="s">
        <v>1846</v>
      </c>
      <c r="AU33" t="s">
        <v>1844</v>
      </c>
      <c r="AV33" t="s">
        <v>1844</v>
      </c>
      <c r="AW33" t="str">
        <f>IFERROR(INDEX(Table2[Representative Name], MATCH(Table4[[#This Row],[Place of Performance CD Current]], Table2[CD], 0)),"")</f>
        <v>Dwight Evans</v>
      </c>
      <c r="AX33" t="str">
        <f>IFERROR(INDEX(Table2[Political Party], MATCH(Table4[[#This Row],[Recipient CD Current]], Table2[CD], 0)),"")</f>
        <v>Democrat</v>
      </c>
      <c r="AY33" t="s">
        <v>1413</v>
      </c>
      <c r="AZ33" t="s">
        <v>1796</v>
      </c>
      <c r="BA33" t="s">
        <v>1832</v>
      </c>
      <c r="BB33" t="s">
        <v>1286</v>
      </c>
      <c r="BC33" t="s">
        <v>1847</v>
      </c>
      <c r="BD33" t="s">
        <v>1703</v>
      </c>
      <c r="BE33" s="19" t="s">
        <v>1848</v>
      </c>
      <c r="BF33" t="s">
        <v>1849</v>
      </c>
    </row>
    <row r="34" spans="1:58" x14ac:dyDescent="0.4">
      <c r="A34" t="s">
        <v>1851</v>
      </c>
      <c r="B34" t="s">
        <v>33</v>
      </c>
      <c r="C34" s="17">
        <v>834683.13</v>
      </c>
      <c r="D34" s="17">
        <v>2840325</v>
      </c>
      <c r="E34" s="17">
        <v>2840325</v>
      </c>
      <c r="F34" s="17">
        <v>834683.13</v>
      </c>
      <c r="G34" s="17">
        <v>68.06</v>
      </c>
      <c r="H34" s="17">
        <v>3206100</v>
      </c>
      <c r="I34" s="17">
        <v>6046425</v>
      </c>
      <c r="J34" s="18" t="s">
        <v>1852</v>
      </c>
      <c r="K34">
        <v>2024</v>
      </c>
      <c r="L34" s="18" t="s">
        <v>1839</v>
      </c>
      <c r="M34" s="18" t="s">
        <v>1840</v>
      </c>
      <c r="N34" t="s">
        <v>1262</v>
      </c>
      <c r="O34" t="s">
        <v>1262</v>
      </c>
      <c r="P34" t="s">
        <v>1444</v>
      </c>
      <c r="Q34" t="s">
        <v>1262</v>
      </c>
      <c r="R34" t="s">
        <v>1262</v>
      </c>
      <c r="S34" t="s">
        <v>1378</v>
      </c>
      <c r="T34" t="s">
        <v>1785</v>
      </c>
      <c r="U34" t="s">
        <v>1786</v>
      </c>
      <c r="V34" t="s">
        <v>1381</v>
      </c>
      <c r="W34" t="s">
        <v>1787</v>
      </c>
      <c r="X34" t="s">
        <v>1853</v>
      </c>
      <c r="Y34" t="s">
        <v>1270</v>
      </c>
      <c r="Z34" t="s">
        <v>1854</v>
      </c>
      <c r="AB34">
        <v>3000</v>
      </c>
      <c r="AC34" t="s">
        <v>1855</v>
      </c>
      <c r="AD34">
        <v>26161</v>
      </c>
      <c r="AE34" t="s">
        <v>1856</v>
      </c>
      <c r="AF34" t="s">
        <v>1857</v>
      </c>
      <c r="AG34">
        <v>48104</v>
      </c>
      <c r="AH34">
        <v>2292</v>
      </c>
      <c r="AI34" t="s">
        <v>1859</v>
      </c>
      <c r="AJ34" t="s">
        <v>1859</v>
      </c>
      <c r="AK34" t="str">
        <f>IFERROR(INDEX(Table2[Representative Name], MATCH(Table4[[#This Row],[Recipient CD Current]], Table2[CD], 0)),"")</f>
        <v>Debbie Dingell</v>
      </c>
      <c r="AL34" t="str">
        <f>IFERROR(INDEX(Table2[Political Party], MATCH(Table4[[#This Row],[Recipient CD Current]], Table2[CD], 0)),"")</f>
        <v>Democrat</v>
      </c>
      <c r="AM34" t="s">
        <v>1280</v>
      </c>
      <c r="AN34" t="s">
        <v>1270</v>
      </c>
      <c r="AO34" t="s">
        <v>1860</v>
      </c>
      <c r="AP34" t="s">
        <v>1861</v>
      </c>
      <c r="AQ34">
        <v>26161</v>
      </c>
      <c r="AR34" t="s">
        <v>1856</v>
      </c>
      <c r="AS34" t="s">
        <v>1858</v>
      </c>
      <c r="AT34" t="s">
        <v>1862</v>
      </c>
      <c r="AU34" t="s">
        <v>1859</v>
      </c>
      <c r="AV34" t="s">
        <v>1859</v>
      </c>
      <c r="AW34" t="str">
        <f>IFERROR(INDEX(Table2[Representative Name], MATCH(Table4[[#This Row],[Place of Performance CD Current]], Table2[CD], 0)),"")</f>
        <v>Debbie Dingell</v>
      </c>
      <c r="AX34" t="str">
        <f>IFERROR(INDEX(Table2[Political Party], MATCH(Table4[[#This Row],[Recipient CD Current]], Table2[CD], 0)),"")</f>
        <v>Democrat</v>
      </c>
      <c r="AY34" t="s">
        <v>1413</v>
      </c>
      <c r="AZ34" t="s">
        <v>1796</v>
      </c>
      <c r="BA34" t="s">
        <v>1863</v>
      </c>
      <c r="BB34" t="s">
        <v>1286</v>
      </c>
      <c r="BC34" t="s">
        <v>1864</v>
      </c>
      <c r="BD34" t="s">
        <v>1720</v>
      </c>
      <c r="BE34" s="19" t="s">
        <v>1865</v>
      </c>
      <c r="BF34" t="s">
        <v>1866</v>
      </c>
    </row>
    <row r="35" spans="1:58" x14ac:dyDescent="0.4">
      <c r="A35" t="s">
        <v>1868</v>
      </c>
      <c r="B35" t="s">
        <v>88</v>
      </c>
      <c r="C35" s="17">
        <v>201595.23</v>
      </c>
      <c r="D35" s="17">
        <v>3552522</v>
      </c>
      <c r="E35" s="17">
        <v>3552522</v>
      </c>
      <c r="F35" s="17">
        <v>201595.23</v>
      </c>
      <c r="G35" s="17">
        <v>0</v>
      </c>
      <c r="H35" s="17">
        <v>0</v>
      </c>
      <c r="I35" s="17">
        <v>3552522</v>
      </c>
      <c r="J35" s="18" t="s">
        <v>1869</v>
      </c>
      <c r="K35">
        <v>2024</v>
      </c>
      <c r="L35" s="18" t="s">
        <v>1869</v>
      </c>
      <c r="M35" s="18" t="s">
        <v>1649</v>
      </c>
      <c r="N35" t="s">
        <v>1262</v>
      </c>
      <c r="O35" t="s">
        <v>1262</v>
      </c>
      <c r="P35" t="s">
        <v>1444</v>
      </c>
      <c r="Q35" t="s">
        <v>1262</v>
      </c>
      <c r="R35" t="s">
        <v>1262</v>
      </c>
      <c r="S35" t="s">
        <v>1378</v>
      </c>
      <c r="T35" t="s">
        <v>1785</v>
      </c>
      <c r="U35" t="s">
        <v>1786</v>
      </c>
      <c r="V35" t="s">
        <v>1381</v>
      </c>
      <c r="W35" t="s">
        <v>1787</v>
      </c>
      <c r="X35" t="s">
        <v>1870</v>
      </c>
      <c r="Y35" t="s">
        <v>1270</v>
      </c>
      <c r="Z35" t="s">
        <v>1871</v>
      </c>
      <c r="AB35">
        <v>19000</v>
      </c>
      <c r="AC35" t="s">
        <v>1872</v>
      </c>
      <c r="AD35">
        <v>37063</v>
      </c>
      <c r="AE35" t="s">
        <v>1872</v>
      </c>
      <c r="AF35" t="s">
        <v>1873</v>
      </c>
      <c r="AG35">
        <v>27703</v>
      </c>
      <c r="AH35">
        <v>8080</v>
      </c>
      <c r="AI35" t="s">
        <v>1875</v>
      </c>
      <c r="AJ35" t="s">
        <v>1875</v>
      </c>
      <c r="AK35" t="str">
        <f>IFERROR(INDEX(Table2[Representative Name], MATCH(Table4[[#This Row],[Recipient CD Current]], Table2[CD], 0)),"")</f>
        <v>Valerie P. Foushee</v>
      </c>
      <c r="AL35" t="str">
        <f>IFERROR(INDEX(Table2[Political Party], MATCH(Table4[[#This Row],[Recipient CD Current]], Table2[CD], 0)),"")</f>
        <v>Democrat</v>
      </c>
      <c r="AM35" t="s">
        <v>1328</v>
      </c>
      <c r="AN35" t="s">
        <v>1270</v>
      </c>
      <c r="AO35" t="s">
        <v>1876</v>
      </c>
      <c r="AP35" t="s">
        <v>1872</v>
      </c>
      <c r="AQ35">
        <v>37063</v>
      </c>
      <c r="AR35" t="s">
        <v>1872</v>
      </c>
      <c r="AS35" t="s">
        <v>1874</v>
      </c>
      <c r="AT35" t="s">
        <v>1328</v>
      </c>
      <c r="AU35" t="s">
        <v>1875</v>
      </c>
      <c r="AV35" t="s">
        <v>1875</v>
      </c>
      <c r="AW35" t="str">
        <f>IFERROR(INDEX(Table2[Representative Name], MATCH(Table4[[#This Row],[Place of Performance CD Current]], Table2[CD], 0)),"")</f>
        <v>Valerie P. Foushee</v>
      </c>
      <c r="AX35" t="str">
        <f>IFERROR(INDEX(Table2[Political Party], MATCH(Table4[[#This Row],[Recipient CD Current]], Table2[CD], 0)),"")</f>
        <v>Democrat</v>
      </c>
      <c r="AY35" t="s">
        <v>1413</v>
      </c>
      <c r="AZ35" t="s">
        <v>1796</v>
      </c>
      <c r="BA35" t="s">
        <v>1877</v>
      </c>
      <c r="BB35" t="s">
        <v>1286</v>
      </c>
      <c r="BC35" t="s">
        <v>1878</v>
      </c>
      <c r="BD35" t="s">
        <v>1516</v>
      </c>
      <c r="BE35" s="19" t="s">
        <v>1879</v>
      </c>
      <c r="BF35" t="s">
        <v>1880</v>
      </c>
    </row>
    <row r="36" spans="1:58" x14ac:dyDescent="0.4">
      <c r="A36" t="s">
        <v>1882</v>
      </c>
      <c r="B36" t="s">
        <v>1887</v>
      </c>
      <c r="C36" s="17">
        <v>383268.25</v>
      </c>
      <c r="D36" s="17">
        <v>10000000</v>
      </c>
      <c r="E36" s="17">
        <v>10000000</v>
      </c>
      <c r="F36" s="17">
        <v>383268.25</v>
      </c>
      <c r="G36" s="17">
        <v>1147880</v>
      </c>
      <c r="H36" s="17">
        <v>3471759</v>
      </c>
      <c r="I36" s="17">
        <v>13471759</v>
      </c>
      <c r="J36" s="18" t="s">
        <v>1883</v>
      </c>
      <c r="K36">
        <v>2025</v>
      </c>
      <c r="L36" s="18" t="s">
        <v>1885</v>
      </c>
      <c r="M36" s="18" t="s">
        <v>1725</v>
      </c>
      <c r="N36" t="s">
        <v>1262</v>
      </c>
      <c r="O36" t="s">
        <v>1262</v>
      </c>
      <c r="P36" t="s">
        <v>1377</v>
      </c>
      <c r="Q36" t="s">
        <v>1262</v>
      </c>
      <c r="R36" t="s">
        <v>1262</v>
      </c>
      <c r="S36" t="s">
        <v>1378</v>
      </c>
      <c r="T36" t="s">
        <v>1379</v>
      </c>
      <c r="U36" t="s">
        <v>1380</v>
      </c>
      <c r="V36" t="s">
        <v>1381</v>
      </c>
      <c r="W36" t="s">
        <v>1402</v>
      </c>
      <c r="X36" t="s">
        <v>1886</v>
      </c>
      <c r="Y36" t="s">
        <v>1270</v>
      </c>
      <c r="Z36" t="s">
        <v>1889</v>
      </c>
      <c r="AB36">
        <v>77580</v>
      </c>
      <c r="AC36" t="s">
        <v>1890</v>
      </c>
      <c r="AD36">
        <v>10003</v>
      </c>
      <c r="AE36" t="s">
        <v>1891</v>
      </c>
      <c r="AF36" t="s">
        <v>1892</v>
      </c>
      <c r="AG36">
        <v>19898</v>
      </c>
      <c r="AH36">
        <v>1100</v>
      </c>
      <c r="AI36" t="s">
        <v>1894</v>
      </c>
      <c r="AJ36" t="s">
        <v>1894</v>
      </c>
      <c r="AK36" t="str">
        <f>IFERROR(INDEX(Table2[Representative Name], MATCH(Table4[[#This Row],[Recipient CD Current]], Table2[CD], 0)),"")</f>
        <v>Sarah McBride</v>
      </c>
      <c r="AL36" t="str">
        <f>IFERROR(INDEX(Table2[Political Party], MATCH(Table4[[#This Row],[Recipient CD Current]], Table2[CD], 0)),"")</f>
        <v>Democrat</v>
      </c>
      <c r="AM36" t="s">
        <v>1895</v>
      </c>
      <c r="AN36" t="s">
        <v>1270</v>
      </c>
      <c r="AO36" t="s">
        <v>1896</v>
      </c>
      <c r="AS36" t="s">
        <v>1895</v>
      </c>
      <c r="AU36" t="s">
        <v>1897</v>
      </c>
      <c r="AV36" t="s">
        <v>1897</v>
      </c>
      <c r="AW36" t="str">
        <f>IFERROR(INDEX(Table2[Representative Name], MATCH(Table4[[#This Row],[Place of Performance CD Current]], Table2[CD], 0)),"")</f>
        <v/>
      </c>
      <c r="AX36" t="str">
        <f>IFERROR(INDEX(Table2[Political Party], MATCH(Table4[[#This Row],[Recipient CD Current]], Table2[CD], 0)),"")</f>
        <v>Democrat</v>
      </c>
      <c r="AY36" t="s">
        <v>1392</v>
      </c>
      <c r="AZ36" t="s">
        <v>1898</v>
      </c>
      <c r="BA36" t="s">
        <v>1899</v>
      </c>
      <c r="BB36" t="s">
        <v>1286</v>
      </c>
      <c r="BC36" t="s">
        <v>1900</v>
      </c>
      <c r="BD36" t="s">
        <v>1418</v>
      </c>
      <c r="BE36" s="19" t="s">
        <v>1901</v>
      </c>
      <c r="BF36" t="s">
        <v>1537</v>
      </c>
    </row>
    <row r="37" spans="1:58" x14ac:dyDescent="0.4">
      <c r="A37" t="s">
        <v>1903</v>
      </c>
      <c r="B37" t="s">
        <v>20</v>
      </c>
      <c r="C37" s="17">
        <v>6331.73</v>
      </c>
      <c r="D37" s="17">
        <v>9945961</v>
      </c>
      <c r="E37" s="17">
        <v>9945961</v>
      </c>
      <c r="F37" s="17">
        <v>6331.73</v>
      </c>
      <c r="G37" s="17">
        <v>3188808</v>
      </c>
      <c r="H37" s="17">
        <v>2553622</v>
      </c>
      <c r="I37" s="17">
        <v>12499583</v>
      </c>
      <c r="J37" s="18" t="s">
        <v>1904</v>
      </c>
      <c r="K37">
        <v>2025</v>
      </c>
      <c r="L37" s="18" t="s">
        <v>1885</v>
      </c>
      <c r="M37" s="18" t="s">
        <v>1725</v>
      </c>
      <c r="N37" t="s">
        <v>1262</v>
      </c>
      <c r="O37" t="s">
        <v>1262</v>
      </c>
      <c r="P37" t="s">
        <v>1377</v>
      </c>
      <c r="Q37" t="s">
        <v>1262</v>
      </c>
      <c r="R37" t="s">
        <v>1262</v>
      </c>
      <c r="S37" t="s">
        <v>1378</v>
      </c>
      <c r="T37" t="s">
        <v>1379</v>
      </c>
      <c r="U37" t="s">
        <v>1380</v>
      </c>
      <c r="V37" t="s">
        <v>1381</v>
      </c>
      <c r="W37" t="s">
        <v>1402</v>
      </c>
      <c r="X37" t="s">
        <v>1906</v>
      </c>
      <c r="Y37" t="s">
        <v>1270</v>
      </c>
      <c r="Z37" t="s">
        <v>1907</v>
      </c>
      <c r="AC37" t="s">
        <v>1908</v>
      </c>
      <c r="AD37">
        <v>44007</v>
      </c>
      <c r="AE37" t="s">
        <v>1909</v>
      </c>
      <c r="AF37" t="s">
        <v>1910</v>
      </c>
      <c r="AG37">
        <v>2865</v>
      </c>
      <c r="AH37">
        <v>4284</v>
      </c>
      <c r="AI37" t="s">
        <v>1912</v>
      </c>
      <c r="AJ37" t="s">
        <v>1912</v>
      </c>
      <c r="AK37" t="str">
        <f>IFERROR(INDEX(Table2[Representative Name], MATCH(Table4[[#This Row],[Recipient CD Current]], Table2[CD], 0)),"")</f>
        <v>Gabe Amo</v>
      </c>
      <c r="AL37" t="str">
        <f>IFERROR(INDEX(Table2[Political Party], MATCH(Table4[[#This Row],[Recipient CD Current]], Table2[CD], 0)),"")</f>
        <v>Democrat</v>
      </c>
      <c r="AM37" t="s">
        <v>1328</v>
      </c>
      <c r="AN37" t="s">
        <v>1270</v>
      </c>
      <c r="AO37" t="s">
        <v>1913</v>
      </c>
      <c r="AP37" t="s">
        <v>1914</v>
      </c>
      <c r="AQ37">
        <v>44003</v>
      </c>
      <c r="AR37" t="s">
        <v>1915</v>
      </c>
      <c r="AS37" t="s">
        <v>1911</v>
      </c>
      <c r="AT37" t="s">
        <v>1328</v>
      </c>
      <c r="AU37" t="s">
        <v>1912</v>
      </c>
      <c r="AW37" t="str">
        <f>IFERROR(INDEX(Table2[Representative Name], MATCH(Table4[[#This Row],[Place of Performance CD Current]], Table2[CD], 0)),"")</f>
        <v/>
      </c>
      <c r="AX37" t="str">
        <f>IFERROR(INDEX(Table2[Political Party], MATCH(Table4[[#This Row],[Recipient CD Current]], Table2[CD], 0)),"")</f>
        <v>Democrat</v>
      </c>
      <c r="AY37" t="s">
        <v>1392</v>
      </c>
      <c r="AZ37" t="s">
        <v>1898</v>
      </c>
      <c r="BA37" t="s">
        <v>1916</v>
      </c>
      <c r="BB37" t="s">
        <v>1286</v>
      </c>
      <c r="BC37" t="s">
        <v>1917</v>
      </c>
      <c r="BD37" t="s">
        <v>1418</v>
      </c>
      <c r="BE37" s="19" t="s">
        <v>1918</v>
      </c>
      <c r="BF37" t="s">
        <v>1919</v>
      </c>
    </row>
    <row r="38" spans="1:58" x14ac:dyDescent="0.4">
      <c r="A38" t="s">
        <v>1921</v>
      </c>
      <c r="B38" t="s">
        <v>38</v>
      </c>
      <c r="C38" s="17">
        <v>592663.89</v>
      </c>
      <c r="D38" s="17">
        <v>36525625</v>
      </c>
      <c r="E38" s="17">
        <v>36525625</v>
      </c>
      <c r="F38" s="17">
        <v>592663.89</v>
      </c>
      <c r="G38" s="17">
        <v>2942140</v>
      </c>
      <c r="H38" s="17">
        <v>13236204</v>
      </c>
      <c r="I38" s="17">
        <v>49761829</v>
      </c>
      <c r="J38" s="18" t="s">
        <v>1919</v>
      </c>
      <c r="K38">
        <v>2025</v>
      </c>
      <c r="L38" s="18" t="s">
        <v>1885</v>
      </c>
      <c r="M38" s="18" t="s">
        <v>1443</v>
      </c>
      <c r="N38" t="s">
        <v>1262</v>
      </c>
      <c r="O38" t="s">
        <v>1262</v>
      </c>
      <c r="P38" t="s">
        <v>1377</v>
      </c>
      <c r="Q38" t="s">
        <v>1262</v>
      </c>
      <c r="R38" t="s">
        <v>1262</v>
      </c>
      <c r="S38" t="s">
        <v>1378</v>
      </c>
      <c r="T38" t="s">
        <v>1379</v>
      </c>
      <c r="U38" t="s">
        <v>1380</v>
      </c>
      <c r="V38" t="s">
        <v>1381</v>
      </c>
      <c r="W38" t="s">
        <v>1402</v>
      </c>
      <c r="X38" t="s">
        <v>1617</v>
      </c>
      <c r="Y38" t="s">
        <v>1270</v>
      </c>
      <c r="Z38" t="s">
        <v>1618</v>
      </c>
      <c r="AB38">
        <v>51000</v>
      </c>
      <c r="AC38" t="s">
        <v>1619</v>
      </c>
      <c r="AD38">
        <v>36061</v>
      </c>
      <c r="AE38" t="s">
        <v>1619</v>
      </c>
      <c r="AF38" t="s">
        <v>1620</v>
      </c>
      <c r="AG38">
        <v>10005</v>
      </c>
      <c r="AH38">
        <v>4020</v>
      </c>
      <c r="AI38" t="s">
        <v>1621</v>
      </c>
      <c r="AJ38" t="s">
        <v>1621</v>
      </c>
      <c r="AK38" t="str">
        <f>IFERROR(INDEX(Table2[Representative Name], MATCH(Table4[[#This Row],[Recipient CD Current]], Table2[CD], 0)),"")</f>
        <v>Daniel S. Goldman</v>
      </c>
      <c r="AL38" t="str">
        <f>IFERROR(INDEX(Table2[Political Party], MATCH(Table4[[#This Row],[Recipient CD Current]], Table2[CD], 0)),"")</f>
        <v>Democrat</v>
      </c>
      <c r="AM38" t="s">
        <v>1328</v>
      </c>
      <c r="AN38" t="s">
        <v>1270</v>
      </c>
      <c r="AO38" t="s">
        <v>1922</v>
      </c>
      <c r="AP38" t="s">
        <v>1923</v>
      </c>
      <c r="AQ38">
        <v>36065</v>
      </c>
      <c r="AR38" t="s">
        <v>1924</v>
      </c>
      <c r="AS38" t="s">
        <v>1619</v>
      </c>
      <c r="AT38" t="s">
        <v>1328</v>
      </c>
      <c r="AU38" t="s">
        <v>1621</v>
      </c>
      <c r="AV38" t="s">
        <v>1925</v>
      </c>
      <c r="AW38" t="str">
        <f>IFERROR(INDEX(Table2[Representative Name], MATCH(Table4[[#This Row],[Place of Performance CD Current]], Table2[CD], 0)),"")</f>
        <v>John W. Mannion</v>
      </c>
      <c r="AX38" t="str">
        <f>IFERROR(INDEX(Table2[Political Party], MATCH(Table4[[#This Row],[Recipient CD Current]], Table2[CD], 0)),"")</f>
        <v>Democrat</v>
      </c>
      <c r="AY38" t="s">
        <v>1392</v>
      </c>
      <c r="AZ38" t="s">
        <v>1898</v>
      </c>
      <c r="BA38" t="s">
        <v>1916</v>
      </c>
      <c r="BB38" t="s">
        <v>1286</v>
      </c>
      <c r="BC38" t="s">
        <v>1926</v>
      </c>
      <c r="BD38" t="s">
        <v>1535</v>
      </c>
      <c r="BE38" s="19" t="s">
        <v>1927</v>
      </c>
      <c r="BF38" t="s">
        <v>1681</v>
      </c>
    </row>
    <row r="39" spans="1:58" x14ac:dyDescent="0.4">
      <c r="A39" t="s">
        <v>1929</v>
      </c>
      <c r="B39" t="s">
        <v>1932</v>
      </c>
      <c r="C39" s="17">
        <v>1347101.67</v>
      </c>
      <c r="D39" s="17">
        <v>4985214</v>
      </c>
      <c r="E39" s="17">
        <v>4985214</v>
      </c>
      <c r="F39" s="17">
        <v>1347101.67</v>
      </c>
      <c r="G39" s="17">
        <v>2455664</v>
      </c>
      <c r="H39" s="17">
        <v>2145050</v>
      </c>
      <c r="I39" s="17">
        <v>7130264</v>
      </c>
      <c r="J39" s="18" t="s">
        <v>1919</v>
      </c>
      <c r="K39">
        <v>2025</v>
      </c>
      <c r="L39" s="18" t="s">
        <v>1830</v>
      </c>
      <c r="M39" s="18" t="s">
        <v>1831</v>
      </c>
      <c r="N39" t="s">
        <v>1262</v>
      </c>
      <c r="O39" t="s">
        <v>1262</v>
      </c>
      <c r="P39" t="s">
        <v>1377</v>
      </c>
      <c r="Q39" t="s">
        <v>1262</v>
      </c>
      <c r="R39" t="s">
        <v>1262</v>
      </c>
      <c r="S39" t="s">
        <v>1378</v>
      </c>
      <c r="T39" t="s">
        <v>1379</v>
      </c>
      <c r="U39" t="s">
        <v>1380</v>
      </c>
      <c r="V39" t="s">
        <v>1381</v>
      </c>
      <c r="W39" t="s">
        <v>1402</v>
      </c>
      <c r="X39" t="s">
        <v>1931</v>
      </c>
      <c r="Y39" t="s">
        <v>1270</v>
      </c>
      <c r="Z39" t="s">
        <v>1933</v>
      </c>
      <c r="AA39" t="s">
        <v>1934</v>
      </c>
      <c r="AB39">
        <v>38900</v>
      </c>
      <c r="AC39" t="s">
        <v>1935</v>
      </c>
      <c r="AD39">
        <v>20045</v>
      </c>
      <c r="AE39" t="s">
        <v>1936</v>
      </c>
      <c r="AF39" t="s">
        <v>1937</v>
      </c>
      <c r="AG39">
        <v>66046</v>
      </c>
      <c r="AH39">
        <v>4905</v>
      </c>
      <c r="AI39" t="s">
        <v>1939</v>
      </c>
      <c r="AJ39" t="s">
        <v>1939</v>
      </c>
      <c r="AK39" t="str">
        <f>IFERROR(INDEX(Table2[Representative Name], MATCH(Table4[[#This Row],[Recipient CD Current]], Table2[CD], 0)),"")</f>
        <v>Tracy Mann</v>
      </c>
      <c r="AL39" t="str">
        <f>IFERROR(INDEX(Table2[Political Party], MATCH(Table4[[#This Row],[Recipient CD Current]], Table2[CD], 0)),"")</f>
        <v>Republican</v>
      </c>
      <c r="AM39" t="s">
        <v>1328</v>
      </c>
      <c r="AN39" t="s">
        <v>1270</v>
      </c>
      <c r="AO39" t="s">
        <v>1940</v>
      </c>
      <c r="AP39" t="s">
        <v>1935</v>
      </c>
      <c r="AQ39">
        <v>20045</v>
      </c>
      <c r="AR39" t="s">
        <v>1936</v>
      </c>
      <c r="AS39" t="s">
        <v>1938</v>
      </c>
      <c r="AT39" t="s">
        <v>1328</v>
      </c>
      <c r="AU39" t="s">
        <v>1941</v>
      </c>
      <c r="AV39" t="s">
        <v>1939</v>
      </c>
      <c r="AW39" t="str">
        <f>IFERROR(INDEX(Table2[Representative Name], MATCH(Table4[[#This Row],[Place of Performance CD Current]], Table2[CD], 0)),"")</f>
        <v>Tracy Mann</v>
      </c>
      <c r="AX39" t="str">
        <f>IFERROR(INDEX(Table2[Political Party], MATCH(Table4[[#This Row],[Recipient CD Current]], Table2[CD], 0)),"")</f>
        <v>Republican</v>
      </c>
      <c r="AY39" t="s">
        <v>1392</v>
      </c>
      <c r="AZ39" t="s">
        <v>1898</v>
      </c>
      <c r="BA39" t="s">
        <v>1942</v>
      </c>
      <c r="BB39" t="s">
        <v>1286</v>
      </c>
      <c r="BC39" t="s">
        <v>1943</v>
      </c>
      <c r="BD39" t="s">
        <v>1334</v>
      </c>
      <c r="BE39" s="19" t="s">
        <v>1944</v>
      </c>
      <c r="BF39" t="s">
        <v>1681</v>
      </c>
    </row>
    <row r="40" spans="1:58" x14ac:dyDescent="0.4">
      <c r="A40" t="s">
        <v>1946</v>
      </c>
      <c r="B40" t="s">
        <v>60</v>
      </c>
      <c r="C40" s="17">
        <v>336122</v>
      </c>
      <c r="D40" s="17">
        <v>29800000</v>
      </c>
      <c r="E40" s="17">
        <v>29800000</v>
      </c>
      <c r="F40" s="17">
        <v>336122</v>
      </c>
      <c r="G40" s="17">
        <v>15354742</v>
      </c>
      <c r="H40" s="17">
        <v>32514675</v>
      </c>
      <c r="I40" s="17">
        <v>62314675</v>
      </c>
      <c r="J40" s="18" t="s">
        <v>1948</v>
      </c>
      <c r="K40">
        <v>2025</v>
      </c>
      <c r="L40" s="18" t="s">
        <v>1767</v>
      </c>
      <c r="M40" s="18" t="s">
        <v>1949</v>
      </c>
      <c r="N40" t="s">
        <v>1262</v>
      </c>
      <c r="O40" t="s">
        <v>1262</v>
      </c>
      <c r="P40" t="s">
        <v>1377</v>
      </c>
      <c r="Q40" t="s">
        <v>1262</v>
      </c>
      <c r="R40" t="s">
        <v>1262</v>
      </c>
      <c r="S40" t="s">
        <v>1378</v>
      </c>
      <c r="T40" t="s">
        <v>1379</v>
      </c>
      <c r="U40" t="s">
        <v>1380</v>
      </c>
      <c r="V40" t="s">
        <v>1381</v>
      </c>
      <c r="W40" t="s">
        <v>1402</v>
      </c>
      <c r="X40" t="s">
        <v>1950</v>
      </c>
      <c r="Y40" t="s">
        <v>1270</v>
      </c>
      <c r="Z40" t="s">
        <v>1951</v>
      </c>
      <c r="AB40">
        <v>5800</v>
      </c>
      <c r="AC40" t="s">
        <v>1952</v>
      </c>
      <c r="AD40">
        <v>41017</v>
      </c>
      <c r="AE40" t="s">
        <v>1953</v>
      </c>
      <c r="AF40" t="s">
        <v>1508</v>
      </c>
      <c r="AG40">
        <v>97701</v>
      </c>
      <c r="AH40">
        <v>3638</v>
      </c>
      <c r="AI40" t="s">
        <v>1954</v>
      </c>
      <c r="AJ40" t="s">
        <v>1955</v>
      </c>
      <c r="AK40" t="str">
        <f>IFERROR(INDEX(Table2[Representative Name], MATCH(Table4[[#This Row],[Recipient CD Current]], Table2[CD], 0)),"")</f>
        <v>Cliff Bentz</v>
      </c>
      <c r="AL40" t="str">
        <f>IFERROR(INDEX(Table2[Political Party], MATCH(Table4[[#This Row],[Recipient CD Current]], Table2[CD], 0)),"")</f>
        <v>Republican</v>
      </c>
      <c r="AM40" t="s">
        <v>1328</v>
      </c>
      <c r="AN40" t="s">
        <v>1270</v>
      </c>
      <c r="AO40" t="s">
        <v>1956</v>
      </c>
      <c r="AP40" t="s">
        <v>1952</v>
      </c>
      <c r="AQ40">
        <v>41017</v>
      </c>
      <c r="AR40" t="s">
        <v>1953</v>
      </c>
      <c r="AS40" t="s">
        <v>1509</v>
      </c>
      <c r="AT40" t="s">
        <v>1328</v>
      </c>
      <c r="AU40" t="s">
        <v>1954</v>
      </c>
      <c r="AV40" t="s">
        <v>1957</v>
      </c>
      <c r="AW40" t="str">
        <f>IFERROR(INDEX(Table2[Representative Name], MATCH(Table4[[#This Row],[Place of Performance CD Current]], Table2[CD], 0)),"")</f>
        <v/>
      </c>
      <c r="AX40" t="str">
        <f>IFERROR(INDEX(Table2[Political Party], MATCH(Table4[[#This Row],[Recipient CD Current]], Table2[CD], 0)),"")</f>
        <v>Republican</v>
      </c>
      <c r="AY40" t="s">
        <v>1392</v>
      </c>
      <c r="AZ40" t="s">
        <v>1898</v>
      </c>
      <c r="BA40" t="s">
        <v>1958</v>
      </c>
      <c r="BB40" t="s">
        <v>1286</v>
      </c>
      <c r="BC40" t="s">
        <v>1959</v>
      </c>
      <c r="BD40" t="s">
        <v>1334</v>
      </c>
      <c r="BE40" s="19" t="s">
        <v>1960</v>
      </c>
      <c r="BF40" t="s">
        <v>1681</v>
      </c>
    </row>
    <row r="41" spans="1:58" x14ac:dyDescent="0.4">
      <c r="A41" t="s">
        <v>1962</v>
      </c>
      <c r="B41" t="s">
        <v>60</v>
      </c>
      <c r="C41" s="17">
        <v>122874.19</v>
      </c>
      <c r="D41" s="17">
        <v>10000000</v>
      </c>
      <c r="E41" s="17">
        <v>10000000</v>
      </c>
      <c r="F41" s="17">
        <v>122874.19</v>
      </c>
      <c r="G41" s="17">
        <v>9715866</v>
      </c>
      <c r="H41" s="17">
        <v>13943446</v>
      </c>
      <c r="I41" s="17">
        <v>23943446</v>
      </c>
      <c r="J41" s="18" t="s">
        <v>1948</v>
      </c>
      <c r="K41">
        <v>2025</v>
      </c>
      <c r="L41" s="18" t="s">
        <v>1767</v>
      </c>
      <c r="M41" s="18" t="s">
        <v>1523</v>
      </c>
      <c r="N41" t="s">
        <v>1262</v>
      </c>
      <c r="O41" t="s">
        <v>1262</v>
      </c>
      <c r="P41" t="s">
        <v>1377</v>
      </c>
      <c r="Q41" t="s">
        <v>1262</v>
      </c>
      <c r="R41" t="s">
        <v>1262</v>
      </c>
      <c r="S41" t="s">
        <v>1378</v>
      </c>
      <c r="T41" t="s">
        <v>1379</v>
      </c>
      <c r="U41" t="s">
        <v>1380</v>
      </c>
      <c r="V41" t="s">
        <v>1381</v>
      </c>
      <c r="W41" t="s">
        <v>1402</v>
      </c>
      <c r="X41" t="s">
        <v>1950</v>
      </c>
      <c r="Y41" t="s">
        <v>1270</v>
      </c>
      <c r="Z41" t="s">
        <v>1951</v>
      </c>
      <c r="AB41">
        <v>5800</v>
      </c>
      <c r="AC41" t="s">
        <v>1952</v>
      </c>
      <c r="AD41">
        <v>41017</v>
      </c>
      <c r="AE41" t="s">
        <v>1953</v>
      </c>
      <c r="AF41" t="s">
        <v>1508</v>
      </c>
      <c r="AG41">
        <v>97701</v>
      </c>
      <c r="AH41">
        <v>3638</v>
      </c>
      <c r="AI41" t="s">
        <v>1954</v>
      </c>
      <c r="AJ41" t="s">
        <v>1955</v>
      </c>
      <c r="AK41" t="str">
        <f>IFERROR(INDEX(Table2[Representative Name], MATCH(Table4[[#This Row],[Recipient CD Current]], Table2[CD], 0)),"")</f>
        <v>Cliff Bentz</v>
      </c>
      <c r="AL41" t="str">
        <f>IFERROR(INDEX(Table2[Political Party], MATCH(Table4[[#This Row],[Recipient CD Current]], Table2[CD], 0)),"")</f>
        <v>Republican</v>
      </c>
      <c r="AM41" t="s">
        <v>1328</v>
      </c>
      <c r="AN41" t="s">
        <v>1270</v>
      </c>
      <c r="AO41" t="s">
        <v>1956</v>
      </c>
      <c r="AP41" t="s">
        <v>1952</v>
      </c>
      <c r="AQ41">
        <v>41017</v>
      </c>
      <c r="AR41" t="s">
        <v>1953</v>
      </c>
      <c r="AS41" t="s">
        <v>1509</v>
      </c>
      <c r="AT41" t="s">
        <v>1328</v>
      </c>
      <c r="AU41" t="s">
        <v>1954</v>
      </c>
      <c r="AV41" t="s">
        <v>1957</v>
      </c>
      <c r="AW41" t="str">
        <f>IFERROR(INDEX(Table2[Representative Name], MATCH(Table4[[#This Row],[Place of Performance CD Current]], Table2[CD], 0)),"")</f>
        <v/>
      </c>
      <c r="AX41" t="str">
        <f>IFERROR(INDEX(Table2[Political Party], MATCH(Table4[[#This Row],[Recipient CD Current]], Table2[CD], 0)),"")</f>
        <v>Republican</v>
      </c>
      <c r="AY41" t="s">
        <v>1392</v>
      </c>
      <c r="AZ41" t="s">
        <v>1898</v>
      </c>
      <c r="BA41" t="s">
        <v>1958</v>
      </c>
      <c r="BB41" t="s">
        <v>1286</v>
      </c>
      <c r="BC41" t="s">
        <v>1963</v>
      </c>
      <c r="BD41" t="s">
        <v>1334</v>
      </c>
      <c r="BE41" s="19" t="s">
        <v>1964</v>
      </c>
      <c r="BF41" t="s">
        <v>1681</v>
      </c>
    </row>
    <row r="42" spans="1:58" x14ac:dyDescent="0.4">
      <c r="A42" t="s">
        <v>1966</v>
      </c>
      <c r="B42" t="s">
        <v>71</v>
      </c>
      <c r="C42" s="17">
        <v>296471.03000000003</v>
      </c>
      <c r="D42" s="17">
        <v>5437559</v>
      </c>
      <c r="E42" s="17">
        <v>5437559</v>
      </c>
      <c r="F42" s="17">
        <v>296471.03000000003</v>
      </c>
      <c r="G42" s="17">
        <v>1835422</v>
      </c>
      <c r="H42" s="17">
        <v>0</v>
      </c>
      <c r="I42" s="17">
        <v>5437559</v>
      </c>
      <c r="J42" s="18" t="s">
        <v>1967</v>
      </c>
      <c r="K42">
        <v>2025</v>
      </c>
      <c r="L42" s="18" t="s">
        <v>1767</v>
      </c>
      <c r="M42" s="18" t="s">
        <v>1523</v>
      </c>
      <c r="N42" t="s">
        <v>1262</v>
      </c>
      <c r="O42" t="s">
        <v>1262</v>
      </c>
      <c r="P42" t="s">
        <v>1377</v>
      </c>
      <c r="Q42" t="s">
        <v>1262</v>
      </c>
      <c r="R42" t="s">
        <v>1262</v>
      </c>
      <c r="S42" t="s">
        <v>1378</v>
      </c>
      <c r="T42" t="s">
        <v>1379</v>
      </c>
      <c r="U42" t="s">
        <v>1380</v>
      </c>
      <c r="V42" t="s">
        <v>1381</v>
      </c>
      <c r="W42" t="s">
        <v>1402</v>
      </c>
      <c r="X42" t="s">
        <v>1968</v>
      </c>
      <c r="Y42" t="s">
        <v>1270</v>
      </c>
      <c r="Z42" t="s">
        <v>1969</v>
      </c>
      <c r="AB42">
        <v>7000</v>
      </c>
      <c r="AC42" t="s">
        <v>1970</v>
      </c>
      <c r="AD42">
        <v>25025</v>
      </c>
      <c r="AE42" t="s">
        <v>1971</v>
      </c>
      <c r="AF42" t="s">
        <v>1488</v>
      </c>
      <c r="AG42">
        <v>2210</v>
      </c>
      <c r="AH42">
        <v>2019</v>
      </c>
      <c r="AI42" t="s">
        <v>1972</v>
      </c>
      <c r="AJ42" t="s">
        <v>1973</v>
      </c>
      <c r="AK42" t="str">
        <f>IFERROR(INDEX(Table2[Representative Name], MATCH(Table4[[#This Row],[Recipient CD Current]], Table2[CD], 0)),"")</f>
        <v>Ayanna Pressley</v>
      </c>
      <c r="AL42" t="str">
        <f>IFERROR(INDEX(Table2[Political Party], MATCH(Table4[[#This Row],[Recipient CD Current]], Table2[CD], 0)),"")</f>
        <v>Democrat</v>
      </c>
      <c r="AM42" t="s">
        <v>1280</v>
      </c>
      <c r="AN42" t="s">
        <v>1270</v>
      </c>
      <c r="AO42" t="s">
        <v>1974</v>
      </c>
      <c r="AP42" t="s">
        <v>1970</v>
      </c>
      <c r="AQ42">
        <v>25025</v>
      </c>
      <c r="AR42" t="s">
        <v>1971</v>
      </c>
      <c r="AS42" t="s">
        <v>1489</v>
      </c>
      <c r="AT42" t="s">
        <v>1975</v>
      </c>
      <c r="AU42" t="s">
        <v>1973</v>
      </c>
      <c r="AV42" t="s">
        <v>1973</v>
      </c>
      <c r="AW42" t="str">
        <f>IFERROR(INDEX(Table2[Representative Name], MATCH(Table4[[#This Row],[Place of Performance CD Current]], Table2[CD], 0)),"")</f>
        <v>Ayanna Pressley</v>
      </c>
      <c r="AX42" t="str">
        <f>IFERROR(INDEX(Table2[Political Party], MATCH(Table4[[#This Row],[Recipient CD Current]], Table2[CD], 0)),"")</f>
        <v>Democrat</v>
      </c>
      <c r="AY42" t="s">
        <v>1392</v>
      </c>
      <c r="AZ42" t="s">
        <v>1898</v>
      </c>
      <c r="BA42" t="s">
        <v>1916</v>
      </c>
      <c r="BB42" t="s">
        <v>1286</v>
      </c>
      <c r="BC42" t="s">
        <v>1976</v>
      </c>
      <c r="BD42" t="s">
        <v>1418</v>
      </c>
      <c r="BE42" s="19" t="s">
        <v>1977</v>
      </c>
      <c r="BF42" t="s">
        <v>1518</v>
      </c>
    </row>
    <row r="43" spans="1:58" x14ac:dyDescent="0.4">
      <c r="A43" t="s">
        <v>1979</v>
      </c>
      <c r="B43" t="s">
        <v>56</v>
      </c>
      <c r="C43" s="17">
        <v>257350.51</v>
      </c>
      <c r="D43" s="17">
        <v>10000000</v>
      </c>
      <c r="E43" s="17">
        <v>10000000</v>
      </c>
      <c r="F43" s="17">
        <v>257350.51</v>
      </c>
      <c r="G43" s="17">
        <v>14352626</v>
      </c>
      <c r="H43" s="17">
        <v>11980116</v>
      </c>
      <c r="I43" s="17">
        <v>21980116</v>
      </c>
      <c r="J43" s="18" t="s">
        <v>1904</v>
      </c>
      <c r="K43">
        <v>2025</v>
      </c>
      <c r="L43" s="18" t="s">
        <v>1885</v>
      </c>
      <c r="M43" s="18" t="s">
        <v>1981</v>
      </c>
      <c r="N43" t="s">
        <v>1262</v>
      </c>
      <c r="O43" t="s">
        <v>1262</v>
      </c>
      <c r="P43" t="s">
        <v>1377</v>
      </c>
      <c r="Q43" t="s">
        <v>1262</v>
      </c>
      <c r="R43" t="s">
        <v>1262</v>
      </c>
      <c r="S43" t="s">
        <v>1378</v>
      </c>
      <c r="T43" t="s">
        <v>1379</v>
      </c>
      <c r="U43" t="s">
        <v>1380</v>
      </c>
      <c r="V43" t="s">
        <v>1381</v>
      </c>
      <c r="W43" t="s">
        <v>1402</v>
      </c>
      <c r="X43" t="s">
        <v>1982</v>
      </c>
      <c r="Y43" t="s">
        <v>1270</v>
      </c>
      <c r="Z43" t="s">
        <v>1983</v>
      </c>
      <c r="AB43">
        <v>37000</v>
      </c>
      <c r="AC43" t="s">
        <v>1984</v>
      </c>
      <c r="AD43">
        <v>25017</v>
      </c>
      <c r="AE43" t="s">
        <v>1487</v>
      </c>
      <c r="AF43" t="s">
        <v>1488</v>
      </c>
      <c r="AG43">
        <v>1851</v>
      </c>
      <c r="AH43">
        <v>5107</v>
      </c>
      <c r="AI43" t="s">
        <v>1985</v>
      </c>
      <c r="AJ43" t="s">
        <v>1985</v>
      </c>
      <c r="AK43" t="str">
        <f>IFERROR(INDEX(Table2[Representative Name], MATCH(Table4[[#This Row],[Recipient CD Current]], Table2[CD], 0)),"")</f>
        <v>Lori Trahan</v>
      </c>
      <c r="AL43" t="str">
        <f>IFERROR(INDEX(Table2[Political Party], MATCH(Table4[[#This Row],[Recipient CD Current]], Table2[CD], 0)),"")</f>
        <v>Democrat</v>
      </c>
      <c r="AM43" t="s">
        <v>1328</v>
      </c>
      <c r="AN43" t="s">
        <v>1270</v>
      </c>
      <c r="AO43" t="s">
        <v>1986</v>
      </c>
      <c r="AP43" t="s">
        <v>1984</v>
      </c>
      <c r="AQ43">
        <v>25017</v>
      </c>
      <c r="AR43" t="s">
        <v>1487</v>
      </c>
      <c r="AS43" t="s">
        <v>1489</v>
      </c>
      <c r="AT43" t="s">
        <v>1328</v>
      </c>
      <c r="AU43" t="s">
        <v>1985</v>
      </c>
      <c r="AV43" t="s">
        <v>1985</v>
      </c>
      <c r="AW43" t="str">
        <f>IFERROR(INDEX(Table2[Representative Name], MATCH(Table4[[#This Row],[Place of Performance CD Current]], Table2[CD], 0)),"")</f>
        <v>Lori Trahan</v>
      </c>
      <c r="AX43" t="str">
        <f>IFERROR(INDEX(Table2[Political Party], MATCH(Table4[[#This Row],[Recipient CD Current]], Table2[CD], 0)),"")</f>
        <v>Democrat</v>
      </c>
      <c r="AY43" t="s">
        <v>1392</v>
      </c>
      <c r="AZ43" t="s">
        <v>1898</v>
      </c>
      <c r="BA43" t="s">
        <v>1987</v>
      </c>
      <c r="BB43" t="s">
        <v>1286</v>
      </c>
      <c r="BC43" t="s">
        <v>1988</v>
      </c>
      <c r="BD43" t="s">
        <v>1418</v>
      </c>
      <c r="BE43" s="19" t="s">
        <v>1989</v>
      </c>
      <c r="BF43" t="s">
        <v>1919</v>
      </c>
    </row>
    <row r="44" spans="1:58" x14ac:dyDescent="0.4">
      <c r="A44" t="s">
        <v>1991</v>
      </c>
      <c r="B44" t="s">
        <v>48</v>
      </c>
      <c r="C44" s="17">
        <v>481691.49</v>
      </c>
      <c r="D44" s="17">
        <v>5930148</v>
      </c>
      <c r="E44" s="17">
        <v>5930148</v>
      </c>
      <c r="F44" s="17">
        <v>481691.49</v>
      </c>
      <c r="G44" s="17">
        <v>0</v>
      </c>
      <c r="H44" s="17">
        <v>611015</v>
      </c>
      <c r="I44" s="17">
        <v>6541163</v>
      </c>
      <c r="J44" s="18" t="s">
        <v>1574</v>
      </c>
      <c r="K44">
        <v>2024</v>
      </c>
      <c r="L44" s="18" t="s">
        <v>1767</v>
      </c>
      <c r="M44" s="18" t="s">
        <v>1840</v>
      </c>
      <c r="N44" t="s">
        <v>1262</v>
      </c>
      <c r="O44" t="s">
        <v>1262</v>
      </c>
      <c r="P44" t="s">
        <v>1444</v>
      </c>
      <c r="Q44" t="s">
        <v>1262</v>
      </c>
      <c r="R44" t="s">
        <v>1262</v>
      </c>
      <c r="S44" t="s">
        <v>1992</v>
      </c>
      <c r="T44" t="s">
        <v>1379</v>
      </c>
      <c r="U44" t="s">
        <v>1380</v>
      </c>
      <c r="V44" t="s">
        <v>1266</v>
      </c>
      <c r="W44" t="s">
        <v>1445</v>
      </c>
      <c r="X44" t="s">
        <v>1993</v>
      </c>
      <c r="Y44" t="s">
        <v>1270</v>
      </c>
      <c r="Z44" t="s">
        <v>1994</v>
      </c>
      <c r="AB44">
        <v>46355</v>
      </c>
      <c r="AC44" t="s">
        <v>1995</v>
      </c>
      <c r="AD44">
        <v>8013</v>
      </c>
      <c r="AE44" t="s">
        <v>1602</v>
      </c>
      <c r="AF44" t="s">
        <v>1603</v>
      </c>
      <c r="AG44">
        <v>80027</v>
      </c>
      <c r="AH44">
        <v>1129</v>
      </c>
      <c r="AI44" t="s">
        <v>1605</v>
      </c>
      <c r="AJ44" t="s">
        <v>1605</v>
      </c>
      <c r="AK44" t="str">
        <f>IFERROR(INDEX(Table2[Representative Name], MATCH(Table4[[#This Row],[Recipient CD Current]], Table2[CD], 0)),"")</f>
        <v>Joe Neguse</v>
      </c>
      <c r="AL44" t="str">
        <f>IFERROR(INDEX(Table2[Political Party], MATCH(Table4[[#This Row],[Recipient CD Current]], Table2[CD], 0)),"")</f>
        <v>Democrat</v>
      </c>
      <c r="AM44" t="s">
        <v>1280</v>
      </c>
      <c r="AN44" t="s">
        <v>1270</v>
      </c>
      <c r="AO44" t="s">
        <v>1996</v>
      </c>
      <c r="AP44" t="s">
        <v>1995</v>
      </c>
      <c r="AQ44">
        <v>8013</v>
      </c>
      <c r="AR44" t="s">
        <v>1602</v>
      </c>
      <c r="AS44" t="s">
        <v>1604</v>
      </c>
      <c r="AT44" t="s">
        <v>1997</v>
      </c>
      <c r="AU44" t="s">
        <v>1605</v>
      </c>
      <c r="AV44" t="s">
        <v>1605</v>
      </c>
      <c r="AW44" t="str">
        <f>IFERROR(INDEX(Table2[Representative Name], MATCH(Table4[[#This Row],[Place of Performance CD Current]], Table2[CD], 0)),"")</f>
        <v>Joe Neguse</v>
      </c>
      <c r="AX44" t="str">
        <f>IFERROR(INDEX(Table2[Political Party], MATCH(Table4[[#This Row],[Recipient CD Current]], Table2[CD], 0)),"")</f>
        <v>Democrat</v>
      </c>
      <c r="AY44" t="s">
        <v>1413</v>
      </c>
      <c r="AZ44" t="s">
        <v>1998</v>
      </c>
      <c r="BA44" t="s">
        <v>1999</v>
      </c>
      <c r="BB44" t="s">
        <v>2000</v>
      </c>
      <c r="BC44" t="s">
        <v>2001</v>
      </c>
      <c r="BD44" t="s">
        <v>1418</v>
      </c>
      <c r="BE44" s="19" t="s">
        <v>2002</v>
      </c>
      <c r="BF44" t="s">
        <v>1426</v>
      </c>
    </row>
    <row r="45" spans="1:58" x14ac:dyDescent="0.4">
      <c r="A45" t="s">
        <v>2004</v>
      </c>
      <c r="B45" t="s">
        <v>50</v>
      </c>
      <c r="E45" s="17">
        <v>1573817</v>
      </c>
      <c r="F45" s="17">
        <v>0</v>
      </c>
      <c r="G45" s="17">
        <v>73866</v>
      </c>
      <c r="H45" s="17">
        <v>0</v>
      </c>
      <c r="I45" s="17">
        <v>1573817</v>
      </c>
      <c r="J45" s="18" t="s">
        <v>1948</v>
      </c>
      <c r="K45">
        <v>2025</v>
      </c>
      <c r="L45" s="18" t="s">
        <v>1885</v>
      </c>
      <c r="M45" s="18" t="s">
        <v>1443</v>
      </c>
      <c r="N45" t="s">
        <v>1262</v>
      </c>
      <c r="O45" t="s">
        <v>1262</v>
      </c>
      <c r="P45" t="s">
        <v>1377</v>
      </c>
      <c r="Q45" t="s">
        <v>1262</v>
      </c>
      <c r="R45" t="s">
        <v>1262</v>
      </c>
      <c r="S45" t="s">
        <v>1378</v>
      </c>
      <c r="T45" t="s">
        <v>1379</v>
      </c>
      <c r="U45" t="s">
        <v>1380</v>
      </c>
      <c r="V45" t="s">
        <v>1381</v>
      </c>
      <c r="W45" t="s">
        <v>1598</v>
      </c>
      <c r="X45" t="s">
        <v>2005</v>
      </c>
      <c r="Y45" t="s">
        <v>1270</v>
      </c>
      <c r="Z45" t="s">
        <v>2006</v>
      </c>
      <c r="AB45">
        <v>2736</v>
      </c>
      <c r="AC45" t="s">
        <v>2007</v>
      </c>
      <c r="AD45">
        <v>39009</v>
      </c>
      <c r="AE45" t="s">
        <v>2007</v>
      </c>
      <c r="AF45" t="s">
        <v>2008</v>
      </c>
      <c r="AG45">
        <v>45701</v>
      </c>
      <c r="AI45" t="s">
        <v>2010</v>
      </c>
      <c r="AJ45" t="s">
        <v>2010</v>
      </c>
      <c r="AK45" t="str">
        <f>IFERROR(INDEX(Table2[Representative Name], MATCH(Table4[[#This Row],[Recipient CD Current]], Table2[CD], 0)),"")</f>
        <v>Troy Balderson</v>
      </c>
      <c r="AL45" t="str">
        <f>IFERROR(INDEX(Table2[Political Party], MATCH(Table4[[#This Row],[Recipient CD Current]], Table2[CD], 0)),"")</f>
        <v>Republican</v>
      </c>
      <c r="AM45" t="s">
        <v>1280</v>
      </c>
      <c r="AN45" t="s">
        <v>1270</v>
      </c>
      <c r="AO45" t="s">
        <v>2011</v>
      </c>
      <c r="AP45" t="s">
        <v>2012</v>
      </c>
      <c r="AQ45">
        <v>54031</v>
      </c>
      <c r="AR45" t="s">
        <v>2013</v>
      </c>
      <c r="AS45" t="s">
        <v>2014</v>
      </c>
      <c r="AT45" t="s">
        <v>2015</v>
      </c>
      <c r="AU45" t="s">
        <v>2016</v>
      </c>
      <c r="AV45" t="s">
        <v>2016</v>
      </c>
      <c r="AW45" t="str">
        <f>IFERROR(INDEX(Table2[Representative Name], MATCH(Table4[[#This Row],[Place of Performance CD Current]], Table2[CD], 0)),"")</f>
        <v>Riley M. Moore</v>
      </c>
      <c r="AX45" t="str">
        <f>IFERROR(INDEX(Table2[Political Party], MATCH(Table4[[#This Row],[Recipient CD Current]], Table2[CD], 0)),"")</f>
        <v>Republican</v>
      </c>
      <c r="AY45" t="s">
        <v>1392</v>
      </c>
      <c r="AZ45" t="s">
        <v>2017</v>
      </c>
      <c r="BA45" t="s">
        <v>2018</v>
      </c>
      <c r="BB45" t="s">
        <v>1286</v>
      </c>
      <c r="BC45" t="s">
        <v>2019</v>
      </c>
      <c r="BD45" t="s">
        <v>1334</v>
      </c>
      <c r="BE45" s="19" t="s">
        <v>2020</v>
      </c>
      <c r="BF45" t="s">
        <v>1681</v>
      </c>
    </row>
    <row r="46" spans="1:58" x14ac:dyDescent="0.4">
      <c r="A46" t="s">
        <v>2022</v>
      </c>
      <c r="B46" t="s">
        <v>2024</v>
      </c>
      <c r="E46" s="17">
        <v>1547135</v>
      </c>
      <c r="F46" s="17">
        <v>19102.310000000001</v>
      </c>
      <c r="G46" s="17">
        <v>504500</v>
      </c>
      <c r="H46" s="17">
        <v>0</v>
      </c>
      <c r="I46" s="17">
        <v>1547135</v>
      </c>
      <c r="J46" s="18" t="s">
        <v>1919</v>
      </c>
      <c r="K46">
        <v>2025</v>
      </c>
      <c r="L46" s="18" t="s">
        <v>1885</v>
      </c>
      <c r="M46" s="18" t="s">
        <v>1443</v>
      </c>
      <c r="N46" t="s">
        <v>1262</v>
      </c>
      <c r="O46" t="s">
        <v>1262</v>
      </c>
      <c r="P46" t="s">
        <v>1377</v>
      </c>
      <c r="Q46" t="s">
        <v>1262</v>
      </c>
      <c r="R46" t="s">
        <v>1262</v>
      </c>
      <c r="S46" t="s">
        <v>1378</v>
      </c>
      <c r="T46" t="s">
        <v>1379</v>
      </c>
      <c r="U46" t="s">
        <v>1380</v>
      </c>
      <c r="V46" t="s">
        <v>1381</v>
      </c>
      <c r="W46" t="s">
        <v>1598</v>
      </c>
      <c r="X46" t="s">
        <v>2023</v>
      </c>
      <c r="Y46" t="s">
        <v>2025</v>
      </c>
      <c r="Z46" t="s">
        <v>2027</v>
      </c>
      <c r="AK46" t="str">
        <f>IFERROR(INDEX(Table2[Representative Name], MATCH(Table4[[#This Row],[Recipient CD Current]], Table2[CD], 0)),"")</f>
        <v/>
      </c>
      <c r="AL46" t="str">
        <f>IFERROR(INDEX(Table2[Political Party], MATCH(Table4[[#This Row],[Recipient CD Current]], Table2[CD], 0)),"")</f>
        <v/>
      </c>
      <c r="AM46" t="s">
        <v>2030</v>
      </c>
      <c r="AN46" t="s">
        <v>2025</v>
      </c>
      <c r="AO46" t="s">
        <v>2031</v>
      </c>
      <c r="AW46" t="str">
        <f>IFERROR(INDEX(Table2[Representative Name], MATCH(Table4[[#This Row],[Place of Performance CD Current]], Table2[CD], 0)),"")</f>
        <v/>
      </c>
      <c r="AX46" t="str">
        <f>IFERROR(INDEX(Table2[Political Party], MATCH(Table4[[#This Row],[Recipient CD Current]], Table2[CD], 0)),"")</f>
        <v/>
      </c>
      <c r="AY46" t="s">
        <v>1392</v>
      </c>
      <c r="AZ46" t="s">
        <v>2033</v>
      </c>
      <c r="BA46" t="s">
        <v>2034</v>
      </c>
      <c r="BB46" t="s">
        <v>1286</v>
      </c>
      <c r="BC46" t="s">
        <v>2035</v>
      </c>
      <c r="BD46" t="s">
        <v>1418</v>
      </c>
      <c r="BE46" s="19" t="s">
        <v>2036</v>
      </c>
      <c r="BF46" t="s">
        <v>1681</v>
      </c>
    </row>
    <row r="47" spans="1:58" x14ac:dyDescent="0.4">
      <c r="A47" t="s">
        <v>2038</v>
      </c>
      <c r="B47" t="s">
        <v>2040</v>
      </c>
      <c r="E47" s="17">
        <v>4994352</v>
      </c>
      <c r="F47" s="17">
        <v>274166.77</v>
      </c>
      <c r="G47" s="17">
        <v>4238996</v>
      </c>
      <c r="H47" s="17">
        <v>0</v>
      </c>
      <c r="I47" s="17">
        <v>4994352</v>
      </c>
      <c r="J47" s="18" t="s">
        <v>1681</v>
      </c>
      <c r="K47">
        <v>2025</v>
      </c>
      <c r="L47" s="18" t="s">
        <v>1885</v>
      </c>
      <c r="M47" s="18" t="s">
        <v>1949</v>
      </c>
      <c r="N47" t="s">
        <v>1262</v>
      </c>
      <c r="O47" t="s">
        <v>1262</v>
      </c>
      <c r="P47" t="s">
        <v>1377</v>
      </c>
      <c r="Q47" t="s">
        <v>1262</v>
      </c>
      <c r="R47" t="s">
        <v>1262</v>
      </c>
      <c r="S47" t="s">
        <v>1378</v>
      </c>
      <c r="T47" t="s">
        <v>1379</v>
      </c>
      <c r="U47" t="s">
        <v>1380</v>
      </c>
      <c r="V47" t="s">
        <v>1381</v>
      </c>
      <c r="W47" t="s">
        <v>1598</v>
      </c>
      <c r="X47" t="s">
        <v>2039</v>
      </c>
      <c r="Y47" t="s">
        <v>1270</v>
      </c>
      <c r="Z47" t="s">
        <v>2041</v>
      </c>
      <c r="AB47">
        <v>32980</v>
      </c>
      <c r="AC47" t="s">
        <v>2042</v>
      </c>
      <c r="AD47">
        <v>33015</v>
      </c>
      <c r="AE47" t="s">
        <v>2043</v>
      </c>
      <c r="AF47" t="s">
        <v>2044</v>
      </c>
      <c r="AG47">
        <v>3842</v>
      </c>
      <c r="AH47">
        <v>2624</v>
      </c>
      <c r="AI47" t="s">
        <v>2046</v>
      </c>
      <c r="AJ47" t="s">
        <v>2046</v>
      </c>
      <c r="AK47" t="str">
        <f>IFERROR(INDEX(Table2[Representative Name], MATCH(Table4[[#This Row],[Recipient CD Current]], Table2[CD], 0)),"")</f>
        <v>Chris Pappas</v>
      </c>
      <c r="AL47" t="str">
        <f>IFERROR(INDEX(Table2[Political Party], MATCH(Table4[[#This Row],[Recipient CD Current]], Table2[CD], 0)),"")</f>
        <v>Democrat</v>
      </c>
      <c r="AM47" t="s">
        <v>1280</v>
      </c>
      <c r="AN47" t="s">
        <v>1270</v>
      </c>
      <c r="AO47" t="s">
        <v>2047</v>
      </c>
      <c r="AP47" t="s">
        <v>2042</v>
      </c>
      <c r="AQ47">
        <v>33015</v>
      </c>
      <c r="AR47" t="s">
        <v>2043</v>
      </c>
      <c r="AS47" t="s">
        <v>2045</v>
      </c>
      <c r="AT47" t="s">
        <v>2048</v>
      </c>
      <c r="AU47" t="s">
        <v>2046</v>
      </c>
      <c r="AV47" t="s">
        <v>2046</v>
      </c>
      <c r="AW47" t="str">
        <f>IFERROR(INDEX(Table2[Representative Name], MATCH(Table4[[#This Row],[Place of Performance CD Current]], Table2[CD], 0)),"")</f>
        <v>Chris Pappas</v>
      </c>
      <c r="AX47" t="str">
        <f>IFERROR(INDEX(Table2[Political Party], MATCH(Table4[[#This Row],[Recipient CD Current]], Table2[CD], 0)),"")</f>
        <v>Democrat</v>
      </c>
      <c r="AY47" t="s">
        <v>1392</v>
      </c>
      <c r="AZ47" t="s">
        <v>2049</v>
      </c>
      <c r="BA47" t="s">
        <v>2050</v>
      </c>
      <c r="BB47" t="s">
        <v>1286</v>
      </c>
      <c r="BC47" t="s">
        <v>2051</v>
      </c>
      <c r="BD47" t="s">
        <v>1334</v>
      </c>
      <c r="BE47" s="19" t="s">
        <v>2052</v>
      </c>
      <c r="BF47" t="s">
        <v>2053</v>
      </c>
    </row>
    <row r="48" spans="1:58" x14ac:dyDescent="0.4">
      <c r="A48" t="s">
        <v>2055</v>
      </c>
      <c r="B48" t="s">
        <v>2058</v>
      </c>
      <c r="E48" s="17">
        <v>1000000</v>
      </c>
      <c r="F48" s="17">
        <v>0</v>
      </c>
      <c r="G48" s="17">
        <v>534024</v>
      </c>
      <c r="H48" s="17">
        <v>0</v>
      </c>
      <c r="I48" s="17">
        <v>1000000</v>
      </c>
      <c r="J48" s="18" t="s">
        <v>2056</v>
      </c>
      <c r="K48">
        <v>2025</v>
      </c>
      <c r="L48" s="18" t="s">
        <v>1885</v>
      </c>
      <c r="M48" s="18" t="s">
        <v>1443</v>
      </c>
      <c r="N48" t="s">
        <v>1262</v>
      </c>
      <c r="O48" t="s">
        <v>1262</v>
      </c>
      <c r="P48" t="s">
        <v>1377</v>
      </c>
      <c r="Q48" t="s">
        <v>1262</v>
      </c>
      <c r="R48" t="s">
        <v>1262</v>
      </c>
      <c r="S48" t="s">
        <v>1378</v>
      </c>
      <c r="T48" t="s">
        <v>1379</v>
      </c>
      <c r="U48" t="s">
        <v>1380</v>
      </c>
      <c r="V48" t="s">
        <v>1381</v>
      </c>
      <c r="W48" t="s">
        <v>1402</v>
      </c>
      <c r="X48" t="s">
        <v>2057</v>
      </c>
      <c r="Y48" t="s">
        <v>1270</v>
      </c>
      <c r="Z48" t="s">
        <v>2061</v>
      </c>
      <c r="AB48">
        <v>4000</v>
      </c>
      <c r="AC48" t="s">
        <v>2062</v>
      </c>
      <c r="AD48">
        <v>13121</v>
      </c>
      <c r="AE48" t="s">
        <v>2063</v>
      </c>
      <c r="AF48" t="s">
        <v>1713</v>
      </c>
      <c r="AG48">
        <v>30309</v>
      </c>
      <c r="AH48">
        <v>4497</v>
      </c>
      <c r="AI48" t="s">
        <v>2064</v>
      </c>
      <c r="AJ48" t="s">
        <v>2064</v>
      </c>
      <c r="AK48" t="str">
        <f>IFERROR(INDEX(Table2[Representative Name], MATCH(Table4[[#This Row],[Recipient CD Current]], Table2[CD], 0)),"")</f>
        <v>Nikema Williams</v>
      </c>
      <c r="AL48" t="str">
        <f>IFERROR(INDEX(Table2[Political Party], MATCH(Table4[[#This Row],[Recipient CD Current]], Table2[CD], 0)),"")</f>
        <v>Democrat</v>
      </c>
      <c r="AM48" t="s">
        <v>1328</v>
      </c>
      <c r="AN48" t="s">
        <v>1270</v>
      </c>
      <c r="AO48" t="s">
        <v>2065</v>
      </c>
      <c r="AP48" t="s">
        <v>2062</v>
      </c>
      <c r="AQ48">
        <v>13121</v>
      </c>
      <c r="AR48" t="s">
        <v>2063</v>
      </c>
      <c r="AS48" t="s">
        <v>1714</v>
      </c>
      <c r="AT48" t="s">
        <v>1328</v>
      </c>
      <c r="AU48" t="s">
        <v>2064</v>
      </c>
      <c r="AV48" t="s">
        <v>2066</v>
      </c>
      <c r="AW48" t="str">
        <f>IFERROR(INDEX(Table2[Representative Name], MATCH(Table4[[#This Row],[Place of Performance CD Current]], Table2[CD], 0)),"")</f>
        <v/>
      </c>
      <c r="AX48" t="str">
        <f>IFERROR(INDEX(Table2[Political Party], MATCH(Table4[[#This Row],[Recipient CD Current]], Table2[CD], 0)),"")</f>
        <v>Democrat</v>
      </c>
      <c r="AY48" t="s">
        <v>1392</v>
      </c>
      <c r="AZ48" t="s">
        <v>2067</v>
      </c>
      <c r="BA48" t="s">
        <v>2068</v>
      </c>
      <c r="BB48" t="s">
        <v>1286</v>
      </c>
      <c r="BC48" t="s">
        <v>2069</v>
      </c>
      <c r="BD48" t="s">
        <v>1556</v>
      </c>
      <c r="BE48" s="19" t="s">
        <v>2070</v>
      </c>
      <c r="BF48" t="s">
        <v>1781</v>
      </c>
    </row>
    <row r="49" spans="1:58" x14ac:dyDescent="0.4">
      <c r="A49" t="s">
        <v>2072</v>
      </c>
      <c r="B49" t="s">
        <v>75</v>
      </c>
      <c r="C49" s="17">
        <v>611809.99</v>
      </c>
      <c r="D49" s="17">
        <v>3800000</v>
      </c>
      <c r="E49" s="17">
        <v>3800000</v>
      </c>
      <c r="F49" s="17">
        <v>611809.99</v>
      </c>
      <c r="G49" s="17">
        <v>892390</v>
      </c>
      <c r="H49" s="17">
        <v>0</v>
      </c>
      <c r="I49" s="17">
        <v>3800000</v>
      </c>
      <c r="J49" s="18" t="s">
        <v>2073</v>
      </c>
      <c r="K49">
        <v>2025</v>
      </c>
      <c r="L49" s="18" t="s">
        <v>1885</v>
      </c>
      <c r="M49" s="18" t="s">
        <v>1725</v>
      </c>
      <c r="N49" t="s">
        <v>1262</v>
      </c>
      <c r="O49" t="s">
        <v>1262</v>
      </c>
      <c r="P49" t="s">
        <v>1377</v>
      </c>
      <c r="Q49" t="s">
        <v>1262</v>
      </c>
      <c r="R49" t="s">
        <v>1262</v>
      </c>
      <c r="S49" t="s">
        <v>1378</v>
      </c>
      <c r="T49" t="s">
        <v>1379</v>
      </c>
      <c r="U49" t="s">
        <v>1380</v>
      </c>
      <c r="V49" t="s">
        <v>1381</v>
      </c>
      <c r="W49" t="s">
        <v>1651</v>
      </c>
      <c r="X49" t="s">
        <v>2075</v>
      </c>
      <c r="Y49" t="s">
        <v>1270</v>
      </c>
      <c r="Z49" t="s">
        <v>2076</v>
      </c>
      <c r="AB49">
        <v>44000</v>
      </c>
      <c r="AC49" t="s">
        <v>1547</v>
      </c>
      <c r="AD49">
        <v>6037</v>
      </c>
      <c r="AE49" t="s">
        <v>1547</v>
      </c>
      <c r="AF49" t="s">
        <v>1548</v>
      </c>
      <c r="AG49">
        <v>90013</v>
      </c>
      <c r="AH49">
        <v>2217</v>
      </c>
      <c r="AI49" t="s">
        <v>2077</v>
      </c>
      <c r="AJ49" t="s">
        <v>2077</v>
      </c>
      <c r="AK49" t="str">
        <f>IFERROR(INDEX(Table2[Representative Name], MATCH(Table4[[#This Row],[Recipient CD Current]], Table2[CD], 0)),"")</f>
        <v>Jimmy Gomez</v>
      </c>
      <c r="AL49" t="str">
        <f>IFERROR(INDEX(Table2[Political Party], MATCH(Table4[[#This Row],[Recipient CD Current]], Table2[CD], 0)),"")</f>
        <v>Democrat</v>
      </c>
      <c r="AM49" t="s">
        <v>1280</v>
      </c>
      <c r="AN49" t="s">
        <v>1270</v>
      </c>
      <c r="AO49" t="s">
        <v>2078</v>
      </c>
      <c r="AP49" t="s">
        <v>1547</v>
      </c>
      <c r="AQ49">
        <v>6037</v>
      </c>
      <c r="AR49" t="s">
        <v>1547</v>
      </c>
      <c r="AS49" t="s">
        <v>1549</v>
      </c>
      <c r="AT49" t="s">
        <v>2079</v>
      </c>
      <c r="AU49" t="s">
        <v>2077</v>
      </c>
      <c r="AV49" t="s">
        <v>2077</v>
      </c>
      <c r="AW49" t="str">
        <f>IFERROR(INDEX(Table2[Representative Name], MATCH(Table4[[#This Row],[Place of Performance CD Current]], Table2[CD], 0)),"")</f>
        <v>Jimmy Gomez</v>
      </c>
      <c r="AX49" t="str">
        <f>IFERROR(INDEX(Table2[Political Party], MATCH(Table4[[#This Row],[Recipient CD Current]], Table2[CD], 0)),"")</f>
        <v>Democrat</v>
      </c>
      <c r="AY49" t="s">
        <v>1608</v>
      </c>
      <c r="AZ49" t="s">
        <v>2080</v>
      </c>
      <c r="BA49" t="s">
        <v>2081</v>
      </c>
      <c r="BB49" t="s">
        <v>1286</v>
      </c>
      <c r="BC49" t="s">
        <v>2082</v>
      </c>
      <c r="BD49" t="s">
        <v>1535</v>
      </c>
      <c r="BE49" s="19" t="s">
        <v>2083</v>
      </c>
      <c r="BF49" t="s">
        <v>2084</v>
      </c>
    </row>
    <row r="50" spans="1:58" x14ac:dyDescent="0.4">
      <c r="A50" t="s">
        <v>2086</v>
      </c>
      <c r="B50" t="s">
        <v>35</v>
      </c>
      <c r="C50" s="17">
        <v>104881.18</v>
      </c>
      <c r="D50" s="17">
        <v>3600000</v>
      </c>
      <c r="E50" s="17">
        <v>3600000</v>
      </c>
      <c r="F50" s="17">
        <v>104881.18</v>
      </c>
      <c r="G50" s="17">
        <v>1722786</v>
      </c>
      <c r="H50" s="17">
        <v>0</v>
      </c>
      <c r="I50" s="17">
        <v>3600000</v>
      </c>
      <c r="J50" s="18" t="s">
        <v>1681</v>
      </c>
      <c r="K50">
        <v>2025</v>
      </c>
      <c r="L50" s="18" t="s">
        <v>1885</v>
      </c>
      <c r="M50" s="18" t="s">
        <v>1725</v>
      </c>
      <c r="N50" t="s">
        <v>1262</v>
      </c>
      <c r="O50" t="s">
        <v>1262</v>
      </c>
      <c r="P50" t="s">
        <v>1377</v>
      </c>
      <c r="Q50" t="s">
        <v>1262</v>
      </c>
      <c r="R50" t="s">
        <v>1262</v>
      </c>
      <c r="S50" t="s">
        <v>1378</v>
      </c>
      <c r="T50" t="s">
        <v>1379</v>
      </c>
      <c r="U50" t="s">
        <v>1380</v>
      </c>
      <c r="V50" t="s">
        <v>1381</v>
      </c>
      <c r="W50" t="s">
        <v>1651</v>
      </c>
      <c r="X50" t="s">
        <v>1684</v>
      </c>
      <c r="Y50" t="s">
        <v>1270</v>
      </c>
      <c r="Z50" t="s">
        <v>1685</v>
      </c>
      <c r="AB50">
        <v>50000</v>
      </c>
      <c r="AC50" t="s">
        <v>1429</v>
      </c>
      <c r="AD50">
        <v>11001</v>
      </c>
      <c r="AE50" t="s">
        <v>1430</v>
      </c>
      <c r="AF50" t="s">
        <v>1431</v>
      </c>
      <c r="AG50">
        <v>20045</v>
      </c>
      <c r="AH50">
        <v>1802</v>
      </c>
      <c r="AI50" t="s">
        <v>1432</v>
      </c>
      <c r="AJ50" t="s">
        <v>1432</v>
      </c>
      <c r="AK50" t="str">
        <f>IFERROR(INDEX(Table2[Representative Name], MATCH(Table4[[#This Row],[Recipient CD Current]], Table2[CD], 0)),"")</f>
        <v>Eleanor Holmes Norton</v>
      </c>
      <c r="AL50" t="str">
        <f>IFERROR(INDEX(Table2[Political Party], MATCH(Table4[[#This Row],[Recipient CD Current]], Table2[CD], 0)),"")</f>
        <v>Democrat</v>
      </c>
      <c r="AM50" t="s">
        <v>1328</v>
      </c>
      <c r="AN50" t="s">
        <v>1270</v>
      </c>
      <c r="AO50" t="s">
        <v>1433</v>
      </c>
      <c r="AP50" t="s">
        <v>1429</v>
      </c>
      <c r="AQ50">
        <v>11001</v>
      </c>
      <c r="AR50" t="s">
        <v>1430</v>
      </c>
      <c r="AS50" t="s">
        <v>1430</v>
      </c>
      <c r="AT50" t="s">
        <v>1328</v>
      </c>
      <c r="AU50" t="s">
        <v>1432</v>
      </c>
      <c r="AV50" t="s">
        <v>1432</v>
      </c>
      <c r="AW50" t="str">
        <f>IFERROR(INDEX(Table2[Representative Name], MATCH(Table4[[#This Row],[Place of Performance CD Current]], Table2[CD], 0)),"")</f>
        <v>Eleanor Holmes Norton</v>
      </c>
      <c r="AX50" t="str">
        <f>IFERROR(INDEX(Table2[Political Party], MATCH(Table4[[#This Row],[Recipient CD Current]], Table2[CD], 0)),"")</f>
        <v>Democrat</v>
      </c>
      <c r="AY50" t="s">
        <v>1608</v>
      </c>
      <c r="AZ50" t="s">
        <v>2080</v>
      </c>
      <c r="BA50" t="s">
        <v>2088</v>
      </c>
      <c r="BB50" t="s">
        <v>1286</v>
      </c>
      <c r="BC50" t="s">
        <v>2089</v>
      </c>
      <c r="BD50" t="s">
        <v>1535</v>
      </c>
      <c r="BE50" s="19" t="s">
        <v>2090</v>
      </c>
      <c r="BF50" t="s">
        <v>2053</v>
      </c>
    </row>
    <row r="51" spans="1:58" x14ac:dyDescent="0.4">
      <c r="A51" t="s">
        <v>2092</v>
      </c>
      <c r="B51" t="s">
        <v>85</v>
      </c>
      <c r="D51" s="17">
        <v>3200000</v>
      </c>
      <c r="E51" s="17">
        <v>3200000</v>
      </c>
      <c r="F51" s="17">
        <v>0</v>
      </c>
      <c r="G51" s="17">
        <v>0</v>
      </c>
      <c r="H51" s="17">
        <v>0</v>
      </c>
      <c r="I51" s="17">
        <v>3200000</v>
      </c>
      <c r="J51" s="18" t="s">
        <v>1681</v>
      </c>
      <c r="K51">
        <v>2025</v>
      </c>
      <c r="L51" s="18" t="s">
        <v>1613</v>
      </c>
      <c r="M51" s="18" t="s">
        <v>1563</v>
      </c>
      <c r="N51" t="s">
        <v>1262</v>
      </c>
      <c r="O51" t="s">
        <v>1262</v>
      </c>
      <c r="P51" t="s">
        <v>1377</v>
      </c>
      <c r="Q51" t="s">
        <v>1262</v>
      </c>
      <c r="R51" t="s">
        <v>1262</v>
      </c>
      <c r="S51" t="s">
        <v>1378</v>
      </c>
      <c r="T51" t="s">
        <v>1379</v>
      </c>
      <c r="U51" t="s">
        <v>1380</v>
      </c>
      <c r="V51" t="s">
        <v>1381</v>
      </c>
      <c r="W51" t="s">
        <v>1651</v>
      </c>
      <c r="X51" t="s">
        <v>1652</v>
      </c>
      <c r="Y51" t="s">
        <v>1270</v>
      </c>
      <c r="Z51" t="s">
        <v>1653</v>
      </c>
      <c r="AA51" t="s">
        <v>1654</v>
      </c>
      <c r="AB51">
        <v>43000</v>
      </c>
      <c r="AC51" t="s">
        <v>1655</v>
      </c>
      <c r="AD51">
        <v>27053</v>
      </c>
      <c r="AE51" t="s">
        <v>1656</v>
      </c>
      <c r="AF51" t="s">
        <v>1657</v>
      </c>
      <c r="AG51">
        <v>55401</v>
      </c>
      <c r="AH51">
        <v>1459</v>
      </c>
      <c r="AI51" t="s">
        <v>1658</v>
      </c>
      <c r="AJ51" t="s">
        <v>1658</v>
      </c>
      <c r="AK51" t="str">
        <f>IFERROR(INDEX(Table2[Representative Name], MATCH(Table4[[#This Row],[Recipient CD Current]], Table2[CD], 0)),"")</f>
        <v>Ilhan Omar</v>
      </c>
      <c r="AL51" t="str">
        <f>IFERROR(INDEX(Table2[Political Party], MATCH(Table4[[#This Row],[Recipient CD Current]], Table2[CD], 0)),"")</f>
        <v>Democrat</v>
      </c>
      <c r="AM51" t="s">
        <v>1328</v>
      </c>
      <c r="AN51" t="s">
        <v>1270</v>
      </c>
      <c r="AO51" t="s">
        <v>1659</v>
      </c>
      <c r="AP51" t="s">
        <v>1655</v>
      </c>
      <c r="AQ51">
        <v>27053</v>
      </c>
      <c r="AR51" t="s">
        <v>1656</v>
      </c>
      <c r="AS51" t="s">
        <v>1569</v>
      </c>
      <c r="AT51" t="s">
        <v>1328</v>
      </c>
      <c r="AU51" t="s">
        <v>1658</v>
      </c>
      <c r="AV51" t="s">
        <v>1660</v>
      </c>
      <c r="AW51" t="str">
        <f>IFERROR(INDEX(Table2[Representative Name], MATCH(Table4[[#This Row],[Place of Performance CD Current]], Table2[CD], 0)),"")</f>
        <v/>
      </c>
      <c r="AX51" t="str">
        <f>IFERROR(INDEX(Table2[Political Party], MATCH(Table4[[#This Row],[Recipient CD Current]], Table2[CD], 0)),"")</f>
        <v>Democrat</v>
      </c>
      <c r="AY51" t="s">
        <v>1608</v>
      </c>
      <c r="AZ51" t="s">
        <v>2080</v>
      </c>
      <c r="BA51" t="s">
        <v>2093</v>
      </c>
      <c r="BB51" t="s">
        <v>1286</v>
      </c>
      <c r="BC51" t="s">
        <v>2094</v>
      </c>
      <c r="BD51" t="s">
        <v>1535</v>
      </c>
      <c r="BE51" s="19" t="s">
        <v>2095</v>
      </c>
      <c r="BF51" t="s">
        <v>1781</v>
      </c>
    </row>
    <row r="52" spans="1:58" x14ac:dyDescent="0.4">
      <c r="A52" t="s">
        <v>2097</v>
      </c>
      <c r="B52" t="s">
        <v>2102</v>
      </c>
      <c r="E52" s="17">
        <v>18500000</v>
      </c>
      <c r="F52" s="17">
        <v>14817553.859999999</v>
      </c>
      <c r="G52" s="17">
        <v>0</v>
      </c>
      <c r="H52" s="17">
        <v>2050000</v>
      </c>
      <c r="I52" s="17">
        <v>20550000</v>
      </c>
      <c r="J52" s="18" t="s">
        <v>2098</v>
      </c>
      <c r="K52">
        <v>2025</v>
      </c>
      <c r="L52" s="18" t="s">
        <v>2100</v>
      </c>
      <c r="M52" s="18" t="s">
        <v>1523</v>
      </c>
      <c r="N52" t="s">
        <v>1262</v>
      </c>
      <c r="O52" t="s">
        <v>1262</v>
      </c>
      <c r="P52" t="s">
        <v>1377</v>
      </c>
      <c r="Q52" t="s">
        <v>1262</v>
      </c>
      <c r="R52" t="s">
        <v>1262</v>
      </c>
      <c r="S52" t="s">
        <v>1378</v>
      </c>
      <c r="T52" t="s">
        <v>1379</v>
      </c>
      <c r="U52" t="s">
        <v>1380</v>
      </c>
      <c r="V52" t="s">
        <v>1381</v>
      </c>
      <c r="W52" t="s">
        <v>1747</v>
      </c>
      <c r="X52" t="s">
        <v>2101</v>
      </c>
      <c r="Y52" t="s">
        <v>1270</v>
      </c>
      <c r="Z52" t="s">
        <v>2103</v>
      </c>
      <c r="AB52">
        <v>1000</v>
      </c>
      <c r="AC52" t="s">
        <v>2104</v>
      </c>
      <c r="AD52">
        <v>36001</v>
      </c>
      <c r="AE52" t="s">
        <v>2104</v>
      </c>
      <c r="AF52" t="s">
        <v>1620</v>
      </c>
      <c r="AG52">
        <v>12203</v>
      </c>
      <c r="AH52">
        <v>6399</v>
      </c>
      <c r="AI52" t="s">
        <v>2105</v>
      </c>
      <c r="AJ52" t="s">
        <v>2105</v>
      </c>
      <c r="AK52" t="str">
        <f>IFERROR(INDEX(Table2[Representative Name], MATCH(Table4[[#This Row],[Recipient CD Current]], Table2[CD], 0)),"")</f>
        <v>Paul Tonko</v>
      </c>
      <c r="AL52" t="str">
        <f>IFERROR(INDEX(Table2[Political Party], MATCH(Table4[[#This Row],[Recipient CD Current]], Table2[CD], 0)),"")</f>
        <v>Democrat</v>
      </c>
      <c r="AM52" t="s">
        <v>1280</v>
      </c>
      <c r="AN52" t="s">
        <v>1270</v>
      </c>
      <c r="AO52" t="s">
        <v>2106</v>
      </c>
      <c r="AP52" t="s">
        <v>2104</v>
      </c>
      <c r="AQ52">
        <v>36001</v>
      </c>
      <c r="AR52" t="s">
        <v>2104</v>
      </c>
      <c r="AS52" t="s">
        <v>1619</v>
      </c>
      <c r="AT52" t="s">
        <v>2107</v>
      </c>
      <c r="AU52" t="s">
        <v>2105</v>
      </c>
      <c r="AV52" t="s">
        <v>2105</v>
      </c>
      <c r="AW52" t="str">
        <f>IFERROR(INDEX(Table2[Representative Name], MATCH(Table4[[#This Row],[Place of Performance CD Current]], Table2[CD], 0)),"")</f>
        <v>Paul Tonko</v>
      </c>
      <c r="AX52" t="str">
        <f>IFERROR(INDEX(Table2[Political Party], MATCH(Table4[[#This Row],[Recipient CD Current]], Table2[CD], 0)),"")</f>
        <v>Democrat</v>
      </c>
      <c r="AY52" t="s">
        <v>1392</v>
      </c>
      <c r="AZ52" t="s">
        <v>2108</v>
      </c>
      <c r="BA52" t="s">
        <v>2109</v>
      </c>
      <c r="BB52" t="s">
        <v>1286</v>
      </c>
      <c r="BC52" t="s">
        <v>2110</v>
      </c>
      <c r="BD52" t="s">
        <v>1703</v>
      </c>
      <c r="BE52" s="19" t="s">
        <v>2111</v>
      </c>
      <c r="BF52" t="s">
        <v>1518</v>
      </c>
    </row>
    <row r="53" spans="1:58" x14ac:dyDescent="0.4">
      <c r="A53" t="s">
        <v>2113</v>
      </c>
      <c r="B53" t="s">
        <v>186</v>
      </c>
      <c r="E53" s="17">
        <v>20599175</v>
      </c>
      <c r="F53" s="17">
        <v>9306784.0399999991</v>
      </c>
      <c r="G53" s="17">
        <v>0</v>
      </c>
      <c r="H53" s="17">
        <v>124990</v>
      </c>
      <c r="I53" s="17">
        <v>20724165</v>
      </c>
      <c r="J53" s="18" t="s">
        <v>2114</v>
      </c>
      <c r="K53">
        <v>2025</v>
      </c>
      <c r="L53" s="18" t="s">
        <v>2116</v>
      </c>
      <c r="M53" s="18" t="s">
        <v>2117</v>
      </c>
      <c r="N53" t="s">
        <v>1262</v>
      </c>
      <c r="O53" t="s">
        <v>1262</v>
      </c>
      <c r="P53" t="s">
        <v>1377</v>
      </c>
      <c r="Q53" t="s">
        <v>1262</v>
      </c>
      <c r="R53" t="s">
        <v>1262</v>
      </c>
      <c r="S53" t="s">
        <v>1378</v>
      </c>
      <c r="T53" t="s">
        <v>1379</v>
      </c>
      <c r="U53" t="s">
        <v>1380</v>
      </c>
      <c r="V53" t="s">
        <v>1381</v>
      </c>
      <c r="W53" t="s">
        <v>1747</v>
      </c>
      <c r="X53" t="s">
        <v>2118</v>
      </c>
      <c r="Y53" t="s">
        <v>1270</v>
      </c>
      <c r="Z53" t="s">
        <v>2119</v>
      </c>
      <c r="AB53">
        <v>65508</v>
      </c>
      <c r="AC53" t="s">
        <v>2120</v>
      </c>
      <c r="AD53">
        <v>36093</v>
      </c>
      <c r="AE53" t="s">
        <v>2120</v>
      </c>
      <c r="AF53" t="s">
        <v>1620</v>
      </c>
      <c r="AG53">
        <v>12309</v>
      </c>
      <c r="AH53">
        <v>1027</v>
      </c>
      <c r="AI53" t="s">
        <v>2105</v>
      </c>
      <c r="AJ53" t="s">
        <v>2105</v>
      </c>
      <c r="AK53" t="str">
        <f>IFERROR(INDEX(Table2[Representative Name], MATCH(Table4[[#This Row],[Recipient CD Current]], Table2[CD], 0)),"")</f>
        <v>Paul Tonko</v>
      </c>
      <c r="AL53" t="str">
        <f>IFERROR(INDEX(Table2[Political Party], MATCH(Table4[[#This Row],[Recipient CD Current]], Table2[CD], 0)),"")</f>
        <v>Democrat</v>
      </c>
      <c r="AM53" t="s">
        <v>1280</v>
      </c>
      <c r="AN53" t="s">
        <v>1270</v>
      </c>
      <c r="AO53" t="s">
        <v>2121</v>
      </c>
      <c r="AP53" t="s">
        <v>2120</v>
      </c>
      <c r="AQ53">
        <v>36093</v>
      </c>
      <c r="AR53" t="s">
        <v>2120</v>
      </c>
      <c r="AS53" t="s">
        <v>1619</v>
      </c>
      <c r="AT53" t="s">
        <v>2122</v>
      </c>
      <c r="AU53" t="s">
        <v>2105</v>
      </c>
      <c r="AV53" t="s">
        <v>2105</v>
      </c>
      <c r="AW53" t="str">
        <f>IFERROR(INDEX(Table2[Representative Name], MATCH(Table4[[#This Row],[Place of Performance CD Current]], Table2[CD], 0)),"")</f>
        <v>Paul Tonko</v>
      </c>
      <c r="AX53" t="str">
        <f>IFERROR(INDEX(Table2[Political Party], MATCH(Table4[[#This Row],[Recipient CD Current]], Table2[CD], 0)),"")</f>
        <v>Democrat</v>
      </c>
      <c r="AY53" t="s">
        <v>1392</v>
      </c>
      <c r="AZ53" t="s">
        <v>2123</v>
      </c>
      <c r="BA53" t="s">
        <v>2124</v>
      </c>
      <c r="BB53" t="s">
        <v>1286</v>
      </c>
      <c r="BC53" t="s">
        <v>2125</v>
      </c>
      <c r="BD53" t="s">
        <v>1418</v>
      </c>
      <c r="BE53" s="19" t="s">
        <v>2126</v>
      </c>
      <c r="BF53" t="s">
        <v>1316</v>
      </c>
    </row>
    <row r="54" spans="1:58" x14ac:dyDescent="0.4">
      <c r="A54" t="s">
        <v>2128</v>
      </c>
      <c r="B54" t="s">
        <v>128</v>
      </c>
      <c r="E54" s="17">
        <v>5000000</v>
      </c>
      <c r="F54" s="17">
        <v>533195.48</v>
      </c>
      <c r="G54" s="17">
        <v>4602358</v>
      </c>
      <c r="H54" s="17">
        <v>0</v>
      </c>
      <c r="I54" s="17">
        <v>5000000</v>
      </c>
      <c r="J54" s="18" t="s">
        <v>2129</v>
      </c>
      <c r="K54">
        <v>2024</v>
      </c>
      <c r="L54" s="18" t="s">
        <v>2131</v>
      </c>
      <c r="M54" s="18" t="s">
        <v>2132</v>
      </c>
      <c r="N54" t="s">
        <v>1262</v>
      </c>
      <c r="O54" t="s">
        <v>1262</v>
      </c>
      <c r="P54" t="s">
        <v>1377</v>
      </c>
      <c r="Q54" t="s">
        <v>1262</v>
      </c>
      <c r="R54" t="s">
        <v>1262</v>
      </c>
      <c r="S54" t="s">
        <v>1378</v>
      </c>
      <c r="T54" t="s">
        <v>1379</v>
      </c>
      <c r="U54" t="s">
        <v>1380</v>
      </c>
      <c r="V54" t="s">
        <v>1381</v>
      </c>
      <c r="W54" t="s">
        <v>2133</v>
      </c>
      <c r="X54" t="s">
        <v>2134</v>
      </c>
      <c r="Y54" t="s">
        <v>1270</v>
      </c>
      <c r="Z54" t="s">
        <v>2136</v>
      </c>
      <c r="AB54">
        <v>84816</v>
      </c>
      <c r="AC54" t="s">
        <v>2137</v>
      </c>
      <c r="AD54">
        <v>6113</v>
      </c>
      <c r="AE54" t="s">
        <v>2138</v>
      </c>
      <c r="AF54" t="s">
        <v>1548</v>
      </c>
      <c r="AG54">
        <v>95691</v>
      </c>
      <c r="AH54">
        <v>5035</v>
      </c>
      <c r="AI54" t="s">
        <v>2139</v>
      </c>
      <c r="AJ54" t="s">
        <v>2140</v>
      </c>
      <c r="AK54" t="str">
        <f>IFERROR(INDEX(Table2[Representative Name], MATCH(Table4[[#This Row],[Recipient CD Current]], Table2[CD], 0)),"")</f>
        <v>Doris O. Matsui</v>
      </c>
      <c r="AL54" t="str">
        <f>IFERROR(INDEX(Table2[Political Party], MATCH(Table4[[#This Row],[Recipient CD Current]], Table2[CD], 0)),"")</f>
        <v>Democrat</v>
      </c>
      <c r="AM54" t="s">
        <v>1280</v>
      </c>
      <c r="AN54" t="s">
        <v>1270</v>
      </c>
      <c r="AO54" t="s">
        <v>2141</v>
      </c>
      <c r="AP54" t="s">
        <v>2137</v>
      </c>
      <c r="AQ54">
        <v>6113</v>
      </c>
      <c r="AR54" t="s">
        <v>2138</v>
      </c>
      <c r="AS54" t="s">
        <v>1549</v>
      </c>
      <c r="AT54" t="s">
        <v>2142</v>
      </c>
      <c r="AU54" t="s">
        <v>2140</v>
      </c>
      <c r="AV54" t="s">
        <v>2140</v>
      </c>
      <c r="AW54" t="str">
        <f>IFERROR(INDEX(Table2[Representative Name], MATCH(Table4[[#This Row],[Place of Performance CD Current]], Table2[CD], 0)),"")</f>
        <v>Doris O. Matsui</v>
      </c>
      <c r="AX54" t="str">
        <f>IFERROR(INDEX(Table2[Political Party], MATCH(Table4[[#This Row],[Recipient CD Current]], Table2[CD], 0)),"")</f>
        <v>Democrat</v>
      </c>
      <c r="AY54" t="s">
        <v>1392</v>
      </c>
      <c r="AZ54" t="s">
        <v>2143</v>
      </c>
      <c r="BB54" t="s">
        <v>1286</v>
      </c>
      <c r="BC54" t="s">
        <v>2144</v>
      </c>
      <c r="BD54" t="s">
        <v>1418</v>
      </c>
      <c r="BE54" s="19" t="s">
        <v>2145</v>
      </c>
      <c r="BF54" t="s">
        <v>2146</v>
      </c>
    </row>
    <row r="55" spans="1:58" x14ac:dyDescent="0.4">
      <c r="A55" t="s">
        <v>2148</v>
      </c>
      <c r="B55" t="s">
        <v>2152</v>
      </c>
      <c r="E55" s="17">
        <v>2504167</v>
      </c>
      <c r="F55" s="17">
        <v>0</v>
      </c>
      <c r="G55" s="17">
        <v>1016216</v>
      </c>
      <c r="H55" s="17">
        <v>700000</v>
      </c>
      <c r="I55" s="17">
        <v>3204167</v>
      </c>
      <c r="J55" s="18" t="s">
        <v>2149</v>
      </c>
      <c r="K55">
        <v>2023</v>
      </c>
      <c r="L55" s="18" t="s">
        <v>1355</v>
      </c>
      <c r="M55" s="18" t="s">
        <v>2150</v>
      </c>
      <c r="N55" t="s">
        <v>1262</v>
      </c>
      <c r="O55" t="s">
        <v>1262</v>
      </c>
      <c r="P55" t="s">
        <v>1377</v>
      </c>
      <c r="Q55" t="s">
        <v>1262</v>
      </c>
      <c r="R55" t="s">
        <v>1262</v>
      </c>
      <c r="S55" t="s">
        <v>1378</v>
      </c>
      <c r="T55" t="s">
        <v>1379</v>
      </c>
      <c r="U55" t="s">
        <v>1380</v>
      </c>
      <c r="V55" t="s">
        <v>1381</v>
      </c>
      <c r="W55" t="s">
        <v>1402</v>
      </c>
      <c r="X55" t="s">
        <v>2151</v>
      </c>
      <c r="Y55" t="s">
        <v>1270</v>
      </c>
      <c r="Z55" t="s">
        <v>2155</v>
      </c>
      <c r="AB55">
        <v>27425</v>
      </c>
      <c r="AC55" t="s">
        <v>2156</v>
      </c>
      <c r="AD55">
        <v>8069</v>
      </c>
      <c r="AE55" t="s">
        <v>2157</v>
      </c>
      <c r="AF55" t="s">
        <v>1603</v>
      </c>
      <c r="AG55">
        <v>80524</v>
      </c>
      <c r="AH55">
        <v>2067</v>
      </c>
      <c r="AI55" t="s">
        <v>1605</v>
      </c>
      <c r="AJ55" t="s">
        <v>1605</v>
      </c>
      <c r="AK55" t="str">
        <f>IFERROR(INDEX(Table2[Representative Name], MATCH(Table4[[#This Row],[Recipient CD Current]], Table2[CD], 0)),"")</f>
        <v>Joe Neguse</v>
      </c>
      <c r="AL55" t="str">
        <f>IFERROR(INDEX(Table2[Political Party], MATCH(Table4[[#This Row],[Recipient CD Current]], Table2[CD], 0)),"")</f>
        <v>Democrat</v>
      </c>
      <c r="AM55" t="s">
        <v>1280</v>
      </c>
      <c r="AN55" t="s">
        <v>1270</v>
      </c>
      <c r="AO55" t="s">
        <v>2158</v>
      </c>
      <c r="AP55" t="s">
        <v>2156</v>
      </c>
      <c r="AQ55">
        <v>8069</v>
      </c>
      <c r="AR55" t="s">
        <v>2157</v>
      </c>
      <c r="AS55" t="s">
        <v>1604</v>
      </c>
      <c r="AT55" t="s">
        <v>2159</v>
      </c>
      <c r="AU55" t="s">
        <v>1605</v>
      </c>
      <c r="AV55" t="s">
        <v>1605</v>
      </c>
      <c r="AW55" t="str">
        <f>IFERROR(INDEX(Table2[Representative Name], MATCH(Table4[[#This Row],[Place of Performance CD Current]], Table2[CD], 0)),"")</f>
        <v>Joe Neguse</v>
      </c>
      <c r="AX55" t="str">
        <f>IFERROR(INDEX(Table2[Political Party], MATCH(Table4[[#This Row],[Recipient CD Current]], Table2[CD], 0)),"")</f>
        <v>Democrat</v>
      </c>
      <c r="AY55" t="s">
        <v>1392</v>
      </c>
      <c r="AZ55" t="s">
        <v>2143</v>
      </c>
      <c r="BB55" t="s">
        <v>1286</v>
      </c>
      <c r="BC55" t="s">
        <v>2160</v>
      </c>
      <c r="BD55" t="s">
        <v>1334</v>
      </c>
      <c r="BE55" s="19" t="s">
        <v>2161</v>
      </c>
      <c r="BF55" t="s">
        <v>2162</v>
      </c>
    </row>
    <row r="56" spans="1:58" x14ac:dyDescent="0.4">
      <c r="A56" t="s">
        <v>2164</v>
      </c>
      <c r="B56" t="s">
        <v>131</v>
      </c>
      <c r="E56" s="17">
        <v>4998714</v>
      </c>
      <c r="F56" s="17">
        <v>3325728</v>
      </c>
      <c r="G56" s="17">
        <v>0</v>
      </c>
      <c r="H56" s="17">
        <v>0</v>
      </c>
      <c r="I56" s="17">
        <v>4998714</v>
      </c>
      <c r="J56" s="18" t="s">
        <v>2165</v>
      </c>
      <c r="K56">
        <v>2025</v>
      </c>
      <c r="L56" s="18" t="s">
        <v>2167</v>
      </c>
      <c r="M56" s="18" t="s">
        <v>1840</v>
      </c>
      <c r="N56" t="s">
        <v>1262</v>
      </c>
      <c r="O56" t="s">
        <v>1262</v>
      </c>
      <c r="P56" t="s">
        <v>1444</v>
      </c>
      <c r="Q56" t="s">
        <v>1262</v>
      </c>
      <c r="R56" t="s">
        <v>1262</v>
      </c>
      <c r="S56" t="s">
        <v>1378</v>
      </c>
      <c r="T56" t="s">
        <v>1379</v>
      </c>
      <c r="U56" t="s">
        <v>1380</v>
      </c>
      <c r="V56" t="s">
        <v>1266</v>
      </c>
      <c r="W56" t="s">
        <v>1445</v>
      </c>
      <c r="X56" t="s">
        <v>2168</v>
      </c>
      <c r="Y56" t="s">
        <v>1270</v>
      </c>
      <c r="Z56" t="s">
        <v>2170</v>
      </c>
      <c r="AA56" t="s">
        <v>2171</v>
      </c>
      <c r="AC56" t="s">
        <v>2172</v>
      </c>
      <c r="AD56">
        <v>18005</v>
      </c>
      <c r="AE56" t="s">
        <v>2173</v>
      </c>
      <c r="AF56" t="s">
        <v>2174</v>
      </c>
      <c r="AG56">
        <v>47201</v>
      </c>
      <c r="AH56">
        <v>6414</v>
      </c>
      <c r="AI56" t="s">
        <v>2176</v>
      </c>
      <c r="AJ56" t="s">
        <v>2176</v>
      </c>
      <c r="AK56" t="str">
        <f>IFERROR(INDEX(Table2[Representative Name], MATCH(Table4[[#This Row],[Recipient CD Current]], Table2[CD], 0)),"")</f>
        <v>Jefferson Shreve</v>
      </c>
      <c r="AL56" t="str">
        <f>IFERROR(INDEX(Table2[Political Party], MATCH(Table4[[#This Row],[Recipient CD Current]], Table2[CD], 0)),"")</f>
        <v>Republican</v>
      </c>
      <c r="AM56" t="s">
        <v>1280</v>
      </c>
      <c r="AN56" t="s">
        <v>1270</v>
      </c>
      <c r="AO56" t="s">
        <v>2177</v>
      </c>
      <c r="AP56" t="s">
        <v>2172</v>
      </c>
      <c r="AQ56">
        <v>18005</v>
      </c>
      <c r="AR56" t="s">
        <v>2173</v>
      </c>
      <c r="AS56" t="s">
        <v>2175</v>
      </c>
      <c r="AT56" t="s">
        <v>2178</v>
      </c>
      <c r="AU56" t="s">
        <v>2176</v>
      </c>
      <c r="AV56" t="s">
        <v>2176</v>
      </c>
      <c r="AW56" t="str">
        <f>IFERROR(INDEX(Table2[Representative Name], MATCH(Table4[[#This Row],[Place of Performance CD Current]], Table2[CD], 0)),"")</f>
        <v>Jefferson Shreve</v>
      </c>
      <c r="AX56" t="str">
        <f>IFERROR(INDEX(Table2[Political Party], MATCH(Table4[[#This Row],[Recipient CD Current]], Table2[CD], 0)),"")</f>
        <v>Republican</v>
      </c>
      <c r="AY56" t="s">
        <v>1413</v>
      </c>
      <c r="AZ56" t="s">
        <v>2179</v>
      </c>
      <c r="BA56" t="s">
        <v>2180</v>
      </c>
      <c r="BB56" t="s">
        <v>1286</v>
      </c>
      <c r="BC56" t="s">
        <v>2181</v>
      </c>
      <c r="BD56" t="s">
        <v>1418</v>
      </c>
      <c r="BE56" s="19" t="s">
        <v>2182</v>
      </c>
      <c r="BF56" t="s">
        <v>2183</v>
      </c>
    </row>
    <row r="57" spans="1:58" x14ac:dyDescent="0.4">
      <c r="A57" t="s">
        <v>2185</v>
      </c>
      <c r="B57" t="s">
        <v>2191</v>
      </c>
      <c r="E57" s="17">
        <v>4900000</v>
      </c>
      <c r="F57" s="17">
        <v>1333417.07</v>
      </c>
      <c r="G57" s="17">
        <v>6028544</v>
      </c>
      <c r="H57" s="17">
        <v>5800828</v>
      </c>
      <c r="I57" s="17">
        <v>10700828</v>
      </c>
      <c r="J57" s="18" t="s">
        <v>2186</v>
      </c>
      <c r="K57">
        <v>2025</v>
      </c>
      <c r="L57" s="18" t="s">
        <v>2188</v>
      </c>
      <c r="M57" s="18" t="s">
        <v>1443</v>
      </c>
      <c r="N57" t="s">
        <v>1262</v>
      </c>
      <c r="O57" t="s">
        <v>1262</v>
      </c>
      <c r="P57" t="s">
        <v>1377</v>
      </c>
      <c r="Q57" t="s">
        <v>1262</v>
      </c>
      <c r="R57" t="s">
        <v>1262</v>
      </c>
      <c r="S57" t="s">
        <v>1378</v>
      </c>
      <c r="T57" t="s">
        <v>1379</v>
      </c>
      <c r="U57" t="s">
        <v>1380</v>
      </c>
      <c r="V57" t="s">
        <v>1381</v>
      </c>
      <c r="W57" t="s">
        <v>2189</v>
      </c>
      <c r="X57" t="s">
        <v>2190</v>
      </c>
      <c r="Y57" t="s">
        <v>1270</v>
      </c>
      <c r="Z57" t="s">
        <v>2192</v>
      </c>
      <c r="AB57">
        <v>55282</v>
      </c>
      <c r="AC57" t="s">
        <v>2193</v>
      </c>
      <c r="AD57">
        <v>6085</v>
      </c>
      <c r="AE57" t="s">
        <v>2194</v>
      </c>
      <c r="AF57" t="s">
        <v>1548</v>
      </c>
      <c r="AG57">
        <v>94304</v>
      </c>
      <c r="AH57">
        <v>1355</v>
      </c>
      <c r="AI57" t="s">
        <v>2195</v>
      </c>
      <c r="AJ57" t="s">
        <v>2196</v>
      </c>
      <c r="AK57" t="str">
        <f>IFERROR(INDEX(Table2[Representative Name], MATCH(Table4[[#This Row],[Recipient CD Current]], Table2[CD], 0)),"")</f>
        <v>Sam T. Liccardo</v>
      </c>
      <c r="AL57" t="str">
        <f>IFERROR(INDEX(Table2[Political Party], MATCH(Table4[[#This Row],[Recipient CD Current]], Table2[CD], 0)),"")</f>
        <v>Democrat</v>
      </c>
      <c r="AM57" t="s">
        <v>1328</v>
      </c>
      <c r="AN57" t="s">
        <v>1270</v>
      </c>
      <c r="AO57" t="s">
        <v>2197</v>
      </c>
      <c r="AP57" t="s">
        <v>2193</v>
      </c>
      <c r="AQ57">
        <v>6085</v>
      </c>
      <c r="AR57" t="s">
        <v>2194</v>
      </c>
      <c r="AS57" t="s">
        <v>1549</v>
      </c>
      <c r="AT57" t="s">
        <v>1328</v>
      </c>
      <c r="AU57" t="s">
        <v>2195</v>
      </c>
      <c r="AV57" t="s">
        <v>2198</v>
      </c>
      <c r="AW57" t="str">
        <f>IFERROR(INDEX(Table2[Representative Name], MATCH(Table4[[#This Row],[Place of Performance CD Current]], Table2[CD], 0)),"")</f>
        <v/>
      </c>
      <c r="AX57" t="str">
        <f>IFERROR(INDEX(Table2[Political Party], MATCH(Table4[[#This Row],[Recipient CD Current]], Table2[CD], 0)),"")</f>
        <v>Democrat</v>
      </c>
      <c r="AY57" t="s">
        <v>1413</v>
      </c>
      <c r="AZ57" t="s">
        <v>2199</v>
      </c>
      <c r="BA57" t="s">
        <v>2200</v>
      </c>
      <c r="BB57" t="s">
        <v>1286</v>
      </c>
      <c r="BC57" t="s">
        <v>2201</v>
      </c>
      <c r="BD57" t="s">
        <v>1556</v>
      </c>
      <c r="BE57" s="19" t="s">
        <v>2202</v>
      </c>
      <c r="BF57" t="s">
        <v>2203</v>
      </c>
    </row>
    <row r="58" spans="1:58" x14ac:dyDescent="0.4">
      <c r="A58" t="s">
        <v>2205</v>
      </c>
      <c r="B58" t="s">
        <v>2211</v>
      </c>
      <c r="E58" s="17">
        <v>3543697</v>
      </c>
      <c r="F58" s="17">
        <v>652643.01</v>
      </c>
      <c r="G58" s="17">
        <v>161658</v>
      </c>
      <c r="H58" s="17">
        <v>0</v>
      </c>
      <c r="I58" s="17">
        <v>3543697</v>
      </c>
      <c r="J58" s="18" t="s">
        <v>2206</v>
      </c>
      <c r="K58">
        <v>2024</v>
      </c>
      <c r="L58" s="18" t="s">
        <v>2207</v>
      </c>
      <c r="M58" s="18" t="s">
        <v>2208</v>
      </c>
      <c r="N58" t="s">
        <v>1262</v>
      </c>
      <c r="O58" t="s">
        <v>1262</v>
      </c>
      <c r="P58" t="s">
        <v>1377</v>
      </c>
      <c r="Q58" t="s">
        <v>1262</v>
      </c>
      <c r="R58" t="s">
        <v>1262</v>
      </c>
      <c r="S58" t="s">
        <v>1378</v>
      </c>
      <c r="T58" t="s">
        <v>1379</v>
      </c>
      <c r="U58" t="s">
        <v>1380</v>
      </c>
      <c r="V58" t="s">
        <v>1381</v>
      </c>
      <c r="W58" t="s">
        <v>2209</v>
      </c>
      <c r="X58" t="s">
        <v>2210</v>
      </c>
      <c r="Y58" t="s">
        <v>1270</v>
      </c>
      <c r="Z58" t="s">
        <v>2212</v>
      </c>
      <c r="AB58">
        <v>18980</v>
      </c>
      <c r="AC58" t="s">
        <v>2213</v>
      </c>
      <c r="AD58">
        <v>25001</v>
      </c>
      <c r="AE58" t="s">
        <v>2214</v>
      </c>
      <c r="AF58" t="s">
        <v>1488</v>
      </c>
      <c r="AG58">
        <v>2536</v>
      </c>
      <c r="AH58">
        <v>4009</v>
      </c>
      <c r="AI58" t="s">
        <v>2215</v>
      </c>
      <c r="AJ58" t="s">
        <v>2215</v>
      </c>
      <c r="AK58" t="str">
        <f>IFERROR(INDEX(Table2[Representative Name], MATCH(Table4[[#This Row],[Recipient CD Current]], Table2[CD], 0)),"")</f>
        <v>William R. Keating</v>
      </c>
      <c r="AL58" t="str">
        <f>IFERROR(INDEX(Table2[Political Party], MATCH(Table4[[#This Row],[Recipient CD Current]], Table2[CD], 0)),"")</f>
        <v>Democrat</v>
      </c>
      <c r="AM58" t="s">
        <v>1280</v>
      </c>
      <c r="AN58" t="s">
        <v>1270</v>
      </c>
      <c r="AO58" t="s">
        <v>2216</v>
      </c>
      <c r="AP58" t="s">
        <v>2213</v>
      </c>
      <c r="AQ58">
        <v>25001</v>
      </c>
      <c r="AR58" t="s">
        <v>2214</v>
      </c>
      <c r="AS58" t="s">
        <v>1489</v>
      </c>
      <c r="AT58" t="s">
        <v>2217</v>
      </c>
      <c r="AU58" t="s">
        <v>2215</v>
      </c>
      <c r="AV58" t="s">
        <v>2215</v>
      </c>
      <c r="AW58" t="str">
        <f>IFERROR(INDEX(Table2[Representative Name], MATCH(Table4[[#This Row],[Place of Performance CD Current]], Table2[CD], 0)),"")</f>
        <v>William R. Keating</v>
      </c>
      <c r="AX58" t="str">
        <f>IFERROR(INDEX(Table2[Political Party], MATCH(Table4[[#This Row],[Recipient CD Current]], Table2[CD], 0)),"")</f>
        <v>Democrat</v>
      </c>
      <c r="AY58" t="s">
        <v>1392</v>
      </c>
      <c r="AZ58" t="s">
        <v>2218</v>
      </c>
      <c r="BB58" t="s">
        <v>1286</v>
      </c>
      <c r="BC58" t="s">
        <v>2219</v>
      </c>
      <c r="BD58" t="s">
        <v>1535</v>
      </c>
      <c r="BE58" s="19" t="s">
        <v>2220</v>
      </c>
      <c r="BF58" t="s">
        <v>2117</v>
      </c>
    </row>
    <row r="59" spans="1:58" x14ac:dyDescent="0.4">
      <c r="A59" t="s">
        <v>2222</v>
      </c>
      <c r="B59" t="s">
        <v>2227</v>
      </c>
      <c r="E59" s="17">
        <v>2053837</v>
      </c>
      <c r="F59" s="17">
        <v>635459.66</v>
      </c>
      <c r="G59" s="17">
        <v>1420914</v>
      </c>
      <c r="H59" s="17">
        <v>1414000</v>
      </c>
      <c r="I59" s="17">
        <v>3467837</v>
      </c>
      <c r="J59" s="18" t="s">
        <v>2223</v>
      </c>
      <c r="K59">
        <v>2024</v>
      </c>
      <c r="L59" s="18" t="s">
        <v>2188</v>
      </c>
      <c r="M59" s="18" t="s">
        <v>2225</v>
      </c>
      <c r="N59" t="s">
        <v>1262</v>
      </c>
      <c r="O59" t="s">
        <v>1262</v>
      </c>
      <c r="P59" t="s">
        <v>1377</v>
      </c>
      <c r="Q59" t="s">
        <v>1262</v>
      </c>
      <c r="R59" t="s">
        <v>1262</v>
      </c>
      <c r="S59" t="s">
        <v>1378</v>
      </c>
      <c r="T59" t="s">
        <v>1379</v>
      </c>
      <c r="U59" t="s">
        <v>1380</v>
      </c>
      <c r="V59" t="s">
        <v>1381</v>
      </c>
      <c r="W59" t="s">
        <v>1598</v>
      </c>
      <c r="X59" t="s">
        <v>2226</v>
      </c>
      <c r="Y59" t="s">
        <v>1270</v>
      </c>
      <c r="Z59" t="s">
        <v>2228</v>
      </c>
      <c r="AB59">
        <v>38077</v>
      </c>
      <c r="AC59" t="s">
        <v>2229</v>
      </c>
      <c r="AD59">
        <v>36109</v>
      </c>
      <c r="AE59" t="s">
        <v>2230</v>
      </c>
      <c r="AF59" t="s">
        <v>1620</v>
      </c>
      <c r="AG59">
        <v>14850</v>
      </c>
      <c r="AH59">
        <v>6273</v>
      </c>
      <c r="AI59" t="s">
        <v>2231</v>
      </c>
      <c r="AJ59" t="s">
        <v>2232</v>
      </c>
      <c r="AK59" t="str">
        <f>IFERROR(INDEX(Table2[Representative Name], MATCH(Table4[[#This Row],[Recipient CD Current]], Table2[CD], 0)),"")</f>
        <v>Josh Riley</v>
      </c>
      <c r="AL59" t="str">
        <f>IFERROR(INDEX(Table2[Political Party], MATCH(Table4[[#This Row],[Recipient CD Current]], Table2[CD], 0)),"")</f>
        <v>Democrat</v>
      </c>
      <c r="AM59" t="s">
        <v>1280</v>
      </c>
      <c r="AN59" t="s">
        <v>1270</v>
      </c>
      <c r="AO59" t="s">
        <v>2233</v>
      </c>
      <c r="AP59" t="s">
        <v>2234</v>
      </c>
      <c r="AQ59">
        <v>4019</v>
      </c>
      <c r="AR59" t="s">
        <v>2235</v>
      </c>
      <c r="AS59" t="s">
        <v>1584</v>
      </c>
      <c r="AT59" t="s">
        <v>2236</v>
      </c>
      <c r="AU59" t="s">
        <v>2237</v>
      </c>
      <c r="AV59" t="s">
        <v>2238</v>
      </c>
      <c r="AW59" t="str">
        <f>IFERROR(INDEX(Table2[Representative Name], MATCH(Table4[[#This Row],[Place of Performance CD Current]], Table2[CD], 0)),"")</f>
        <v>Juan Ciscomani</v>
      </c>
      <c r="AX59" t="str">
        <f>IFERROR(INDEX(Table2[Political Party], MATCH(Table4[[#This Row],[Recipient CD Current]], Table2[CD], 0)),"")</f>
        <v>Democrat</v>
      </c>
      <c r="AY59" t="s">
        <v>1392</v>
      </c>
      <c r="AZ59" t="s">
        <v>2239</v>
      </c>
      <c r="BA59" t="s">
        <v>2240</v>
      </c>
      <c r="BB59" t="s">
        <v>1286</v>
      </c>
      <c r="BC59" t="s">
        <v>2241</v>
      </c>
      <c r="BD59" t="s">
        <v>1334</v>
      </c>
      <c r="BE59" s="19" t="s">
        <v>2242</v>
      </c>
      <c r="BF59" t="s">
        <v>2243</v>
      </c>
    </row>
    <row r="60" spans="1:58" x14ac:dyDescent="0.4">
      <c r="A60" t="s">
        <v>2245</v>
      </c>
      <c r="B60" t="s">
        <v>178</v>
      </c>
      <c r="E60" s="17">
        <v>24952314</v>
      </c>
      <c r="F60" s="17">
        <v>21676681.870000001</v>
      </c>
      <c r="G60" s="17">
        <v>100</v>
      </c>
      <c r="H60" s="17">
        <v>0</v>
      </c>
      <c r="I60" s="17">
        <v>24952314</v>
      </c>
      <c r="J60" s="18" t="s">
        <v>2246</v>
      </c>
      <c r="K60">
        <v>2025</v>
      </c>
      <c r="L60" s="18" t="s">
        <v>2248</v>
      </c>
      <c r="M60" s="18" t="s">
        <v>1443</v>
      </c>
      <c r="N60" t="s">
        <v>1262</v>
      </c>
      <c r="O60" t="s">
        <v>1262</v>
      </c>
      <c r="P60" t="s">
        <v>1444</v>
      </c>
      <c r="Q60" t="s">
        <v>1262</v>
      </c>
      <c r="R60" t="s">
        <v>1262</v>
      </c>
      <c r="S60" t="s">
        <v>1378</v>
      </c>
      <c r="T60" t="s">
        <v>1379</v>
      </c>
      <c r="U60" t="s">
        <v>1380</v>
      </c>
      <c r="V60" t="s">
        <v>1266</v>
      </c>
      <c r="W60" t="s">
        <v>2249</v>
      </c>
      <c r="X60" t="s">
        <v>2250</v>
      </c>
      <c r="Y60" t="s">
        <v>1270</v>
      </c>
      <c r="Z60" t="s">
        <v>2251</v>
      </c>
      <c r="AA60" t="s">
        <v>2252</v>
      </c>
      <c r="AB60">
        <v>21000</v>
      </c>
      <c r="AC60" t="s">
        <v>2253</v>
      </c>
      <c r="AD60">
        <v>26163</v>
      </c>
      <c r="AE60" t="s">
        <v>2254</v>
      </c>
      <c r="AF60" t="s">
        <v>1857</v>
      </c>
      <c r="AG60">
        <v>48121</v>
      </c>
      <c r="AI60" t="s">
        <v>2255</v>
      </c>
      <c r="AJ60" t="s">
        <v>2255</v>
      </c>
      <c r="AK60" t="str">
        <f>IFERROR(INDEX(Table2[Representative Name], MATCH(Table4[[#This Row],[Recipient CD Current]], Table2[CD], 0)),"")</f>
        <v>Rashida Tlaib</v>
      </c>
      <c r="AL60" t="str">
        <f>IFERROR(INDEX(Table2[Political Party], MATCH(Table4[[#This Row],[Recipient CD Current]], Table2[CD], 0)),"")</f>
        <v>Democrat</v>
      </c>
      <c r="AM60" t="s">
        <v>1280</v>
      </c>
      <c r="AN60" t="s">
        <v>1270</v>
      </c>
      <c r="AO60" t="s">
        <v>2256</v>
      </c>
      <c r="AP60" t="s">
        <v>2253</v>
      </c>
      <c r="AQ60">
        <v>26163</v>
      </c>
      <c r="AR60" t="s">
        <v>2254</v>
      </c>
      <c r="AS60" t="s">
        <v>1858</v>
      </c>
      <c r="AT60" t="s">
        <v>2257</v>
      </c>
      <c r="AU60" t="s">
        <v>2255</v>
      </c>
      <c r="AV60" t="s">
        <v>2255</v>
      </c>
      <c r="AW60" t="str">
        <f>IFERROR(INDEX(Table2[Representative Name], MATCH(Table4[[#This Row],[Place of Performance CD Current]], Table2[CD], 0)),"")</f>
        <v>Rashida Tlaib</v>
      </c>
      <c r="AX60" t="str">
        <f>IFERROR(INDEX(Table2[Political Party], MATCH(Table4[[#This Row],[Recipient CD Current]], Table2[CD], 0)),"")</f>
        <v>Democrat</v>
      </c>
      <c r="AY60" t="s">
        <v>1392</v>
      </c>
      <c r="AZ60" t="s">
        <v>2258</v>
      </c>
      <c r="BA60" t="s">
        <v>2259</v>
      </c>
      <c r="BB60" t="s">
        <v>1286</v>
      </c>
      <c r="BC60" t="s">
        <v>2260</v>
      </c>
      <c r="BD60" t="s">
        <v>1418</v>
      </c>
      <c r="BE60" s="19" t="s">
        <v>2261</v>
      </c>
      <c r="BF60" t="s">
        <v>1741</v>
      </c>
    </row>
    <row r="61" spans="1:58" x14ac:dyDescent="0.4">
      <c r="A61" t="s">
        <v>2263</v>
      </c>
      <c r="B61" t="s">
        <v>2268</v>
      </c>
      <c r="E61" s="17">
        <v>23291563</v>
      </c>
      <c r="F61" s="17">
        <v>11553624.41</v>
      </c>
      <c r="G61" s="17">
        <v>0</v>
      </c>
      <c r="H61" s="17">
        <v>0</v>
      </c>
      <c r="I61" s="17">
        <v>23291563</v>
      </c>
      <c r="J61" s="18" t="s">
        <v>2264</v>
      </c>
      <c r="K61">
        <v>2025</v>
      </c>
      <c r="L61" s="18" t="s">
        <v>2266</v>
      </c>
      <c r="M61" s="18" t="s">
        <v>1443</v>
      </c>
      <c r="N61" t="s">
        <v>1262</v>
      </c>
      <c r="O61" t="s">
        <v>1262</v>
      </c>
      <c r="P61" t="s">
        <v>1444</v>
      </c>
      <c r="Q61" t="s">
        <v>1262</v>
      </c>
      <c r="R61" t="s">
        <v>1262</v>
      </c>
      <c r="S61" t="s">
        <v>1378</v>
      </c>
      <c r="T61" t="s">
        <v>1379</v>
      </c>
      <c r="U61" t="s">
        <v>1380</v>
      </c>
      <c r="V61" t="s">
        <v>1266</v>
      </c>
      <c r="W61" t="s">
        <v>2249</v>
      </c>
      <c r="X61" t="s">
        <v>2267</v>
      </c>
      <c r="Y61" t="s">
        <v>1270</v>
      </c>
      <c r="Z61" t="s">
        <v>2269</v>
      </c>
      <c r="AB61">
        <v>59000</v>
      </c>
      <c r="AC61" t="s">
        <v>1506</v>
      </c>
      <c r="AD61">
        <v>41051</v>
      </c>
      <c r="AE61" t="s">
        <v>1507</v>
      </c>
      <c r="AF61" t="s">
        <v>1508</v>
      </c>
      <c r="AG61">
        <v>97217</v>
      </c>
      <c r="AH61">
        <v>7649</v>
      </c>
      <c r="AI61" t="s">
        <v>2270</v>
      </c>
      <c r="AJ61" t="s">
        <v>2270</v>
      </c>
      <c r="AK61" t="str">
        <f>IFERROR(INDEX(Table2[Representative Name], MATCH(Table4[[#This Row],[Recipient CD Current]], Table2[CD], 0)),"")</f>
        <v>Maxine Dexter</v>
      </c>
      <c r="AL61" t="str">
        <f>IFERROR(INDEX(Table2[Political Party], MATCH(Table4[[#This Row],[Recipient CD Current]], Table2[CD], 0)),"")</f>
        <v>Democrat</v>
      </c>
      <c r="AM61" t="s">
        <v>1280</v>
      </c>
      <c r="AN61" t="s">
        <v>1270</v>
      </c>
      <c r="AO61" t="s">
        <v>1511</v>
      </c>
      <c r="AP61" t="s">
        <v>1506</v>
      </c>
      <c r="AQ61">
        <v>41051</v>
      </c>
      <c r="AR61" t="s">
        <v>1507</v>
      </c>
      <c r="AS61" t="s">
        <v>1509</v>
      </c>
      <c r="AT61" t="s">
        <v>2271</v>
      </c>
      <c r="AU61" t="s">
        <v>2270</v>
      </c>
      <c r="AV61" t="s">
        <v>2270</v>
      </c>
      <c r="AW61" t="str">
        <f>IFERROR(INDEX(Table2[Representative Name], MATCH(Table4[[#This Row],[Place of Performance CD Current]], Table2[CD], 0)),"")</f>
        <v>Maxine Dexter</v>
      </c>
      <c r="AX61" t="str">
        <f>IFERROR(INDEX(Table2[Political Party], MATCH(Table4[[#This Row],[Recipient CD Current]], Table2[CD], 0)),"")</f>
        <v>Democrat</v>
      </c>
      <c r="AY61" t="s">
        <v>1392</v>
      </c>
      <c r="AZ61" t="s">
        <v>2258</v>
      </c>
      <c r="BA61" t="s">
        <v>2272</v>
      </c>
      <c r="BB61" t="s">
        <v>1286</v>
      </c>
      <c r="BC61" t="s">
        <v>2273</v>
      </c>
      <c r="BD61" t="s">
        <v>1418</v>
      </c>
      <c r="BE61" s="19" t="s">
        <v>2274</v>
      </c>
      <c r="BF61" t="s">
        <v>1558</v>
      </c>
    </row>
    <row r="62" spans="1:58" x14ac:dyDescent="0.4">
      <c r="A62" t="s">
        <v>2276</v>
      </c>
      <c r="B62" t="s">
        <v>186</v>
      </c>
      <c r="E62" s="17">
        <v>3506967</v>
      </c>
      <c r="F62" s="17">
        <v>0</v>
      </c>
      <c r="G62" s="17">
        <v>0</v>
      </c>
      <c r="H62" s="17">
        <v>3475510</v>
      </c>
      <c r="I62" s="17">
        <v>6982477</v>
      </c>
      <c r="J62" s="18" t="s">
        <v>1919</v>
      </c>
      <c r="K62">
        <v>2025</v>
      </c>
      <c r="L62" s="18" t="s">
        <v>2207</v>
      </c>
      <c r="M62" s="18" t="s">
        <v>1523</v>
      </c>
      <c r="N62" t="s">
        <v>1262</v>
      </c>
      <c r="O62" t="s">
        <v>1262</v>
      </c>
      <c r="P62" t="s">
        <v>1377</v>
      </c>
      <c r="Q62" t="s">
        <v>1262</v>
      </c>
      <c r="R62" t="s">
        <v>1262</v>
      </c>
      <c r="S62" t="s">
        <v>1378</v>
      </c>
      <c r="T62" t="s">
        <v>1379</v>
      </c>
      <c r="U62" t="s">
        <v>1380</v>
      </c>
      <c r="V62" t="s">
        <v>1381</v>
      </c>
      <c r="W62" t="s">
        <v>1578</v>
      </c>
      <c r="X62" t="s">
        <v>2118</v>
      </c>
      <c r="Y62" t="s">
        <v>1270</v>
      </c>
      <c r="Z62" t="s">
        <v>2119</v>
      </c>
      <c r="AB62">
        <v>65508</v>
      </c>
      <c r="AC62" t="s">
        <v>2120</v>
      </c>
      <c r="AD62">
        <v>36093</v>
      </c>
      <c r="AE62" t="s">
        <v>2120</v>
      </c>
      <c r="AF62" t="s">
        <v>1620</v>
      </c>
      <c r="AG62">
        <v>12309</v>
      </c>
      <c r="AH62">
        <v>1027</v>
      </c>
      <c r="AI62" t="s">
        <v>2105</v>
      </c>
      <c r="AJ62" t="s">
        <v>2105</v>
      </c>
      <c r="AK62" t="str">
        <f>IFERROR(INDEX(Table2[Representative Name], MATCH(Table4[[#This Row],[Recipient CD Current]], Table2[CD], 0)),"")</f>
        <v>Paul Tonko</v>
      </c>
      <c r="AL62" t="str">
        <f>IFERROR(INDEX(Table2[Political Party], MATCH(Table4[[#This Row],[Recipient CD Current]], Table2[CD], 0)),"")</f>
        <v>Democrat</v>
      </c>
      <c r="AM62" t="s">
        <v>1328</v>
      </c>
      <c r="AN62" t="s">
        <v>1270</v>
      </c>
      <c r="AO62" t="s">
        <v>2278</v>
      </c>
      <c r="AP62" t="s">
        <v>2279</v>
      </c>
      <c r="AQ62">
        <v>36093</v>
      </c>
      <c r="AR62" t="s">
        <v>2120</v>
      </c>
      <c r="AS62" t="s">
        <v>1619</v>
      </c>
      <c r="AT62" t="s">
        <v>1328</v>
      </c>
      <c r="AU62" t="s">
        <v>2105</v>
      </c>
      <c r="AV62" t="s">
        <v>2105</v>
      </c>
      <c r="AW62" t="str">
        <f>IFERROR(INDEX(Table2[Representative Name], MATCH(Table4[[#This Row],[Place of Performance CD Current]], Table2[CD], 0)),"")</f>
        <v>Paul Tonko</v>
      </c>
      <c r="AX62" t="str">
        <f>IFERROR(INDEX(Table2[Political Party], MATCH(Table4[[#This Row],[Recipient CD Current]], Table2[CD], 0)),"")</f>
        <v>Democrat</v>
      </c>
      <c r="AY62" t="s">
        <v>1413</v>
      </c>
      <c r="AZ62" t="s">
        <v>2280</v>
      </c>
      <c r="BA62" t="s">
        <v>2281</v>
      </c>
      <c r="BB62" t="s">
        <v>1286</v>
      </c>
      <c r="BC62" t="s">
        <v>2282</v>
      </c>
      <c r="BD62" t="s">
        <v>1418</v>
      </c>
      <c r="BE62" s="19" t="s">
        <v>2283</v>
      </c>
      <c r="BF62" t="s">
        <v>1681</v>
      </c>
    </row>
    <row r="63" spans="1:58" x14ac:dyDescent="0.4">
      <c r="A63" t="s">
        <v>2285</v>
      </c>
      <c r="B63" t="s">
        <v>2287</v>
      </c>
      <c r="E63" s="17">
        <v>2193685</v>
      </c>
      <c r="F63" s="17">
        <v>1069304.06</v>
      </c>
      <c r="G63" s="17">
        <v>0</v>
      </c>
      <c r="H63" s="17">
        <v>2206551</v>
      </c>
      <c r="I63" s="17">
        <v>4400236</v>
      </c>
      <c r="J63" s="18" t="s">
        <v>1919</v>
      </c>
      <c r="K63">
        <v>2025</v>
      </c>
      <c r="L63" s="18" t="s">
        <v>2207</v>
      </c>
      <c r="M63" s="18" t="s">
        <v>1725</v>
      </c>
      <c r="N63" t="s">
        <v>1262</v>
      </c>
      <c r="O63" t="s">
        <v>1262</v>
      </c>
      <c r="P63" t="s">
        <v>1377</v>
      </c>
      <c r="Q63" t="s">
        <v>1262</v>
      </c>
      <c r="R63" t="s">
        <v>1262</v>
      </c>
      <c r="S63" t="s">
        <v>1378</v>
      </c>
      <c r="T63" t="s">
        <v>1379</v>
      </c>
      <c r="U63" t="s">
        <v>1380</v>
      </c>
      <c r="V63" t="s">
        <v>1381</v>
      </c>
      <c r="W63" t="s">
        <v>1578</v>
      </c>
      <c r="X63" t="s">
        <v>2286</v>
      </c>
      <c r="Y63" t="s">
        <v>1270</v>
      </c>
      <c r="Z63" t="s">
        <v>2288</v>
      </c>
      <c r="AA63" t="s">
        <v>2289</v>
      </c>
      <c r="AB63">
        <v>27425</v>
      </c>
      <c r="AC63" t="s">
        <v>2156</v>
      </c>
      <c r="AD63">
        <v>8069</v>
      </c>
      <c r="AE63" t="s">
        <v>2157</v>
      </c>
      <c r="AF63" t="s">
        <v>1603</v>
      </c>
      <c r="AG63">
        <v>80523</v>
      </c>
      <c r="AH63">
        <v>2002</v>
      </c>
      <c r="AI63" t="s">
        <v>1605</v>
      </c>
      <c r="AJ63" t="s">
        <v>1605</v>
      </c>
      <c r="AK63" t="str">
        <f>IFERROR(INDEX(Table2[Representative Name], MATCH(Table4[[#This Row],[Recipient CD Current]], Table2[CD], 0)),"")</f>
        <v>Joe Neguse</v>
      </c>
      <c r="AL63" t="str">
        <f>IFERROR(INDEX(Table2[Political Party], MATCH(Table4[[#This Row],[Recipient CD Current]], Table2[CD], 0)),"")</f>
        <v>Democrat</v>
      </c>
      <c r="AM63" t="s">
        <v>1328</v>
      </c>
      <c r="AN63" t="s">
        <v>1270</v>
      </c>
      <c r="AO63" t="s">
        <v>2158</v>
      </c>
      <c r="AP63" t="s">
        <v>2156</v>
      </c>
      <c r="AQ63">
        <v>8069</v>
      </c>
      <c r="AR63" t="s">
        <v>2157</v>
      </c>
      <c r="AS63" t="s">
        <v>1604</v>
      </c>
      <c r="AT63" t="s">
        <v>1328</v>
      </c>
      <c r="AU63" t="s">
        <v>1605</v>
      </c>
      <c r="AV63" t="s">
        <v>1605</v>
      </c>
      <c r="AW63" t="str">
        <f>IFERROR(INDEX(Table2[Representative Name], MATCH(Table4[[#This Row],[Place of Performance CD Current]], Table2[CD], 0)),"")</f>
        <v>Joe Neguse</v>
      </c>
      <c r="AX63" t="str">
        <f>IFERROR(INDEX(Table2[Political Party], MATCH(Table4[[#This Row],[Recipient CD Current]], Table2[CD], 0)),"")</f>
        <v>Democrat</v>
      </c>
      <c r="AY63" t="s">
        <v>1413</v>
      </c>
      <c r="AZ63" t="s">
        <v>2280</v>
      </c>
      <c r="BA63" t="s">
        <v>2290</v>
      </c>
      <c r="BB63" t="s">
        <v>1286</v>
      </c>
      <c r="BC63" t="s">
        <v>2290</v>
      </c>
      <c r="BD63" t="s">
        <v>1291</v>
      </c>
      <c r="BE63" s="19" t="s">
        <v>2291</v>
      </c>
      <c r="BF63" t="s">
        <v>1681</v>
      </c>
    </row>
    <row r="64" spans="1:58" x14ac:dyDescent="0.4">
      <c r="A64" t="s">
        <v>2293</v>
      </c>
      <c r="B64" t="s">
        <v>2297</v>
      </c>
      <c r="E64" s="17">
        <v>7437346.0199999996</v>
      </c>
      <c r="F64" s="17">
        <v>4174033.4</v>
      </c>
      <c r="G64" s="17">
        <v>0</v>
      </c>
      <c r="H64" s="17">
        <v>0</v>
      </c>
      <c r="I64" s="17">
        <v>7437346.0199999996</v>
      </c>
      <c r="J64" s="18" t="s">
        <v>1613</v>
      </c>
      <c r="K64">
        <v>2025</v>
      </c>
      <c r="L64" s="18" t="s">
        <v>2295</v>
      </c>
      <c r="M64" s="18" t="s">
        <v>1443</v>
      </c>
      <c r="N64" t="s">
        <v>1262</v>
      </c>
      <c r="O64" t="s">
        <v>1262</v>
      </c>
      <c r="P64" t="s">
        <v>1377</v>
      </c>
      <c r="Q64" t="s">
        <v>1262</v>
      </c>
      <c r="R64" t="s">
        <v>1262</v>
      </c>
      <c r="S64" t="s">
        <v>1378</v>
      </c>
      <c r="T64" t="s">
        <v>1379</v>
      </c>
      <c r="U64" t="s">
        <v>1380</v>
      </c>
      <c r="V64" t="s">
        <v>1381</v>
      </c>
      <c r="W64" t="s">
        <v>2209</v>
      </c>
      <c r="X64" t="s">
        <v>2296</v>
      </c>
      <c r="Y64" t="s">
        <v>1270</v>
      </c>
      <c r="Z64" t="s">
        <v>2298</v>
      </c>
      <c r="AA64" t="s">
        <v>2299</v>
      </c>
      <c r="AB64">
        <v>19000</v>
      </c>
      <c r="AC64" t="s">
        <v>1872</v>
      </c>
      <c r="AD64">
        <v>37063</v>
      </c>
      <c r="AE64" t="s">
        <v>1872</v>
      </c>
      <c r="AF64" t="s">
        <v>1873</v>
      </c>
      <c r="AG64">
        <v>27705</v>
      </c>
      <c r="AH64">
        <v>4677</v>
      </c>
      <c r="AI64" t="s">
        <v>1875</v>
      </c>
      <c r="AJ64" t="s">
        <v>1875</v>
      </c>
      <c r="AK64" t="str">
        <f>IFERROR(INDEX(Table2[Representative Name], MATCH(Table4[[#This Row],[Recipient CD Current]], Table2[CD], 0)),"")</f>
        <v>Valerie P. Foushee</v>
      </c>
      <c r="AL64" t="str">
        <f>IFERROR(INDEX(Table2[Political Party], MATCH(Table4[[#This Row],[Recipient CD Current]], Table2[CD], 0)),"")</f>
        <v>Democrat</v>
      </c>
      <c r="AM64" t="s">
        <v>1280</v>
      </c>
      <c r="AN64" t="s">
        <v>1270</v>
      </c>
      <c r="AO64" t="s">
        <v>2300</v>
      </c>
      <c r="AP64" t="s">
        <v>2301</v>
      </c>
      <c r="AQ64">
        <v>37031</v>
      </c>
      <c r="AR64" t="s">
        <v>2302</v>
      </c>
      <c r="AS64" t="s">
        <v>1874</v>
      </c>
      <c r="AT64" t="s">
        <v>2303</v>
      </c>
      <c r="AU64" t="s">
        <v>2304</v>
      </c>
      <c r="AV64" t="s">
        <v>2304</v>
      </c>
      <c r="AW64" t="str">
        <f>IFERROR(INDEX(Table2[Representative Name], MATCH(Table4[[#This Row],[Place of Performance CD Current]], Table2[CD], 0)),"")</f>
        <v>Gregory F. Murphy</v>
      </c>
      <c r="AX64" t="str">
        <f>IFERROR(INDEX(Table2[Political Party], MATCH(Table4[[#This Row],[Recipient CD Current]], Table2[CD], 0)),"")</f>
        <v>Democrat</v>
      </c>
      <c r="AY64" t="s">
        <v>1392</v>
      </c>
      <c r="AZ64" t="s">
        <v>2218</v>
      </c>
      <c r="BA64" t="s">
        <v>2305</v>
      </c>
      <c r="BB64" t="s">
        <v>1286</v>
      </c>
      <c r="BC64" t="s">
        <v>2306</v>
      </c>
      <c r="BD64" t="s">
        <v>1291</v>
      </c>
      <c r="BE64" s="19" t="s">
        <v>2307</v>
      </c>
      <c r="BF64" t="s">
        <v>1629</v>
      </c>
    </row>
    <row r="65" spans="1:58" x14ac:dyDescent="0.4">
      <c r="A65" t="s">
        <v>2309</v>
      </c>
      <c r="B65" t="s">
        <v>2191</v>
      </c>
      <c r="E65" s="17">
        <v>1621572</v>
      </c>
      <c r="F65" s="17">
        <v>461694.74</v>
      </c>
      <c r="G65" s="17">
        <v>0</v>
      </c>
      <c r="H65" s="17">
        <v>405399</v>
      </c>
      <c r="I65" s="17">
        <v>2026971</v>
      </c>
      <c r="J65" s="18" t="s">
        <v>1852</v>
      </c>
      <c r="K65">
        <v>2024</v>
      </c>
      <c r="L65" s="18" t="s">
        <v>2311</v>
      </c>
      <c r="M65" s="18" t="s">
        <v>2312</v>
      </c>
      <c r="N65" t="s">
        <v>1262</v>
      </c>
      <c r="O65" t="s">
        <v>1262</v>
      </c>
      <c r="P65" t="s">
        <v>1377</v>
      </c>
      <c r="Q65" t="s">
        <v>1262</v>
      </c>
      <c r="R65" t="s">
        <v>1262</v>
      </c>
      <c r="S65" t="s">
        <v>1378</v>
      </c>
      <c r="T65" t="s">
        <v>1379</v>
      </c>
      <c r="U65" t="s">
        <v>1380</v>
      </c>
      <c r="V65" t="s">
        <v>1381</v>
      </c>
      <c r="W65" t="s">
        <v>2209</v>
      </c>
      <c r="X65" t="s">
        <v>2190</v>
      </c>
      <c r="Y65" t="s">
        <v>1270</v>
      </c>
      <c r="Z65" t="s">
        <v>2192</v>
      </c>
      <c r="AB65">
        <v>55282</v>
      </c>
      <c r="AC65" t="s">
        <v>2193</v>
      </c>
      <c r="AD65">
        <v>6085</v>
      </c>
      <c r="AE65" t="s">
        <v>2194</v>
      </c>
      <c r="AF65" t="s">
        <v>1548</v>
      </c>
      <c r="AG65">
        <v>94304</v>
      </c>
      <c r="AH65">
        <v>1355</v>
      </c>
      <c r="AI65" t="s">
        <v>2195</v>
      </c>
      <c r="AJ65" t="s">
        <v>2196</v>
      </c>
      <c r="AK65" t="str">
        <f>IFERROR(INDEX(Table2[Representative Name], MATCH(Table4[[#This Row],[Recipient CD Current]], Table2[CD], 0)),"")</f>
        <v>Sam T. Liccardo</v>
      </c>
      <c r="AL65" t="str">
        <f>IFERROR(INDEX(Table2[Political Party], MATCH(Table4[[#This Row],[Recipient CD Current]], Table2[CD], 0)),"")</f>
        <v>Democrat</v>
      </c>
      <c r="AM65" t="s">
        <v>1280</v>
      </c>
      <c r="AN65" t="s">
        <v>1270</v>
      </c>
      <c r="AO65" t="s">
        <v>2197</v>
      </c>
      <c r="AP65" t="s">
        <v>2193</v>
      </c>
      <c r="AQ65">
        <v>6085</v>
      </c>
      <c r="AR65" t="s">
        <v>2194</v>
      </c>
      <c r="AS65" t="s">
        <v>1549</v>
      </c>
      <c r="AT65" t="s">
        <v>2313</v>
      </c>
      <c r="AU65" t="s">
        <v>2196</v>
      </c>
      <c r="AV65" t="s">
        <v>2196</v>
      </c>
      <c r="AW65" t="str">
        <f>IFERROR(INDEX(Table2[Representative Name], MATCH(Table4[[#This Row],[Place of Performance CD Current]], Table2[CD], 0)),"")</f>
        <v>Sam T. Liccardo</v>
      </c>
      <c r="AX65" t="str">
        <f>IFERROR(INDEX(Table2[Political Party], MATCH(Table4[[#This Row],[Recipient CD Current]], Table2[CD], 0)),"")</f>
        <v>Democrat</v>
      </c>
      <c r="AY65" t="s">
        <v>1392</v>
      </c>
      <c r="AZ65" t="s">
        <v>2218</v>
      </c>
      <c r="BB65" t="s">
        <v>1286</v>
      </c>
      <c r="BC65" t="s">
        <v>2314</v>
      </c>
      <c r="BD65" t="s">
        <v>1535</v>
      </c>
      <c r="BE65" s="19" t="s">
        <v>2315</v>
      </c>
      <c r="BF65" t="s">
        <v>1866</v>
      </c>
    </row>
    <row r="66" spans="1:58" x14ac:dyDescent="0.4">
      <c r="A66" t="s">
        <v>2317</v>
      </c>
      <c r="B66" t="s">
        <v>120</v>
      </c>
      <c r="E66" s="17">
        <v>1770000</v>
      </c>
      <c r="F66" s="17">
        <v>0</v>
      </c>
      <c r="G66" s="17">
        <v>1031859</v>
      </c>
      <c r="H66" s="17">
        <v>500000</v>
      </c>
      <c r="I66" s="17">
        <v>2270000</v>
      </c>
      <c r="J66" s="18" t="s">
        <v>1594</v>
      </c>
      <c r="K66">
        <v>2025</v>
      </c>
      <c r="L66" s="18" t="s">
        <v>1355</v>
      </c>
      <c r="M66" s="18" t="s">
        <v>1443</v>
      </c>
      <c r="N66" t="s">
        <v>1262</v>
      </c>
      <c r="O66" t="s">
        <v>1262</v>
      </c>
      <c r="P66" t="s">
        <v>1377</v>
      </c>
      <c r="Q66" t="s">
        <v>1262</v>
      </c>
      <c r="R66" t="s">
        <v>1262</v>
      </c>
      <c r="S66" t="s">
        <v>1378</v>
      </c>
      <c r="T66" t="s">
        <v>1379</v>
      </c>
      <c r="U66" t="s">
        <v>1380</v>
      </c>
      <c r="V66" t="s">
        <v>1381</v>
      </c>
      <c r="W66" t="s">
        <v>1598</v>
      </c>
      <c r="X66" t="s">
        <v>2318</v>
      </c>
      <c r="Y66" t="s">
        <v>1270</v>
      </c>
      <c r="Z66" t="s">
        <v>2319</v>
      </c>
      <c r="AA66" t="s">
        <v>2298</v>
      </c>
      <c r="AB66">
        <v>38077</v>
      </c>
      <c r="AC66" t="s">
        <v>2229</v>
      </c>
      <c r="AD66">
        <v>36109</v>
      </c>
      <c r="AE66" t="s">
        <v>2230</v>
      </c>
      <c r="AF66" t="s">
        <v>1620</v>
      </c>
      <c r="AG66">
        <v>14850</v>
      </c>
      <c r="AH66">
        <v>2820</v>
      </c>
      <c r="AI66" t="s">
        <v>2232</v>
      </c>
      <c r="AJ66" t="s">
        <v>2232</v>
      </c>
      <c r="AK66" t="str">
        <f>IFERROR(INDEX(Table2[Representative Name], MATCH(Table4[[#This Row],[Recipient CD Current]], Table2[CD], 0)),"")</f>
        <v>Josh Riley</v>
      </c>
      <c r="AL66" t="str">
        <f>IFERROR(INDEX(Table2[Political Party], MATCH(Table4[[#This Row],[Recipient CD Current]], Table2[CD], 0)),"")</f>
        <v>Democrat</v>
      </c>
      <c r="AM66" t="s">
        <v>1328</v>
      </c>
      <c r="AN66" t="s">
        <v>1270</v>
      </c>
      <c r="AO66" t="s">
        <v>2320</v>
      </c>
      <c r="AP66" t="s">
        <v>2229</v>
      </c>
      <c r="AQ66">
        <v>36109</v>
      </c>
      <c r="AR66" t="s">
        <v>2230</v>
      </c>
      <c r="AS66" t="s">
        <v>1619</v>
      </c>
      <c r="AT66" t="s">
        <v>1328</v>
      </c>
      <c r="AU66" t="s">
        <v>2231</v>
      </c>
      <c r="AV66" t="s">
        <v>2232</v>
      </c>
      <c r="AW66" t="str">
        <f>IFERROR(INDEX(Table2[Representative Name], MATCH(Table4[[#This Row],[Place of Performance CD Current]], Table2[CD], 0)),"")</f>
        <v>Josh Riley</v>
      </c>
      <c r="AX66" t="str">
        <f>IFERROR(INDEX(Table2[Political Party], MATCH(Table4[[#This Row],[Recipient CD Current]], Table2[CD], 0)),"")</f>
        <v>Democrat</v>
      </c>
      <c r="AY66" t="s">
        <v>1392</v>
      </c>
      <c r="AZ66" t="s">
        <v>2321</v>
      </c>
      <c r="BA66" t="s">
        <v>2322</v>
      </c>
      <c r="BB66" t="s">
        <v>1286</v>
      </c>
      <c r="BC66" t="s">
        <v>2323</v>
      </c>
      <c r="BD66" t="s">
        <v>1291</v>
      </c>
      <c r="BE66" s="19" t="s">
        <v>2324</v>
      </c>
      <c r="BF66" t="s">
        <v>1613</v>
      </c>
    </row>
    <row r="67" spans="1:58" x14ac:dyDescent="0.4">
      <c r="A67" t="s">
        <v>2326</v>
      </c>
      <c r="B67" t="s">
        <v>112</v>
      </c>
      <c r="E67" s="17">
        <v>0</v>
      </c>
      <c r="F67" s="17">
        <v>0</v>
      </c>
      <c r="G67" s="17">
        <v>0</v>
      </c>
      <c r="H67" s="17">
        <v>0</v>
      </c>
      <c r="I67" s="17">
        <v>0</v>
      </c>
      <c r="J67" s="18" t="s">
        <v>2327</v>
      </c>
      <c r="K67">
        <v>2025</v>
      </c>
      <c r="L67" s="18" t="s">
        <v>2329</v>
      </c>
      <c r="M67" s="18" t="s">
        <v>1426</v>
      </c>
      <c r="N67" t="s">
        <v>1262</v>
      </c>
      <c r="O67" t="s">
        <v>1262</v>
      </c>
      <c r="P67" t="s">
        <v>1377</v>
      </c>
      <c r="Q67" t="s">
        <v>1262</v>
      </c>
      <c r="R67" t="s">
        <v>1262</v>
      </c>
      <c r="S67" t="s">
        <v>1378</v>
      </c>
      <c r="T67" t="s">
        <v>1379</v>
      </c>
      <c r="U67" t="s">
        <v>1380</v>
      </c>
      <c r="V67" t="s">
        <v>1381</v>
      </c>
      <c r="W67" t="s">
        <v>1382</v>
      </c>
      <c r="X67" t="s">
        <v>2330</v>
      </c>
      <c r="Y67" t="s">
        <v>1270</v>
      </c>
      <c r="Z67" t="s">
        <v>2331</v>
      </c>
      <c r="AB67">
        <v>80000</v>
      </c>
      <c r="AC67" t="s">
        <v>2332</v>
      </c>
      <c r="AD67">
        <v>32029</v>
      </c>
      <c r="AE67" t="s">
        <v>2333</v>
      </c>
      <c r="AF67" t="s">
        <v>2334</v>
      </c>
      <c r="AG67">
        <v>89440</v>
      </c>
      <c r="AI67" t="s">
        <v>2336</v>
      </c>
      <c r="AJ67" t="s">
        <v>2336</v>
      </c>
      <c r="AK67" t="str">
        <f>IFERROR(INDEX(Table2[Representative Name], MATCH(Table4[[#This Row],[Recipient CD Current]], Table2[CD], 0)),"")</f>
        <v>Mark E. Amodei</v>
      </c>
      <c r="AL67" t="str">
        <f>IFERROR(INDEX(Table2[Political Party], MATCH(Table4[[#This Row],[Recipient CD Current]], Table2[CD], 0)),"")</f>
        <v>Republican</v>
      </c>
      <c r="AM67" t="s">
        <v>1328</v>
      </c>
      <c r="AN67" t="s">
        <v>1270</v>
      </c>
      <c r="AO67" t="s">
        <v>2337</v>
      </c>
      <c r="AP67" t="s">
        <v>2332</v>
      </c>
      <c r="AQ67">
        <v>32029</v>
      </c>
      <c r="AR67" t="s">
        <v>2333</v>
      </c>
      <c r="AS67" t="s">
        <v>2335</v>
      </c>
      <c r="AT67" t="s">
        <v>1328</v>
      </c>
      <c r="AU67" t="s">
        <v>2336</v>
      </c>
      <c r="AV67" t="s">
        <v>2336</v>
      </c>
      <c r="AW67" t="str">
        <f>IFERROR(INDEX(Table2[Representative Name], MATCH(Table4[[#This Row],[Place of Performance CD Current]], Table2[CD], 0)),"")</f>
        <v>Mark E. Amodei</v>
      </c>
      <c r="AX67" t="str">
        <f>IFERROR(INDEX(Table2[Political Party], MATCH(Table4[[#This Row],[Recipient CD Current]], Table2[CD], 0)),"")</f>
        <v>Republican</v>
      </c>
      <c r="AY67" t="s">
        <v>1392</v>
      </c>
      <c r="AZ67" t="s">
        <v>2338</v>
      </c>
      <c r="BA67" t="s">
        <v>2339</v>
      </c>
      <c r="BB67" t="s">
        <v>1286</v>
      </c>
      <c r="BC67" t="s">
        <v>2340</v>
      </c>
      <c r="BD67" t="s">
        <v>1334</v>
      </c>
      <c r="BE67" s="19" t="s">
        <v>2341</v>
      </c>
      <c r="BF67" t="s">
        <v>2342</v>
      </c>
    </row>
    <row r="68" spans="1:58" x14ac:dyDescent="0.4">
      <c r="A68" t="s">
        <v>2344</v>
      </c>
      <c r="B68" t="s">
        <v>1107</v>
      </c>
      <c r="E68" s="17">
        <v>2250000</v>
      </c>
      <c r="F68" s="17">
        <v>460056</v>
      </c>
      <c r="G68" s="17">
        <v>0</v>
      </c>
      <c r="H68" s="17">
        <v>749667</v>
      </c>
      <c r="I68" s="17">
        <v>2999667</v>
      </c>
      <c r="J68" s="18" t="s">
        <v>2345</v>
      </c>
      <c r="K68">
        <v>2024</v>
      </c>
      <c r="L68" s="18" t="s">
        <v>1442</v>
      </c>
      <c r="M68" s="18" t="s">
        <v>1443</v>
      </c>
      <c r="N68" t="s">
        <v>1262</v>
      </c>
      <c r="O68" t="s">
        <v>1262</v>
      </c>
      <c r="P68" t="s">
        <v>1444</v>
      </c>
      <c r="Q68" t="s">
        <v>1262</v>
      </c>
      <c r="R68" t="s">
        <v>1262</v>
      </c>
      <c r="S68" t="s">
        <v>1378</v>
      </c>
      <c r="T68" t="s">
        <v>1379</v>
      </c>
      <c r="U68" t="s">
        <v>1380</v>
      </c>
      <c r="V68" t="s">
        <v>1266</v>
      </c>
      <c r="W68" t="s">
        <v>1445</v>
      </c>
      <c r="X68" t="s">
        <v>2346</v>
      </c>
      <c r="Y68" t="s">
        <v>1270</v>
      </c>
      <c r="Z68" t="s">
        <v>2348</v>
      </c>
      <c r="AB68">
        <v>49867</v>
      </c>
      <c r="AC68" t="s">
        <v>2349</v>
      </c>
      <c r="AD68">
        <v>17161</v>
      </c>
      <c r="AE68" t="s">
        <v>2350</v>
      </c>
      <c r="AF68" t="s">
        <v>1363</v>
      </c>
      <c r="AG68">
        <v>61265</v>
      </c>
      <c r="AH68">
        <v>8010</v>
      </c>
      <c r="AI68" t="s">
        <v>2351</v>
      </c>
      <c r="AJ68" t="s">
        <v>2351</v>
      </c>
      <c r="AK68" t="str">
        <f>IFERROR(INDEX(Table2[Representative Name], MATCH(Table4[[#This Row],[Recipient CD Current]], Table2[CD], 0)),"")</f>
        <v>Eric Sorensen</v>
      </c>
      <c r="AL68" t="str">
        <f>IFERROR(INDEX(Table2[Political Party], MATCH(Table4[[#This Row],[Recipient CD Current]], Table2[CD], 0)),"")</f>
        <v>Democrat</v>
      </c>
      <c r="AM68" t="s">
        <v>1280</v>
      </c>
      <c r="AN68" t="s">
        <v>1270</v>
      </c>
      <c r="AO68" t="s">
        <v>2352</v>
      </c>
      <c r="AP68" t="s">
        <v>2353</v>
      </c>
      <c r="AQ68">
        <v>38017</v>
      </c>
      <c r="AR68" t="s">
        <v>2354</v>
      </c>
      <c r="AS68" t="s">
        <v>2355</v>
      </c>
      <c r="AT68" t="s">
        <v>2356</v>
      </c>
      <c r="AU68" t="s">
        <v>2357</v>
      </c>
      <c r="AV68" t="s">
        <v>2357</v>
      </c>
      <c r="AW68" t="str">
        <f>IFERROR(INDEX(Table2[Representative Name], MATCH(Table4[[#This Row],[Place of Performance CD Current]], Table2[CD], 0)),"")</f>
        <v>Julie Fedorchak</v>
      </c>
      <c r="AX68" t="str">
        <f>IFERROR(INDEX(Table2[Political Party], MATCH(Table4[[#This Row],[Recipient CD Current]], Table2[CD], 0)),"")</f>
        <v>Democrat</v>
      </c>
      <c r="AY68" t="s">
        <v>1413</v>
      </c>
      <c r="AZ68" t="s">
        <v>1455</v>
      </c>
      <c r="BA68" t="s">
        <v>2358</v>
      </c>
      <c r="BB68" t="s">
        <v>1286</v>
      </c>
      <c r="BC68" t="s">
        <v>2359</v>
      </c>
      <c r="BD68" t="s">
        <v>1418</v>
      </c>
      <c r="BE68" s="19" t="s">
        <v>2360</v>
      </c>
      <c r="BF68" t="s">
        <v>2361</v>
      </c>
    </row>
    <row r="69" spans="1:58" x14ac:dyDescent="0.4">
      <c r="A69" t="s">
        <v>2363</v>
      </c>
      <c r="B69" t="s">
        <v>120</v>
      </c>
      <c r="E69" s="17">
        <v>3423866</v>
      </c>
      <c r="F69" s="17">
        <v>573333.73</v>
      </c>
      <c r="G69" s="17">
        <v>0</v>
      </c>
      <c r="H69" s="17">
        <v>904301</v>
      </c>
      <c r="I69" s="17">
        <v>4328167</v>
      </c>
      <c r="J69" s="18" t="s">
        <v>2056</v>
      </c>
      <c r="K69">
        <v>2025</v>
      </c>
      <c r="L69" s="18" t="s">
        <v>1442</v>
      </c>
      <c r="M69" s="18" t="s">
        <v>1616</v>
      </c>
      <c r="N69" t="s">
        <v>1262</v>
      </c>
      <c r="O69" t="s">
        <v>1262</v>
      </c>
      <c r="P69" t="s">
        <v>1444</v>
      </c>
      <c r="Q69" t="s">
        <v>1262</v>
      </c>
      <c r="R69" t="s">
        <v>1262</v>
      </c>
      <c r="S69" t="s">
        <v>1378</v>
      </c>
      <c r="T69" t="s">
        <v>1379</v>
      </c>
      <c r="U69" t="s">
        <v>1380</v>
      </c>
      <c r="V69" t="s">
        <v>1266</v>
      </c>
      <c r="W69" t="s">
        <v>1445</v>
      </c>
      <c r="X69" t="s">
        <v>2318</v>
      </c>
      <c r="Y69" t="s">
        <v>1270</v>
      </c>
      <c r="Z69" t="s">
        <v>2319</v>
      </c>
      <c r="AA69" t="s">
        <v>2298</v>
      </c>
      <c r="AB69">
        <v>38077</v>
      </c>
      <c r="AC69" t="s">
        <v>2229</v>
      </c>
      <c r="AD69">
        <v>36109</v>
      </c>
      <c r="AE69" t="s">
        <v>2230</v>
      </c>
      <c r="AF69" t="s">
        <v>1620</v>
      </c>
      <c r="AG69">
        <v>14850</v>
      </c>
      <c r="AH69">
        <v>2820</v>
      </c>
      <c r="AI69" t="s">
        <v>2232</v>
      </c>
      <c r="AJ69" t="s">
        <v>2232</v>
      </c>
      <c r="AK69" t="str">
        <f>IFERROR(INDEX(Table2[Representative Name], MATCH(Table4[[#This Row],[Recipient CD Current]], Table2[CD], 0)),"")</f>
        <v>Josh Riley</v>
      </c>
      <c r="AL69" t="str">
        <f>IFERROR(INDEX(Table2[Political Party], MATCH(Table4[[#This Row],[Recipient CD Current]], Table2[CD], 0)),"")</f>
        <v>Democrat</v>
      </c>
      <c r="AM69" t="s">
        <v>1280</v>
      </c>
      <c r="AN69" t="s">
        <v>1270</v>
      </c>
      <c r="AO69" t="s">
        <v>2320</v>
      </c>
      <c r="AP69" t="s">
        <v>2229</v>
      </c>
      <c r="AQ69">
        <v>36109</v>
      </c>
      <c r="AR69" t="s">
        <v>2230</v>
      </c>
      <c r="AS69" t="s">
        <v>1619</v>
      </c>
      <c r="AT69" t="s">
        <v>2365</v>
      </c>
      <c r="AU69" t="s">
        <v>2232</v>
      </c>
      <c r="AV69" t="s">
        <v>2232</v>
      </c>
      <c r="AW69" t="str">
        <f>IFERROR(INDEX(Table2[Representative Name], MATCH(Table4[[#This Row],[Place of Performance CD Current]], Table2[CD], 0)),"")</f>
        <v>Josh Riley</v>
      </c>
      <c r="AX69" t="str">
        <f>IFERROR(INDEX(Table2[Political Party], MATCH(Table4[[#This Row],[Recipient CD Current]], Table2[CD], 0)),"")</f>
        <v>Democrat</v>
      </c>
      <c r="AY69" t="s">
        <v>1413</v>
      </c>
      <c r="AZ69" t="s">
        <v>1455</v>
      </c>
      <c r="BA69" t="s">
        <v>2366</v>
      </c>
      <c r="BB69" t="s">
        <v>1286</v>
      </c>
      <c r="BC69" t="s">
        <v>2367</v>
      </c>
      <c r="BD69" t="s">
        <v>2369</v>
      </c>
      <c r="BE69" s="19" t="s">
        <v>2370</v>
      </c>
      <c r="BF69" t="s">
        <v>1781</v>
      </c>
    </row>
    <row r="70" spans="1:58" x14ac:dyDescent="0.4">
      <c r="A70" t="s">
        <v>2372</v>
      </c>
      <c r="B70" t="s">
        <v>110</v>
      </c>
      <c r="E70" s="17">
        <v>2000000</v>
      </c>
      <c r="F70" s="17">
        <v>680722.03</v>
      </c>
      <c r="G70" s="17">
        <v>0</v>
      </c>
      <c r="H70" s="17">
        <v>0</v>
      </c>
      <c r="I70" s="17">
        <v>2000000</v>
      </c>
      <c r="J70" s="18" t="s">
        <v>2373</v>
      </c>
      <c r="K70">
        <v>2024</v>
      </c>
      <c r="L70" s="18" t="s">
        <v>1442</v>
      </c>
      <c r="M70" s="18" t="s">
        <v>2374</v>
      </c>
      <c r="N70" t="s">
        <v>1262</v>
      </c>
      <c r="O70" t="s">
        <v>1262</v>
      </c>
      <c r="P70" t="s">
        <v>1444</v>
      </c>
      <c r="Q70" t="s">
        <v>1262</v>
      </c>
      <c r="R70" t="s">
        <v>1262</v>
      </c>
      <c r="S70" t="s">
        <v>1378</v>
      </c>
      <c r="T70" t="s">
        <v>1379</v>
      </c>
      <c r="U70" t="s">
        <v>1380</v>
      </c>
      <c r="V70" t="s">
        <v>1381</v>
      </c>
      <c r="W70" t="s">
        <v>1445</v>
      </c>
      <c r="X70" t="s">
        <v>2375</v>
      </c>
      <c r="Y70" t="s">
        <v>1270</v>
      </c>
      <c r="Z70" t="s">
        <v>2376</v>
      </c>
      <c r="AB70">
        <v>69070</v>
      </c>
      <c r="AC70" t="s">
        <v>2377</v>
      </c>
      <c r="AD70">
        <v>6083</v>
      </c>
      <c r="AE70" t="s">
        <v>2377</v>
      </c>
      <c r="AF70" t="s">
        <v>1548</v>
      </c>
      <c r="AG70">
        <v>93190</v>
      </c>
      <c r="AH70">
        <v>660</v>
      </c>
      <c r="AI70" t="s">
        <v>2378</v>
      </c>
      <c r="AJ70" t="s">
        <v>2378</v>
      </c>
      <c r="AK70" t="str">
        <f>IFERROR(INDEX(Table2[Representative Name], MATCH(Table4[[#This Row],[Recipient CD Current]], Table2[CD], 0)),"")</f>
        <v>Salud O. Carbajal</v>
      </c>
      <c r="AL70" t="str">
        <f>IFERROR(INDEX(Table2[Political Party], MATCH(Table4[[#This Row],[Recipient CD Current]], Table2[CD], 0)),"")</f>
        <v>Democrat</v>
      </c>
      <c r="AM70" t="s">
        <v>1280</v>
      </c>
      <c r="AN70" t="s">
        <v>1270</v>
      </c>
      <c r="AO70" t="s">
        <v>2379</v>
      </c>
      <c r="AP70" t="s">
        <v>2377</v>
      </c>
      <c r="AQ70">
        <v>6083</v>
      </c>
      <c r="AR70" t="s">
        <v>2377</v>
      </c>
      <c r="AS70" t="s">
        <v>1549</v>
      </c>
      <c r="AT70" t="s">
        <v>2380</v>
      </c>
      <c r="AU70" t="s">
        <v>2378</v>
      </c>
      <c r="AV70" t="s">
        <v>2378</v>
      </c>
      <c r="AW70" t="str">
        <f>IFERROR(INDEX(Table2[Representative Name], MATCH(Table4[[#This Row],[Place of Performance CD Current]], Table2[CD], 0)),"")</f>
        <v>Salud O. Carbajal</v>
      </c>
      <c r="AX70" t="str">
        <f>IFERROR(INDEX(Table2[Political Party], MATCH(Table4[[#This Row],[Recipient CD Current]], Table2[CD], 0)),"")</f>
        <v>Democrat</v>
      </c>
      <c r="AY70" t="s">
        <v>1413</v>
      </c>
      <c r="AZ70" t="s">
        <v>1455</v>
      </c>
      <c r="BA70" t="s">
        <v>2381</v>
      </c>
      <c r="BB70" t="s">
        <v>2382</v>
      </c>
      <c r="BC70" t="s">
        <v>2383</v>
      </c>
      <c r="BD70" t="s">
        <v>1535</v>
      </c>
      <c r="BE70" s="19" t="s">
        <v>2384</v>
      </c>
      <c r="BF70" t="s">
        <v>2385</v>
      </c>
    </row>
    <row r="71" spans="1:58" x14ac:dyDescent="0.4">
      <c r="A71" t="s">
        <v>2387</v>
      </c>
      <c r="B71" t="s">
        <v>2389</v>
      </c>
      <c r="E71" s="17">
        <v>1290892</v>
      </c>
      <c r="F71" s="17">
        <v>141692.16</v>
      </c>
      <c r="G71" s="17">
        <v>0</v>
      </c>
      <c r="H71" s="17">
        <v>334007</v>
      </c>
      <c r="I71" s="17">
        <v>1624899</v>
      </c>
      <c r="J71" s="18" t="s">
        <v>2114</v>
      </c>
      <c r="K71">
        <v>2025</v>
      </c>
      <c r="L71" s="18" t="s">
        <v>1442</v>
      </c>
      <c r="M71" s="18" t="s">
        <v>1563</v>
      </c>
      <c r="N71" t="s">
        <v>1262</v>
      </c>
      <c r="O71" t="s">
        <v>1262</v>
      </c>
      <c r="P71" t="s">
        <v>1444</v>
      </c>
      <c r="Q71" t="s">
        <v>1262</v>
      </c>
      <c r="R71" t="s">
        <v>1262</v>
      </c>
      <c r="S71" t="s">
        <v>1378</v>
      </c>
      <c r="T71" t="s">
        <v>1379</v>
      </c>
      <c r="U71" t="s">
        <v>1380</v>
      </c>
      <c r="V71" t="s">
        <v>1381</v>
      </c>
      <c r="W71" t="s">
        <v>1445</v>
      </c>
      <c r="X71" t="s">
        <v>2388</v>
      </c>
      <c r="Y71" t="s">
        <v>1270</v>
      </c>
      <c r="Z71" t="s">
        <v>2390</v>
      </c>
      <c r="AB71">
        <v>4000</v>
      </c>
      <c r="AC71" t="s">
        <v>2062</v>
      </c>
      <c r="AD71">
        <v>13121</v>
      </c>
      <c r="AE71" t="s">
        <v>2063</v>
      </c>
      <c r="AF71" t="s">
        <v>1713</v>
      </c>
      <c r="AG71">
        <v>30353</v>
      </c>
      <c r="AH71">
        <v>293</v>
      </c>
      <c r="AI71" t="s">
        <v>2391</v>
      </c>
      <c r="AJ71" t="s">
        <v>2064</v>
      </c>
      <c r="AK71" t="str">
        <f>IFERROR(INDEX(Table2[Representative Name], MATCH(Table4[[#This Row],[Recipient CD Current]], Table2[CD], 0)),"")</f>
        <v>Nikema Williams</v>
      </c>
      <c r="AL71" t="str">
        <f>IFERROR(INDEX(Table2[Political Party], MATCH(Table4[[#This Row],[Recipient CD Current]], Table2[CD], 0)),"")</f>
        <v>Democrat</v>
      </c>
      <c r="AM71" t="s">
        <v>1280</v>
      </c>
      <c r="AN71" t="s">
        <v>1270</v>
      </c>
      <c r="AO71" t="s">
        <v>2392</v>
      </c>
      <c r="AP71" t="s">
        <v>2393</v>
      </c>
      <c r="AQ71">
        <v>6013</v>
      </c>
      <c r="AR71" t="s">
        <v>1731</v>
      </c>
      <c r="AS71" t="s">
        <v>1549</v>
      </c>
      <c r="AT71" t="s">
        <v>2394</v>
      </c>
      <c r="AU71" t="s">
        <v>1733</v>
      </c>
      <c r="AV71" t="s">
        <v>1733</v>
      </c>
      <c r="AW71" t="str">
        <f>IFERROR(INDEX(Table2[Representative Name], MATCH(Table4[[#This Row],[Place of Performance CD Current]], Table2[CD], 0)),"")</f>
        <v>Mark DeSaulnier</v>
      </c>
      <c r="AX71" t="str">
        <f>IFERROR(INDEX(Table2[Political Party], MATCH(Table4[[#This Row],[Recipient CD Current]], Table2[CD], 0)),"")</f>
        <v>Democrat</v>
      </c>
      <c r="AY71" t="s">
        <v>1413</v>
      </c>
      <c r="AZ71" t="s">
        <v>1455</v>
      </c>
      <c r="BA71" t="s">
        <v>1474</v>
      </c>
      <c r="BB71" t="s">
        <v>1286</v>
      </c>
      <c r="BC71" t="s">
        <v>2395</v>
      </c>
      <c r="BD71" t="s">
        <v>1418</v>
      </c>
      <c r="BE71" s="19" t="s">
        <v>2396</v>
      </c>
      <c r="BF71" t="s">
        <v>1316</v>
      </c>
    </row>
    <row r="72" spans="1:58" x14ac:dyDescent="0.4">
      <c r="A72" t="s">
        <v>2398</v>
      </c>
      <c r="B72" t="s">
        <v>2191</v>
      </c>
      <c r="C72" s="17">
        <v>11428.89</v>
      </c>
      <c r="D72" s="17">
        <v>3413818</v>
      </c>
      <c r="E72" s="17">
        <v>3413818</v>
      </c>
      <c r="F72" s="17">
        <v>11428.89</v>
      </c>
      <c r="G72" s="17">
        <v>1975716</v>
      </c>
      <c r="H72" s="17">
        <v>3413819</v>
      </c>
      <c r="I72" s="17">
        <v>6827637</v>
      </c>
      <c r="J72" s="18" t="s">
        <v>1574</v>
      </c>
      <c r="K72">
        <v>2024</v>
      </c>
      <c r="L72" s="18" t="s">
        <v>1767</v>
      </c>
      <c r="M72" s="18" t="s">
        <v>1616</v>
      </c>
      <c r="N72" t="s">
        <v>1262</v>
      </c>
      <c r="O72" t="s">
        <v>1262</v>
      </c>
      <c r="P72" t="s">
        <v>1377</v>
      </c>
      <c r="Q72" t="s">
        <v>1262</v>
      </c>
      <c r="R72" t="s">
        <v>1262</v>
      </c>
      <c r="S72" t="s">
        <v>1378</v>
      </c>
      <c r="T72" t="s">
        <v>1379</v>
      </c>
      <c r="U72" t="s">
        <v>1380</v>
      </c>
      <c r="V72" t="s">
        <v>1381</v>
      </c>
      <c r="W72" t="s">
        <v>1598</v>
      </c>
      <c r="X72" t="s">
        <v>2190</v>
      </c>
      <c r="Y72" t="s">
        <v>1270</v>
      </c>
      <c r="Z72" t="s">
        <v>2192</v>
      </c>
      <c r="AB72">
        <v>55282</v>
      </c>
      <c r="AC72" t="s">
        <v>2193</v>
      </c>
      <c r="AD72">
        <v>6085</v>
      </c>
      <c r="AE72" t="s">
        <v>2194</v>
      </c>
      <c r="AF72" t="s">
        <v>1548</v>
      </c>
      <c r="AG72">
        <v>94304</v>
      </c>
      <c r="AH72">
        <v>1355</v>
      </c>
      <c r="AI72" t="s">
        <v>2196</v>
      </c>
      <c r="AJ72" t="s">
        <v>2196</v>
      </c>
      <c r="AK72" t="str">
        <f>IFERROR(INDEX(Table2[Representative Name], MATCH(Table4[[#This Row],[Recipient CD Current]], Table2[CD], 0)),"")</f>
        <v>Sam T. Liccardo</v>
      </c>
      <c r="AL72" t="str">
        <f>IFERROR(INDEX(Table2[Political Party], MATCH(Table4[[#This Row],[Recipient CD Current]], Table2[CD], 0)),"")</f>
        <v>Democrat</v>
      </c>
      <c r="AM72" t="s">
        <v>1280</v>
      </c>
      <c r="AN72" t="s">
        <v>1270</v>
      </c>
      <c r="AO72" t="s">
        <v>2400</v>
      </c>
      <c r="AP72" t="s">
        <v>2401</v>
      </c>
      <c r="AQ72">
        <v>47093</v>
      </c>
      <c r="AR72" t="s">
        <v>2402</v>
      </c>
      <c r="AS72" t="s">
        <v>1773</v>
      </c>
      <c r="AT72" t="s">
        <v>2403</v>
      </c>
      <c r="AU72" t="s">
        <v>2404</v>
      </c>
      <c r="AV72" t="s">
        <v>2404</v>
      </c>
      <c r="AW72" t="str">
        <f>IFERROR(INDEX(Table2[Representative Name], MATCH(Table4[[#This Row],[Place of Performance CD Current]], Table2[CD], 0)),"")</f>
        <v>Tim Burchett</v>
      </c>
      <c r="AX72" t="str">
        <f>IFERROR(INDEX(Table2[Political Party], MATCH(Table4[[#This Row],[Recipient CD Current]], Table2[CD], 0)),"")</f>
        <v>Democrat</v>
      </c>
      <c r="AY72" t="s">
        <v>1392</v>
      </c>
      <c r="AZ72" t="s">
        <v>2405</v>
      </c>
      <c r="BA72" t="s">
        <v>2406</v>
      </c>
      <c r="BB72" t="s">
        <v>1286</v>
      </c>
      <c r="BC72" t="s">
        <v>2407</v>
      </c>
      <c r="BD72" t="s">
        <v>1535</v>
      </c>
      <c r="BE72" s="19" t="s">
        <v>2408</v>
      </c>
      <c r="BF72" t="s">
        <v>1426</v>
      </c>
    </row>
    <row r="73" spans="1:58" x14ac:dyDescent="0.4">
      <c r="A73" t="s">
        <v>2410</v>
      </c>
      <c r="B73" t="s">
        <v>2413</v>
      </c>
      <c r="C73" s="17">
        <v>0</v>
      </c>
      <c r="D73" s="17">
        <v>2500000</v>
      </c>
      <c r="E73" s="17">
        <v>2500000</v>
      </c>
      <c r="F73" s="17">
        <v>0</v>
      </c>
      <c r="G73" s="17">
        <v>27448</v>
      </c>
      <c r="H73" s="17">
        <v>0</v>
      </c>
      <c r="I73" s="17">
        <v>2500000</v>
      </c>
      <c r="J73" s="18" t="s">
        <v>2411</v>
      </c>
      <c r="K73">
        <v>2025</v>
      </c>
      <c r="L73" s="18" t="s">
        <v>1442</v>
      </c>
      <c r="M73" s="18" t="s">
        <v>1401</v>
      </c>
      <c r="N73" t="s">
        <v>1262</v>
      </c>
      <c r="O73" t="s">
        <v>1262</v>
      </c>
      <c r="P73" t="s">
        <v>1377</v>
      </c>
      <c r="Q73" t="s">
        <v>1262</v>
      </c>
      <c r="R73" t="s">
        <v>1262</v>
      </c>
      <c r="S73" t="s">
        <v>1378</v>
      </c>
      <c r="T73" t="s">
        <v>1379</v>
      </c>
      <c r="U73" t="s">
        <v>1380</v>
      </c>
      <c r="V73" t="s">
        <v>1381</v>
      </c>
      <c r="W73" t="s">
        <v>1598</v>
      </c>
      <c r="X73" t="s">
        <v>2412</v>
      </c>
      <c r="Y73" t="s">
        <v>1270</v>
      </c>
      <c r="Z73" t="s">
        <v>2416</v>
      </c>
      <c r="AA73" t="s">
        <v>2417</v>
      </c>
      <c r="AB73">
        <v>51000</v>
      </c>
      <c r="AC73" t="s">
        <v>1619</v>
      </c>
      <c r="AD73">
        <v>36061</v>
      </c>
      <c r="AE73" t="s">
        <v>1619</v>
      </c>
      <c r="AF73" t="s">
        <v>1620</v>
      </c>
      <c r="AG73">
        <v>10003</v>
      </c>
      <c r="AH73">
        <v>3502</v>
      </c>
      <c r="AI73" t="s">
        <v>2418</v>
      </c>
      <c r="AJ73" t="s">
        <v>2418</v>
      </c>
      <c r="AK73" t="str">
        <f>IFERROR(INDEX(Table2[Representative Name], MATCH(Table4[[#This Row],[Recipient CD Current]], Table2[CD], 0)),"")</f>
        <v>Jerrold Nadler</v>
      </c>
      <c r="AL73" t="str">
        <f>IFERROR(INDEX(Table2[Political Party], MATCH(Table4[[#This Row],[Recipient CD Current]], Table2[CD], 0)),"")</f>
        <v>Democrat</v>
      </c>
      <c r="AM73" t="s">
        <v>1280</v>
      </c>
      <c r="AN73" t="s">
        <v>1270</v>
      </c>
      <c r="AO73" t="s">
        <v>1622</v>
      </c>
      <c r="AP73" t="s">
        <v>1619</v>
      </c>
      <c r="AQ73">
        <v>36061</v>
      </c>
      <c r="AR73" t="s">
        <v>1619</v>
      </c>
      <c r="AS73" t="s">
        <v>1619</v>
      </c>
      <c r="AT73" t="s">
        <v>2419</v>
      </c>
      <c r="AU73" t="s">
        <v>2418</v>
      </c>
      <c r="AV73" t="s">
        <v>2418</v>
      </c>
      <c r="AW73" t="str">
        <f>IFERROR(INDEX(Table2[Representative Name], MATCH(Table4[[#This Row],[Place of Performance CD Current]], Table2[CD], 0)),"")</f>
        <v>Jerrold Nadler</v>
      </c>
      <c r="AX73" t="str">
        <f>IFERROR(INDEX(Table2[Political Party], MATCH(Table4[[#This Row],[Recipient CD Current]], Table2[CD], 0)),"")</f>
        <v>Democrat</v>
      </c>
      <c r="AY73" t="s">
        <v>1392</v>
      </c>
      <c r="AZ73" t="s">
        <v>2405</v>
      </c>
      <c r="BA73" t="s">
        <v>2420</v>
      </c>
      <c r="BB73" t="s">
        <v>1286</v>
      </c>
      <c r="BC73" t="s">
        <v>2421</v>
      </c>
      <c r="BD73" t="s">
        <v>1418</v>
      </c>
      <c r="BE73" s="19" t="s">
        <v>2422</v>
      </c>
      <c r="BF73" t="s">
        <v>2053</v>
      </c>
    </row>
    <row r="74" spans="1:58" x14ac:dyDescent="0.4">
      <c r="A74" t="s">
        <v>2424</v>
      </c>
      <c r="B74" t="s">
        <v>2429</v>
      </c>
      <c r="C74" s="17">
        <v>337230.74</v>
      </c>
      <c r="D74" s="17">
        <v>1125000</v>
      </c>
      <c r="E74" s="17">
        <v>1125000</v>
      </c>
      <c r="F74" s="17">
        <v>337230.74</v>
      </c>
      <c r="G74" s="17">
        <v>136746</v>
      </c>
      <c r="H74" s="17">
        <v>75000</v>
      </c>
      <c r="I74" s="17">
        <v>1200000</v>
      </c>
      <c r="J74" s="18" t="s">
        <v>2425</v>
      </c>
      <c r="K74">
        <v>2025</v>
      </c>
      <c r="L74" s="18" t="s">
        <v>2427</v>
      </c>
      <c r="M74" s="18" t="s">
        <v>1883</v>
      </c>
      <c r="N74" t="s">
        <v>1262</v>
      </c>
      <c r="O74" t="s">
        <v>1262</v>
      </c>
      <c r="P74" t="s">
        <v>1377</v>
      </c>
      <c r="Q74" t="s">
        <v>1262</v>
      </c>
      <c r="R74" t="s">
        <v>1262</v>
      </c>
      <c r="S74" t="s">
        <v>1378</v>
      </c>
      <c r="T74" t="s">
        <v>1379</v>
      </c>
      <c r="U74" t="s">
        <v>1380</v>
      </c>
      <c r="V74" t="s">
        <v>1381</v>
      </c>
      <c r="W74" t="s">
        <v>1598</v>
      </c>
      <c r="X74" t="s">
        <v>2428</v>
      </c>
      <c r="Y74" t="s">
        <v>1270</v>
      </c>
      <c r="Z74" t="s">
        <v>2431</v>
      </c>
      <c r="AB74">
        <v>14000</v>
      </c>
      <c r="AC74" t="s">
        <v>1527</v>
      </c>
      <c r="AD74">
        <v>17031</v>
      </c>
      <c r="AE74" t="s">
        <v>1528</v>
      </c>
      <c r="AF74" t="s">
        <v>1363</v>
      </c>
      <c r="AG74">
        <v>60602</v>
      </c>
      <c r="AI74" t="s">
        <v>1529</v>
      </c>
      <c r="AJ74" t="s">
        <v>1529</v>
      </c>
      <c r="AK74" t="str">
        <f>IFERROR(INDEX(Table2[Representative Name], MATCH(Table4[[#This Row],[Recipient CD Current]], Table2[CD], 0)),"")</f>
        <v>Danny K. Davis</v>
      </c>
      <c r="AL74" t="str">
        <f>IFERROR(INDEX(Table2[Political Party], MATCH(Table4[[#This Row],[Recipient CD Current]], Table2[CD], 0)),"")</f>
        <v>Democrat</v>
      </c>
      <c r="AM74" t="s">
        <v>1280</v>
      </c>
      <c r="AN74" t="s">
        <v>1270</v>
      </c>
      <c r="AO74" t="s">
        <v>1530</v>
      </c>
      <c r="AP74" t="s">
        <v>1527</v>
      </c>
      <c r="AQ74">
        <v>17031</v>
      </c>
      <c r="AR74" t="s">
        <v>1528</v>
      </c>
      <c r="AS74" t="s">
        <v>1364</v>
      </c>
      <c r="AT74" t="s">
        <v>2432</v>
      </c>
      <c r="AU74" t="s">
        <v>1529</v>
      </c>
      <c r="AV74" t="s">
        <v>1529</v>
      </c>
      <c r="AW74" t="str">
        <f>IFERROR(INDEX(Table2[Representative Name], MATCH(Table4[[#This Row],[Place of Performance CD Current]], Table2[CD], 0)),"")</f>
        <v>Danny K. Davis</v>
      </c>
      <c r="AX74" t="str">
        <f>IFERROR(INDEX(Table2[Political Party], MATCH(Table4[[#This Row],[Recipient CD Current]], Table2[CD], 0)),"")</f>
        <v>Democrat</v>
      </c>
      <c r="AY74" t="s">
        <v>1608</v>
      </c>
      <c r="AZ74" t="s">
        <v>1609</v>
      </c>
      <c r="BA74" t="s">
        <v>2433</v>
      </c>
      <c r="BB74" t="s">
        <v>1286</v>
      </c>
      <c r="BC74" t="s">
        <v>2434</v>
      </c>
      <c r="BD74" t="s">
        <v>2436</v>
      </c>
      <c r="BE74" s="19" t="s">
        <v>2437</v>
      </c>
      <c r="BF74" t="s">
        <v>1521</v>
      </c>
    </row>
    <row r="75" spans="1:58" x14ac:dyDescent="0.4">
      <c r="A75" t="s">
        <v>2439</v>
      </c>
      <c r="B75" t="s">
        <v>124</v>
      </c>
      <c r="D75" s="17">
        <v>1499687</v>
      </c>
      <c r="E75" s="17">
        <v>1499687</v>
      </c>
      <c r="F75" s="17">
        <v>0</v>
      </c>
      <c r="G75" s="17">
        <v>0</v>
      </c>
      <c r="H75" s="17">
        <v>0</v>
      </c>
      <c r="I75" s="17">
        <v>1499687</v>
      </c>
      <c r="J75" s="18" t="s">
        <v>2440</v>
      </c>
      <c r="K75">
        <v>2025</v>
      </c>
      <c r="L75" s="18" t="s">
        <v>2441</v>
      </c>
      <c r="M75" s="18" t="s">
        <v>1616</v>
      </c>
      <c r="N75" t="s">
        <v>1262</v>
      </c>
      <c r="O75" t="s">
        <v>1262</v>
      </c>
      <c r="P75" t="s">
        <v>1377</v>
      </c>
      <c r="Q75" t="s">
        <v>1262</v>
      </c>
      <c r="R75" t="s">
        <v>1262</v>
      </c>
      <c r="S75" t="s">
        <v>1378</v>
      </c>
      <c r="T75" t="s">
        <v>1379</v>
      </c>
      <c r="U75" t="s">
        <v>1380</v>
      </c>
      <c r="V75" t="s">
        <v>1381</v>
      </c>
      <c r="W75" t="s">
        <v>1598</v>
      </c>
      <c r="X75" t="s">
        <v>2442</v>
      </c>
      <c r="Y75" t="s">
        <v>1270</v>
      </c>
      <c r="Z75" t="s">
        <v>2443</v>
      </c>
      <c r="AB75">
        <v>12400</v>
      </c>
      <c r="AC75" t="s">
        <v>2444</v>
      </c>
      <c r="AD75">
        <v>41029</v>
      </c>
      <c r="AE75" t="s">
        <v>2445</v>
      </c>
      <c r="AF75" t="s">
        <v>1508</v>
      </c>
      <c r="AG75">
        <v>97502</v>
      </c>
      <c r="AH75">
        <v>3607</v>
      </c>
      <c r="AI75" t="s">
        <v>1955</v>
      </c>
      <c r="AJ75" t="s">
        <v>1955</v>
      </c>
      <c r="AK75" t="str">
        <f>IFERROR(INDEX(Table2[Representative Name], MATCH(Table4[[#This Row],[Recipient CD Current]], Table2[CD], 0)),"")</f>
        <v>Cliff Bentz</v>
      </c>
      <c r="AL75" t="str">
        <f>IFERROR(INDEX(Table2[Political Party], MATCH(Table4[[#This Row],[Recipient CD Current]], Table2[CD], 0)),"")</f>
        <v>Republican</v>
      </c>
      <c r="AM75" t="s">
        <v>1280</v>
      </c>
      <c r="AN75" t="s">
        <v>1270</v>
      </c>
      <c r="AO75" t="s">
        <v>2446</v>
      </c>
      <c r="AP75" t="s">
        <v>2444</v>
      </c>
      <c r="AQ75">
        <v>41029</v>
      </c>
      <c r="AR75" t="s">
        <v>2445</v>
      </c>
      <c r="AS75" t="s">
        <v>1509</v>
      </c>
      <c r="AT75" t="s">
        <v>2447</v>
      </c>
      <c r="AU75" t="s">
        <v>1955</v>
      </c>
      <c r="AV75" t="s">
        <v>1955</v>
      </c>
      <c r="AW75" t="str">
        <f>IFERROR(INDEX(Table2[Representative Name], MATCH(Table4[[#This Row],[Place of Performance CD Current]], Table2[CD], 0)),"")</f>
        <v>Cliff Bentz</v>
      </c>
      <c r="AX75" t="str">
        <f>IFERROR(INDEX(Table2[Political Party], MATCH(Table4[[#This Row],[Recipient CD Current]], Table2[CD], 0)),"")</f>
        <v>Republican</v>
      </c>
      <c r="AY75" t="s">
        <v>1608</v>
      </c>
      <c r="AZ75" t="s">
        <v>1609</v>
      </c>
      <c r="BA75" t="s">
        <v>2448</v>
      </c>
      <c r="BB75" t="s">
        <v>1286</v>
      </c>
      <c r="BC75" t="s">
        <v>2449</v>
      </c>
      <c r="BD75" t="s">
        <v>1535</v>
      </c>
      <c r="BE75" s="19" t="s">
        <v>2450</v>
      </c>
      <c r="BF75" t="s">
        <v>2451</v>
      </c>
    </row>
    <row r="76" spans="1:58" x14ac:dyDescent="0.4">
      <c r="A76" t="s">
        <v>2453</v>
      </c>
      <c r="B76" t="s">
        <v>120</v>
      </c>
      <c r="E76" s="17">
        <v>2350000</v>
      </c>
      <c r="F76" s="17">
        <v>1078359.52</v>
      </c>
      <c r="G76" s="17">
        <v>0</v>
      </c>
      <c r="H76" s="17">
        <v>0</v>
      </c>
      <c r="I76" s="17">
        <v>2350000</v>
      </c>
      <c r="J76" s="18" t="s">
        <v>1948</v>
      </c>
      <c r="K76">
        <v>2025</v>
      </c>
      <c r="L76" s="18" t="s">
        <v>1442</v>
      </c>
      <c r="M76" s="18" t="s">
        <v>1616</v>
      </c>
      <c r="N76" t="s">
        <v>1262</v>
      </c>
      <c r="O76" t="s">
        <v>1262</v>
      </c>
      <c r="P76" t="s">
        <v>1377</v>
      </c>
      <c r="Q76" t="s">
        <v>1262</v>
      </c>
      <c r="R76" t="s">
        <v>1262</v>
      </c>
      <c r="S76" t="s">
        <v>1378</v>
      </c>
      <c r="T76" t="s">
        <v>1379</v>
      </c>
      <c r="U76" t="s">
        <v>1380</v>
      </c>
      <c r="V76" t="s">
        <v>1381</v>
      </c>
      <c r="W76" t="s">
        <v>1578</v>
      </c>
      <c r="X76" t="s">
        <v>2318</v>
      </c>
      <c r="Y76" t="s">
        <v>1270</v>
      </c>
      <c r="Z76" t="s">
        <v>2319</v>
      </c>
      <c r="AA76" t="s">
        <v>2298</v>
      </c>
      <c r="AB76">
        <v>38077</v>
      </c>
      <c r="AC76" t="s">
        <v>2229</v>
      </c>
      <c r="AD76">
        <v>36109</v>
      </c>
      <c r="AE76" t="s">
        <v>2230</v>
      </c>
      <c r="AF76" t="s">
        <v>1620</v>
      </c>
      <c r="AG76">
        <v>14850</v>
      </c>
      <c r="AH76">
        <v>2820</v>
      </c>
      <c r="AI76" t="s">
        <v>2232</v>
      </c>
      <c r="AJ76" t="s">
        <v>2232</v>
      </c>
      <c r="AK76" t="str">
        <f>IFERROR(INDEX(Table2[Representative Name], MATCH(Table4[[#This Row],[Recipient CD Current]], Table2[CD], 0)),"")</f>
        <v>Josh Riley</v>
      </c>
      <c r="AL76" t="str">
        <f>IFERROR(INDEX(Table2[Political Party], MATCH(Table4[[#This Row],[Recipient CD Current]], Table2[CD], 0)),"")</f>
        <v>Democrat</v>
      </c>
      <c r="AM76" t="s">
        <v>1328</v>
      </c>
      <c r="AN76" t="s">
        <v>1270</v>
      </c>
      <c r="AO76" t="s">
        <v>2320</v>
      </c>
      <c r="AP76" t="s">
        <v>2229</v>
      </c>
      <c r="AQ76">
        <v>36109</v>
      </c>
      <c r="AR76" t="s">
        <v>2230</v>
      </c>
      <c r="AS76" t="s">
        <v>1619</v>
      </c>
      <c r="AT76" t="s">
        <v>1328</v>
      </c>
      <c r="AU76" t="s">
        <v>2231</v>
      </c>
      <c r="AV76" t="s">
        <v>2232</v>
      </c>
      <c r="AW76" t="str">
        <f>IFERROR(INDEX(Table2[Representative Name], MATCH(Table4[[#This Row],[Place of Performance CD Current]], Table2[CD], 0)),"")</f>
        <v>Josh Riley</v>
      </c>
      <c r="AX76" t="str">
        <f>IFERROR(INDEX(Table2[Political Party], MATCH(Table4[[#This Row],[Recipient CD Current]], Table2[CD], 0)),"")</f>
        <v>Democrat</v>
      </c>
      <c r="AY76" t="s">
        <v>1413</v>
      </c>
      <c r="AZ76" t="s">
        <v>1625</v>
      </c>
      <c r="BA76" t="s">
        <v>2454</v>
      </c>
      <c r="BB76" t="s">
        <v>1286</v>
      </c>
      <c r="BC76" t="s">
        <v>2455</v>
      </c>
      <c r="BD76" t="s">
        <v>2369</v>
      </c>
      <c r="BE76" s="19" t="s">
        <v>2456</v>
      </c>
      <c r="BF76" t="s">
        <v>1681</v>
      </c>
    </row>
    <row r="77" spans="1:58" x14ac:dyDescent="0.4">
      <c r="A77" t="s">
        <v>2458</v>
      </c>
      <c r="B77" t="s">
        <v>162</v>
      </c>
      <c r="C77" s="17">
        <v>1119725.1499999999</v>
      </c>
      <c r="D77" s="17">
        <v>4500000</v>
      </c>
      <c r="E77" s="17">
        <v>4500000</v>
      </c>
      <c r="F77" s="17">
        <v>1119725.1499999999</v>
      </c>
      <c r="G77" s="17">
        <v>1806644</v>
      </c>
      <c r="H77" s="17">
        <v>450000</v>
      </c>
      <c r="I77" s="17">
        <v>4950000</v>
      </c>
      <c r="J77" s="18" t="s">
        <v>2459</v>
      </c>
      <c r="K77">
        <v>2025</v>
      </c>
      <c r="L77" s="18" t="s">
        <v>1442</v>
      </c>
      <c r="M77" s="18" t="s">
        <v>1616</v>
      </c>
      <c r="N77" t="s">
        <v>1262</v>
      </c>
      <c r="O77" t="s">
        <v>1262</v>
      </c>
      <c r="P77" t="s">
        <v>1377</v>
      </c>
      <c r="Q77" t="s">
        <v>1262</v>
      </c>
      <c r="R77" t="s">
        <v>1262</v>
      </c>
      <c r="S77" t="s">
        <v>1378</v>
      </c>
      <c r="T77" t="s">
        <v>1379</v>
      </c>
      <c r="U77" t="s">
        <v>1380</v>
      </c>
      <c r="V77" t="s">
        <v>1381</v>
      </c>
      <c r="W77" t="s">
        <v>1651</v>
      </c>
      <c r="X77" t="s">
        <v>2460</v>
      </c>
      <c r="Y77" t="s">
        <v>1270</v>
      </c>
      <c r="Z77" t="s">
        <v>162</v>
      </c>
      <c r="AA77" t="s">
        <v>2461</v>
      </c>
      <c r="AB77">
        <v>14000</v>
      </c>
      <c r="AC77" t="s">
        <v>1527</v>
      </c>
      <c r="AD77">
        <v>17031</v>
      </c>
      <c r="AE77" t="s">
        <v>1528</v>
      </c>
      <c r="AF77" t="s">
        <v>1363</v>
      </c>
      <c r="AG77">
        <v>60607</v>
      </c>
      <c r="AH77">
        <v>3544</v>
      </c>
      <c r="AI77" t="s">
        <v>1529</v>
      </c>
      <c r="AJ77" t="s">
        <v>1529</v>
      </c>
      <c r="AK77" t="str">
        <f>IFERROR(INDEX(Table2[Representative Name], MATCH(Table4[[#This Row],[Recipient CD Current]], Table2[CD], 0)),"")</f>
        <v>Danny K. Davis</v>
      </c>
      <c r="AL77" t="str">
        <f>IFERROR(INDEX(Table2[Political Party], MATCH(Table4[[#This Row],[Recipient CD Current]], Table2[CD], 0)),"")</f>
        <v>Democrat</v>
      </c>
      <c r="AM77" t="s">
        <v>1328</v>
      </c>
      <c r="AN77" t="s">
        <v>1270</v>
      </c>
      <c r="AO77" t="s">
        <v>1530</v>
      </c>
      <c r="AP77" t="s">
        <v>1527</v>
      </c>
      <c r="AQ77">
        <v>17031</v>
      </c>
      <c r="AR77" t="s">
        <v>1528</v>
      </c>
      <c r="AS77" t="s">
        <v>1364</v>
      </c>
      <c r="AT77" t="s">
        <v>1328</v>
      </c>
      <c r="AU77" t="s">
        <v>1529</v>
      </c>
      <c r="AV77" t="s">
        <v>2462</v>
      </c>
      <c r="AW77" t="str">
        <f>IFERROR(INDEX(Table2[Representative Name], MATCH(Table4[[#This Row],[Place of Performance CD Current]], Table2[CD], 0)),"")</f>
        <v/>
      </c>
      <c r="AX77" t="str">
        <f>IFERROR(INDEX(Table2[Political Party], MATCH(Table4[[#This Row],[Recipient CD Current]], Table2[CD], 0)),"")</f>
        <v>Democrat</v>
      </c>
      <c r="AY77" t="s">
        <v>1608</v>
      </c>
      <c r="AZ77" t="s">
        <v>1661</v>
      </c>
      <c r="BA77" t="s">
        <v>1678</v>
      </c>
      <c r="BB77" t="s">
        <v>1286</v>
      </c>
      <c r="BC77" t="s">
        <v>2463</v>
      </c>
      <c r="BD77" t="s">
        <v>1535</v>
      </c>
      <c r="BE77" s="19" t="s">
        <v>2464</v>
      </c>
      <c r="BF77" t="s">
        <v>1681</v>
      </c>
    </row>
    <row r="78" spans="1:58" x14ac:dyDescent="0.4">
      <c r="A78" t="s">
        <v>2466</v>
      </c>
      <c r="B78" t="s">
        <v>2469</v>
      </c>
      <c r="C78" s="17">
        <v>103962.02</v>
      </c>
      <c r="D78" s="17">
        <v>3000000</v>
      </c>
      <c r="E78" s="17">
        <v>3000000</v>
      </c>
      <c r="F78" s="17">
        <v>103962.02</v>
      </c>
      <c r="G78" s="17">
        <v>140408</v>
      </c>
      <c r="H78" s="17">
        <v>0</v>
      </c>
      <c r="I78" s="17">
        <v>3000000</v>
      </c>
      <c r="J78" s="18" t="s">
        <v>1693</v>
      </c>
      <c r="K78">
        <v>2025</v>
      </c>
      <c r="L78" s="18" t="s">
        <v>1442</v>
      </c>
      <c r="M78" s="18" t="s">
        <v>1616</v>
      </c>
      <c r="N78" t="s">
        <v>1262</v>
      </c>
      <c r="O78" t="s">
        <v>1262</v>
      </c>
      <c r="P78" t="s">
        <v>1377</v>
      </c>
      <c r="Q78" t="s">
        <v>1262</v>
      </c>
      <c r="R78" t="s">
        <v>1262</v>
      </c>
      <c r="S78" t="s">
        <v>1378</v>
      </c>
      <c r="T78" t="s">
        <v>1379</v>
      </c>
      <c r="U78" t="s">
        <v>1380</v>
      </c>
      <c r="V78" t="s">
        <v>1381</v>
      </c>
      <c r="W78" t="s">
        <v>1651</v>
      </c>
      <c r="X78" t="s">
        <v>2468</v>
      </c>
      <c r="Y78" t="s">
        <v>1270</v>
      </c>
      <c r="Z78" t="s">
        <v>2472</v>
      </c>
      <c r="AB78">
        <v>32800</v>
      </c>
      <c r="AC78" t="s">
        <v>2473</v>
      </c>
      <c r="AD78">
        <v>42043</v>
      </c>
      <c r="AE78" t="s">
        <v>2474</v>
      </c>
      <c r="AF78" t="s">
        <v>1408</v>
      </c>
      <c r="AG78">
        <v>17101</v>
      </c>
      <c r="AH78">
        <v>2301</v>
      </c>
      <c r="AI78" t="s">
        <v>2475</v>
      </c>
      <c r="AJ78" t="s">
        <v>2476</v>
      </c>
      <c r="AK78" t="str">
        <f>IFERROR(INDEX(Table2[Representative Name], MATCH(Table4[[#This Row],[Recipient CD Current]], Table2[CD], 0)),"")</f>
        <v>Scott Perry</v>
      </c>
      <c r="AL78" t="str">
        <f>IFERROR(INDEX(Table2[Political Party], MATCH(Table4[[#This Row],[Recipient CD Current]], Table2[CD], 0)),"")</f>
        <v>Republican</v>
      </c>
      <c r="AM78" t="s">
        <v>1328</v>
      </c>
      <c r="AN78" t="s">
        <v>1270</v>
      </c>
      <c r="AO78" t="s">
        <v>2477</v>
      </c>
      <c r="AP78" t="s">
        <v>2473</v>
      </c>
      <c r="AQ78">
        <v>42043</v>
      </c>
      <c r="AR78" t="s">
        <v>2474</v>
      </c>
      <c r="AS78" t="s">
        <v>1409</v>
      </c>
      <c r="AT78" t="s">
        <v>1328</v>
      </c>
      <c r="AU78" t="s">
        <v>2476</v>
      </c>
      <c r="AV78" t="s">
        <v>2476</v>
      </c>
      <c r="AW78" t="str">
        <f>IFERROR(INDEX(Table2[Representative Name], MATCH(Table4[[#This Row],[Place of Performance CD Current]], Table2[CD], 0)),"")</f>
        <v>Scott Perry</v>
      </c>
      <c r="AX78" t="str">
        <f>IFERROR(INDEX(Table2[Political Party], MATCH(Table4[[#This Row],[Recipient CD Current]], Table2[CD], 0)),"")</f>
        <v>Republican</v>
      </c>
      <c r="AY78" t="s">
        <v>1608</v>
      </c>
      <c r="AZ78" t="s">
        <v>1661</v>
      </c>
      <c r="BA78" t="s">
        <v>1678</v>
      </c>
      <c r="BB78" t="s">
        <v>1286</v>
      </c>
      <c r="BC78" t="s">
        <v>2478</v>
      </c>
      <c r="BD78" t="s">
        <v>1703</v>
      </c>
      <c r="BE78" s="19" t="s">
        <v>2479</v>
      </c>
      <c r="BF78" t="s">
        <v>1690</v>
      </c>
    </row>
    <row r="79" spans="1:58" x14ac:dyDescent="0.4">
      <c r="A79" t="s">
        <v>2481</v>
      </c>
      <c r="B79" t="s">
        <v>143</v>
      </c>
      <c r="C79" s="17">
        <v>596588.93000000005</v>
      </c>
      <c r="D79" s="17">
        <v>2846154</v>
      </c>
      <c r="E79" s="17">
        <v>2846154</v>
      </c>
      <c r="F79" s="17">
        <v>596588.93000000005</v>
      </c>
      <c r="G79" s="17">
        <v>353594</v>
      </c>
      <c r="H79" s="17">
        <v>0</v>
      </c>
      <c r="I79" s="17">
        <v>2846154</v>
      </c>
      <c r="J79" s="18" t="s">
        <v>2482</v>
      </c>
      <c r="K79">
        <v>2025</v>
      </c>
      <c r="L79" s="18" t="s">
        <v>1442</v>
      </c>
      <c r="M79" s="18" t="s">
        <v>1616</v>
      </c>
      <c r="N79" t="s">
        <v>1262</v>
      </c>
      <c r="O79" t="s">
        <v>1262</v>
      </c>
      <c r="P79" t="s">
        <v>1377</v>
      </c>
      <c r="Q79" t="s">
        <v>1262</v>
      </c>
      <c r="R79" t="s">
        <v>1262</v>
      </c>
      <c r="S79" t="s">
        <v>1378</v>
      </c>
      <c r="T79" t="s">
        <v>1379</v>
      </c>
      <c r="U79" t="s">
        <v>1380</v>
      </c>
      <c r="V79" t="s">
        <v>1381</v>
      </c>
      <c r="W79" t="s">
        <v>1651</v>
      </c>
      <c r="X79" t="s">
        <v>2483</v>
      </c>
      <c r="Y79" t="s">
        <v>1270</v>
      </c>
      <c r="Z79" t="s">
        <v>2484</v>
      </c>
      <c r="AA79" t="s">
        <v>2485</v>
      </c>
      <c r="AB79">
        <v>59000</v>
      </c>
      <c r="AC79" t="s">
        <v>1506</v>
      </c>
      <c r="AD79">
        <v>41051</v>
      </c>
      <c r="AE79" t="s">
        <v>1507</v>
      </c>
      <c r="AF79" t="s">
        <v>1508</v>
      </c>
      <c r="AG79">
        <v>97204</v>
      </c>
      <c r="AI79" t="s">
        <v>1510</v>
      </c>
      <c r="AJ79" t="s">
        <v>1510</v>
      </c>
      <c r="AK79" t="str">
        <f>IFERROR(INDEX(Table2[Representative Name], MATCH(Table4[[#This Row],[Recipient CD Current]], Table2[CD], 0)),"")</f>
        <v>Suzanne Bonamici</v>
      </c>
      <c r="AL79" t="str">
        <f>IFERROR(INDEX(Table2[Political Party], MATCH(Table4[[#This Row],[Recipient CD Current]], Table2[CD], 0)),"")</f>
        <v>Democrat</v>
      </c>
      <c r="AM79" t="s">
        <v>1328</v>
      </c>
      <c r="AN79" t="s">
        <v>1270</v>
      </c>
      <c r="AO79" t="s">
        <v>1511</v>
      </c>
      <c r="AP79" t="s">
        <v>1506</v>
      </c>
      <c r="AQ79">
        <v>41005</v>
      </c>
      <c r="AR79" t="s">
        <v>2486</v>
      </c>
      <c r="AS79" t="s">
        <v>1509</v>
      </c>
      <c r="AT79" t="s">
        <v>1328</v>
      </c>
      <c r="AU79" t="s">
        <v>1510</v>
      </c>
      <c r="AV79" t="s">
        <v>1957</v>
      </c>
      <c r="AW79" t="str">
        <f>IFERROR(INDEX(Table2[Representative Name], MATCH(Table4[[#This Row],[Place of Performance CD Current]], Table2[CD], 0)),"")</f>
        <v/>
      </c>
      <c r="AX79" t="str">
        <f>IFERROR(INDEX(Table2[Political Party], MATCH(Table4[[#This Row],[Recipient CD Current]], Table2[CD], 0)),"")</f>
        <v>Democrat</v>
      </c>
      <c r="AY79" t="s">
        <v>1608</v>
      </c>
      <c r="AZ79" t="s">
        <v>1661</v>
      </c>
      <c r="BA79" t="s">
        <v>1678</v>
      </c>
      <c r="BB79" t="s">
        <v>1286</v>
      </c>
      <c r="BC79" t="s">
        <v>2487</v>
      </c>
      <c r="BD79" t="s">
        <v>1535</v>
      </c>
      <c r="BE79" s="19" t="s">
        <v>2488</v>
      </c>
      <c r="BF79" t="s">
        <v>2053</v>
      </c>
    </row>
    <row r="80" spans="1:58" x14ac:dyDescent="0.4">
      <c r="A80" t="s">
        <v>2490</v>
      </c>
      <c r="B80" t="s">
        <v>104</v>
      </c>
      <c r="E80" s="17">
        <v>1210000</v>
      </c>
      <c r="F80" s="17">
        <v>34342.839999999997</v>
      </c>
      <c r="G80" s="17">
        <v>0</v>
      </c>
      <c r="H80" s="17">
        <v>526121</v>
      </c>
      <c r="I80" s="17">
        <v>1736121</v>
      </c>
      <c r="J80" s="18" t="s">
        <v>2491</v>
      </c>
      <c r="K80">
        <v>2025</v>
      </c>
      <c r="L80" s="18" t="s">
        <v>1442</v>
      </c>
      <c r="M80" s="18" t="s">
        <v>1463</v>
      </c>
      <c r="N80" t="s">
        <v>1262</v>
      </c>
      <c r="O80" t="s">
        <v>1262</v>
      </c>
      <c r="P80" t="s">
        <v>1377</v>
      </c>
      <c r="Q80" t="s">
        <v>1262</v>
      </c>
      <c r="R80" t="s">
        <v>1262</v>
      </c>
      <c r="S80" t="s">
        <v>1378</v>
      </c>
      <c r="T80" t="s">
        <v>1379</v>
      </c>
      <c r="U80" t="s">
        <v>1380</v>
      </c>
      <c r="V80" t="s">
        <v>1381</v>
      </c>
      <c r="W80" t="s">
        <v>1578</v>
      </c>
      <c r="X80" t="s">
        <v>2492</v>
      </c>
      <c r="Y80" t="s">
        <v>1270</v>
      </c>
      <c r="Z80" t="s">
        <v>2494</v>
      </c>
      <c r="AB80">
        <v>40000</v>
      </c>
      <c r="AC80" t="s">
        <v>2401</v>
      </c>
      <c r="AD80">
        <v>47093</v>
      </c>
      <c r="AE80" t="s">
        <v>2402</v>
      </c>
      <c r="AF80" t="s">
        <v>1772</v>
      </c>
      <c r="AG80">
        <v>37932</v>
      </c>
      <c r="AH80">
        <v>1563</v>
      </c>
      <c r="AI80" t="s">
        <v>2404</v>
      </c>
      <c r="AJ80" t="s">
        <v>2404</v>
      </c>
      <c r="AK80" t="str">
        <f>IFERROR(INDEX(Table2[Representative Name], MATCH(Table4[[#This Row],[Recipient CD Current]], Table2[CD], 0)),"")</f>
        <v>Tim Burchett</v>
      </c>
      <c r="AL80" t="str">
        <f>IFERROR(INDEX(Table2[Political Party], MATCH(Table4[[#This Row],[Recipient CD Current]], Table2[CD], 0)),"")</f>
        <v>Republican</v>
      </c>
      <c r="AM80" t="s">
        <v>1328</v>
      </c>
      <c r="AN80" t="s">
        <v>1270</v>
      </c>
      <c r="AO80" t="s">
        <v>2400</v>
      </c>
      <c r="AP80" t="s">
        <v>2401</v>
      </c>
      <c r="AQ80">
        <v>47093</v>
      </c>
      <c r="AR80" t="s">
        <v>2402</v>
      </c>
      <c r="AS80" t="s">
        <v>1773</v>
      </c>
      <c r="AT80" t="s">
        <v>1328</v>
      </c>
      <c r="AU80" t="s">
        <v>2404</v>
      </c>
      <c r="AV80" t="s">
        <v>2404</v>
      </c>
      <c r="AW80" t="str">
        <f>IFERROR(INDEX(Table2[Representative Name], MATCH(Table4[[#This Row],[Place of Performance CD Current]], Table2[CD], 0)),"")</f>
        <v>Tim Burchett</v>
      </c>
      <c r="AX80" t="str">
        <f>IFERROR(INDEX(Table2[Political Party], MATCH(Table4[[#This Row],[Recipient CD Current]], Table2[CD], 0)),"")</f>
        <v>Republican</v>
      </c>
      <c r="AY80" t="s">
        <v>1413</v>
      </c>
      <c r="AZ80" t="s">
        <v>2495</v>
      </c>
      <c r="BA80" t="s">
        <v>2496</v>
      </c>
      <c r="BB80" t="s">
        <v>1286</v>
      </c>
      <c r="BC80" t="s">
        <v>2497</v>
      </c>
      <c r="BD80" t="s">
        <v>1535</v>
      </c>
      <c r="BE80" s="19" t="s">
        <v>2498</v>
      </c>
      <c r="BF80" t="s">
        <v>2499</v>
      </c>
    </row>
    <row r="81" spans="1:58" x14ac:dyDescent="0.4">
      <c r="A81" t="s">
        <v>2501</v>
      </c>
      <c r="B81" t="s">
        <v>2191</v>
      </c>
      <c r="C81" s="17">
        <v>197364.46</v>
      </c>
      <c r="D81" s="17">
        <v>2200000</v>
      </c>
      <c r="E81" s="17">
        <v>2200000</v>
      </c>
      <c r="F81" s="17">
        <v>197364.46</v>
      </c>
      <c r="G81" s="17">
        <v>413537</v>
      </c>
      <c r="H81" s="17">
        <v>0</v>
      </c>
      <c r="I81" s="17">
        <v>2200000</v>
      </c>
      <c r="J81" s="18" t="s">
        <v>2502</v>
      </c>
      <c r="K81">
        <v>2024</v>
      </c>
      <c r="L81" s="18" t="s">
        <v>1746</v>
      </c>
      <c r="M81" s="18" t="s">
        <v>2503</v>
      </c>
      <c r="N81" t="s">
        <v>1262</v>
      </c>
      <c r="O81" t="s">
        <v>1262</v>
      </c>
      <c r="P81" t="s">
        <v>1377</v>
      </c>
      <c r="Q81" t="s">
        <v>1262</v>
      </c>
      <c r="R81" t="s">
        <v>1262</v>
      </c>
      <c r="S81" t="s">
        <v>1378</v>
      </c>
      <c r="T81" t="s">
        <v>1379</v>
      </c>
      <c r="U81" t="s">
        <v>1380</v>
      </c>
      <c r="V81" t="s">
        <v>1381</v>
      </c>
      <c r="W81" t="s">
        <v>1747</v>
      </c>
      <c r="X81" t="s">
        <v>2190</v>
      </c>
      <c r="Y81" t="s">
        <v>1270</v>
      </c>
      <c r="Z81" t="s">
        <v>2192</v>
      </c>
      <c r="AB81">
        <v>55282</v>
      </c>
      <c r="AC81" t="s">
        <v>2193</v>
      </c>
      <c r="AD81">
        <v>6085</v>
      </c>
      <c r="AE81" t="s">
        <v>2194</v>
      </c>
      <c r="AF81" t="s">
        <v>1548</v>
      </c>
      <c r="AG81">
        <v>94304</v>
      </c>
      <c r="AH81">
        <v>1355</v>
      </c>
      <c r="AI81" t="s">
        <v>2196</v>
      </c>
      <c r="AJ81" t="s">
        <v>2196</v>
      </c>
      <c r="AK81" t="str">
        <f>IFERROR(INDEX(Table2[Representative Name], MATCH(Table4[[#This Row],[Recipient CD Current]], Table2[CD], 0)),"")</f>
        <v>Sam T. Liccardo</v>
      </c>
      <c r="AL81" t="str">
        <f>IFERROR(INDEX(Table2[Political Party], MATCH(Table4[[#This Row],[Recipient CD Current]], Table2[CD], 0)),"")</f>
        <v>Democrat</v>
      </c>
      <c r="AM81" t="s">
        <v>1280</v>
      </c>
      <c r="AN81" t="s">
        <v>1270</v>
      </c>
      <c r="AO81" t="s">
        <v>2504</v>
      </c>
      <c r="AP81" t="s">
        <v>2505</v>
      </c>
      <c r="AQ81">
        <v>37119</v>
      </c>
      <c r="AR81" t="s">
        <v>2506</v>
      </c>
      <c r="AS81" t="s">
        <v>1874</v>
      </c>
      <c r="AT81" t="s">
        <v>2507</v>
      </c>
      <c r="AU81" t="s">
        <v>2508</v>
      </c>
      <c r="AV81" t="s">
        <v>2508</v>
      </c>
      <c r="AW81" t="str">
        <f>IFERROR(INDEX(Table2[Representative Name], MATCH(Table4[[#This Row],[Place of Performance CD Current]], Table2[CD], 0)),"")</f>
        <v>Alma S. Adams</v>
      </c>
      <c r="AX81" t="str">
        <f>IFERROR(INDEX(Table2[Political Party], MATCH(Table4[[#This Row],[Recipient CD Current]], Table2[CD], 0)),"")</f>
        <v>Democrat</v>
      </c>
      <c r="AY81" t="s">
        <v>1392</v>
      </c>
      <c r="AZ81" t="s">
        <v>1758</v>
      </c>
      <c r="BA81" t="s">
        <v>2509</v>
      </c>
      <c r="BB81" t="s">
        <v>1286</v>
      </c>
      <c r="BC81" t="s">
        <v>2510</v>
      </c>
      <c r="BD81" t="s">
        <v>1535</v>
      </c>
      <c r="BE81" s="19" t="s">
        <v>2511</v>
      </c>
      <c r="BF81" t="s">
        <v>2117</v>
      </c>
    </row>
    <row r="82" spans="1:58" x14ac:dyDescent="0.4">
      <c r="A82" t="s">
        <v>2513</v>
      </c>
      <c r="B82" t="s">
        <v>2191</v>
      </c>
      <c r="E82" s="17">
        <v>5493941</v>
      </c>
      <c r="F82" s="17">
        <v>379454.02</v>
      </c>
      <c r="G82" s="17">
        <v>0</v>
      </c>
      <c r="H82" s="17">
        <v>0</v>
      </c>
      <c r="I82" s="17">
        <v>5493941</v>
      </c>
      <c r="J82" s="18" t="s">
        <v>2514</v>
      </c>
      <c r="K82">
        <v>2025</v>
      </c>
      <c r="L82" s="18" t="s">
        <v>2515</v>
      </c>
      <c r="M82" s="18" t="s">
        <v>2516</v>
      </c>
      <c r="N82" t="s">
        <v>1262</v>
      </c>
      <c r="O82" t="s">
        <v>1262</v>
      </c>
      <c r="P82" t="s">
        <v>1444</v>
      </c>
      <c r="Q82" t="s">
        <v>1262</v>
      </c>
      <c r="R82" t="s">
        <v>1262</v>
      </c>
      <c r="S82" t="s">
        <v>1378</v>
      </c>
      <c r="T82" t="s">
        <v>1379</v>
      </c>
      <c r="U82" t="s">
        <v>1380</v>
      </c>
      <c r="V82" t="s">
        <v>2517</v>
      </c>
      <c r="W82" t="s">
        <v>1445</v>
      </c>
      <c r="X82" t="s">
        <v>2190</v>
      </c>
      <c r="Y82" t="s">
        <v>1270</v>
      </c>
      <c r="Z82" t="s">
        <v>2192</v>
      </c>
      <c r="AB82">
        <v>55282</v>
      </c>
      <c r="AC82" t="s">
        <v>2193</v>
      </c>
      <c r="AD82">
        <v>6085</v>
      </c>
      <c r="AE82" t="s">
        <v>2194</v>
      </c>
      <c r="AF82" t="s">
        <v>1548</v>
      </c>
      <c r="AG82">
        <v>94304</v>
      </c>
      <c r="AH82">
        <v>1355</v>
      </c>
      <c r="AI82" t="s">
        <v>2196</v>
      </c>
      <c r="AJ82" t="s">
        <v>2196</v>
      </c>
      <c r="AK82" t="str">
        <f>IFERROR(INDEX(Table2[Representative Name], MATCH(Table4[[#This Row],[Recipient CD Current]], Table2[CD], 0)),"")</f>
        <v>Sam T. Liccardo</v>
      </c>
      <c r="AL82" t="str">
        <f>IFERROR(INDEX(Table2[Political Party], MATCH(Table4[[#This Row],[Recipient CD Current]], Table2[CD], 0)),"")</f>
        <v>Democrat</v>
      </c>
      <c r="AM82" t="s">
        <v>1280</v>
      </c>
      <c r="AN82" t="s">
        <v>1270</v>
      </c>
      <c r="AO82" t="s">
        <v>2197</v>
      </c>
      <c r="AP82" t="s">
        <v>2193</v>
      </c>
      <c r="AQ82">
        <v>6085</v>
      </c>
      <c r="AR82" t="s">
        <v>2194</v>
      </c>
      <c r="AS82" t="s">
        <v>1549</v>
      </c>
      <c r="AT82" t="s">
        <v>2518</v>
      </c>
      <c r="AU82" t="s">
        <v>2196</v>
      </c>
      <c r="AV82" t="s">
        <v>2196</v>
      </c>
      <c r="AW82" t="str">
        <f>IFERROR(INDEX(Table2[Representative Name], MATCH(Table4[[#This Row],[Place of Performance CD Current]], Table2[CD], 0)),"")</f>
        <v>Sam T. Liccardo</v>
      </c>
      <c r="AX82" t="str">
        <f>IFERROR(INDEX(Table2[Political Party], MATCH(Table4[[#This Row],[Recipient CD Current]], Table2[CD], 0)),"")</f>
        <v>Democrat</v>
      </c>
      <c r="AY82" t="s">
        <v>1413</v>
      </c>
      <c r="AZ82" t="s">
        <v>1777</v>
      </c>
      <c r="BA82" t="s">
        <v>1778</v>
      </c>
      <c r="BB82" t="s">
        <v>1286</v>
      </c>
      <c r="BC82" t="s">
        <v>2519</v>
      </c>
      <c r="BD82" t="s">
        <v>1556</v>
      </c>
      <c r="BE82" s="19" t="s">
        <v>2520</v>
      </c>
      <c r="BF82" t="s">
        <v>2521</v>
      </c>
    </row>
    <row r="83" spans="1:58" x14ac:dyDescent="0.4">
      <c r="A83" t="s">
        <v>2523</v>
      </c>
      <c r="B83" t="s">
        <v>145</v>
      </c>
      <c r="E83" s="17">
        <v>1519701</v>
      </c>
      <c r="F83" s="17">
        <v>1794</v>
      </c>
      <c r="G83" s="17">
        <v>0</v>
      </c>
      <c r="H83" s="17">
        <v>1519702</v>
      </c>
      <c r="I83" s="17">
        <v>3039403</v>
      </c>
      <c r="J83" s="18" t="s">
        <v>2524</v>
      </c>
      <c r="K83">
        <v>2025</v>
      </c>
      <c r="L83" s="18" t="s">
        <v>1830</v>
      </c>
      <c r="M83" s="18" t="s">
        <v>1831</v>
      </c>
      <c r="N83" t="s">
        <v>1262</v>
      </c>
      <c r="O83" t="s">
        <v>1262</v>
      </c>
      <c r="P83" t="s">
        <v>1444</v>
      </c>
      <c r="Q83" t="s">
        <v>1262</v>
      </c>
      <c r="R83" t="s">
        <v>1262</v>
      </c>
      <c r="S83" t="s">
        <v>1378</v>
      </c>
      <c r="T83" t="s">
        <v>1379</v>
      </c>
      <c r="U83" t="s">
        <v>1380</v>
      </c>
      <c r="V83" t="s">
        <v>1266</v>
      </c>
      <c r="W83" t="s">
        <v>1445</v>
      </c>
      <c r="X83" t="s">
        <v>2525</v>
      </c>
      <c r="Y83" t="s">
        <v>1270</v>
      </c>
      <c r="Z83" t="s">
        <v>2526</v>
      </c>
      <c r="AA83" t="s">
        <v>2527</v>
      </c>
      <c r="AC83" t="s">
        <v>2528</v>
      </c>
      <c r="AD83">
        <v>42011</v>
      </c>
      <c r="AE83" t="s">
        <v>2529</v>
      </c>
      <c r="AF83" t="s">
        <v>1408</v>
      </c>
      <c r="AG83">
        <v>19536</v>
      </c>
      <c r="AH83">
        <v>147</v>
      </c>
      <c r="AI83" t="s">
        <v>2530</v>
      </c>
      <c r="AJ83" t="s">
        <v>2475</v>
      </c>
      <c r="AK83" t="str">
        <f>IFERROR(INDEX(Table2[Representative Name], MATCH(Table4[[#This Row],[Recipient CD Current]], Table2[CD], 0)),"")</f>
        <v>Madeleine Dean</v>
      </c>
      <c r="AL83" t="str">
        <f>IFERROR(INDEX(Table2[Political Party], MATCH(Table4[[#This Row],[Recipient CD Current]], Table2[CD], 0)),"")</f>
        <v>Democrat</v>
      </c>
      <c r="AM83" t="s">
        <v>1280</v>
      </c>
      <c r="AN83" t="s">
        <v>1270</v>
      </c>
      <c r="AO83" t="s">
        <v>2531</v>
      </c>
      <c r="AP83" t="s">
        <v>2528</v>
      </c>
      <c r="AQ83">
        <v>42011</v>
      </c>
      <c r="AR83" t="s">
        <v>2529</v>
      </c>
      <c r="AS83" t="s">
        <v>1409</v>
      </c>
      <c r="AT83" t="s">
        <v>2532</v>
      </c>
      <c r="AU83" t="s">
        <v>2475</v>
      </c>
      <c r="AV83" t="s">
        <v>2475</v>
      </c>
      <c r="AW83" t="str">
        <f>IFERROR(INDEX(Table2[Representative Name], MATCH(Table4[[#This Row],[Place of Performance CD Current]], Table2[CD], 0)),"")</f>
        <v>Madeleine Dean</v>
      </c>
      <c r="AX83" t="str">
        <f>IFERROR(INDEX(Table2[Political Party], MATCH(Table4[[#This Row],[Recipient CD Current]], Table2[CD], 0)),"")</f>
        <v>Democrat</v>
      </c>
      <c r="AY83" t="s">
        <v>1413</v>
      </c>
      <c r="AZ83" t="s">
        <v>1777</v>
      </c>
      <c r="BA83" t="s">
        <v>2533</v>
      </c>
      <c r="BB83" t="s">
        <v>1286</v>
      </c>
      <c r="BC83" t="s">
        <v>2534</v>
      </c>
      <c r="BD83" t="s">
        <v>1418</v>
      </c>
      <c r="BE83" s="19" t="s">
        <v>2535</v>
      </c>
      <c r="BF83" t="s">
        <v>2084</v>
      </c>
    </row>
    <row r="84" spans="1:58" x14ac:dyDescent="0.4">
      <c r="A84" t="s">
        <v>2537</v>
      </c>
      <c r="B84" t="s">
        <v>131</v>
      </c>
      <c r="E84" s="17">
        <v>2850000</v>
      </c>
      <c r="F84" s="17">
        <v>734274</v>
      </c>
      <c r="G84" s="17">
        <v>0</v>
      </c>
      <c r="H84" s="17">
        <v>3251208</v>
      </c>
      <c r="I84" s="17">
        <v>6101208</v>
      </c>
      <c r="J84" s="18" t="s">
        <v>2538</v>
      </c>
      <c r="K84">
        <v>2025</v>
      </c>
      <c r="L84" s="18" t="s">
        <v>1258</v>
      </c>
      <c r="M84" s="18" t="s">
        <v>1443</v>
      </c>
      <c r="N84" t="s">
        <v>1262</v>
      </c>
      <c r="O84" t="s">
        <v>1262</v>
      </c>
      <c r="P84" t="s">
        <v>1444</v>
      </c>
      <c r="Q84" t="s">
        <v>1262</v>
      </c>
      <c r="R84" t="s">
        <v>1262</v>
      </c>
      <c r="S84" t="s">
        <v>1378</v>
      </c>
      <c r="T84" t="s">
        <v>1379</v>
      </c>
      <c r="U84" t="s">
        <v>1380</v>
      </c>
      <c r="V84" t="s">
        <v>1266</v>
      </c>
      <c r="W84" t="s">
        <v>1445</v>
      </c>
      <c r="X84" t="s">
        <v>2168</v>
      </c>
      <c r="Y84" t="s">
        <v>1270</v>
      </c>
      <c r="Z84" t="s">
        <v>2170</v>
      </c>
      <c r="AA84" t="s">
        <v>2171</v>
      </c>
      <c r="AC84" t="s">
        <v>2172</v>
      </c>
      <c r="AD84">
        <v>18005</v>
      </c>
      <c r="AE84" t="s">
        <v>2173</v>
      </c>
      <c r="AF84" t="s">
        <v>2174</v>
      </c>
      <c r="AG84">
        <v>47201</v>
      </c>
      <c r="AH84">
        <v>6414</v>
      </c>
      <c r="AI84" t="s">
        <v>2176</v>
      </c>
      <c r="AJ84" t="s">
        <v>2176</v>
      </c>
      <c r="AK84" t="str">
        <f>IFERROR(INDEX(Table2[Representative Name], MATCH(Table4[[#This Row],[Recipient CD Current]], Table2[CD], 0)),"")</f>
        <v>Jefferson Shreve</v>
      </c>
      <c r="AL84" t="str">
        <f>IFERROR(INDEX(Table2[Political Party], MATCH(Table4[[#This Row],[Recipient CD Current]], Table2[CD], 0)),"")</f>
        <v>Republican</v>
      </c>
      <c r="AM84" t="s">
        <v>1280</v>
      </c>
      <c r="AN84" t="s">
        <v>1270</v>
      </c>
      <c r="AO84" t="s">
        <v>2177</v>
      </c>
      <c r="AP84" t="s">
        <v>2172</v>
      </c>
      <c r="AQ84">
        <v>18005</v>
      </c>
      <c r="AR84" t="s">
        <v>2173</v>
      </c>
      <c r="AS84" t="s">
        <v>2175</v>
      </c>
      <c r="AT84" t="s">
        <v>2539</v>
      </c>
      <c r="AU84" t="s">
        <v>2176</v>
      </c>
      <c r="AV84" t="s">
        <v>2176</v>
      </c>
      <c r="AW84" t="str">
        <f>IFERROR(INDEX(Table2[Representative Name], MATCH(Table4[[#This Row],[Place of Performance CD Current]], Table2[CD], 0)),"")</f>
        <v>Jefferson Shreve</v>
      </c>
      <c r="AX84" t="str">
        <f>IFERROR(INDEX(Table2[Political Party], MATCH(Table4[[#This Row],[Recipient CD Current]], Table2[CD], 0)),"")</f>
        <v>Republican</v>
      </c>
      <c r="AY84" t="s">
        <v>1413</v>
      </c>
      <c r="AZ84" t="s">
        <v>1777</v>
      </c>
      <c r="BA84" t="s">
        <v>1778</v>
      </c>
      <c r="BB84" t="s">
        <v>1286</v>
      </c>
      <c r="BC84" t="s">
        <v>2540</v>
      </c>
      <c r="BD84" t="s">
        <v>1418</v>
      </c>
      <c r="BE84" s="19" t="s">
        <v>2541</v>
      </c>
      <c r="BF84" t="s">
        <v>2203</v>
      </c>
    </row>
    <row r="85" spans="1:58" x14ac:dyDescent="0.4">
      <c r="A85" t="s">
        <v>2543</v>
      </c>
      <c r="B85" t="s">
        <v>102</v>
      </c>
      <c r="E85" s="17">
        <v>2199984</v>
      </c>
      <c r="F85" s="17">
        <v>625124.96</v>
      </c>
      <c r="G85" s="17">
        <v>0</v>
      </c>
      <c r="H85" s="17">
        <v>967753</v>
      </c>
      <c r="I85" s="17">
        <v>3167737</v>
      </c>
      <c r="J85" s="18" t="s">
        <v>2544</v>
      </c>
      <c r="K85">
        <v>2025</v>
      </c>
      <c r="L85" s="18" t="s">
        <v>1339</v>
      </c>
      <c r="M85" s="18" t="s">
        <v>2545</v>
      </c>
      <c r="N85" t="s">
        <v>1262</v>
      </c>
      <c r="O85" t="s">
        <v>1262</v>
      </c>
      <c r="P85" t="s">
        <v>1444</v>
      </c>
      <c r="Q85" t="s">
        <v>1262</v>
      </c>
      <c r="R85" t="s">
        <v>1262</v>
      </c>
      <c r="S85" t="s">
        <v>1378</v>
      </c>
      <c r="T85" t="s">
        <v>1379</v>
      </c>
      <c r="U85" t="s">
        <v>1380</v>
      </c>
      <c r="V85" t="s">
        <v>1266</v>
      </c>
      <c r="W85" t="s">
        <v>1445</v>
      </c>
      <c r="X85" t="s">
        <v>2546</v>
      </c>
      <c r="Y85" t="s">
        <v>1270</v>
      </c>
      <c r="Z85" t="s">
        <v>2547</v>
      </c>
      <c r="AB85">
        <v>14950</v>
      </c>
      <c r="AC85" t="s">
        <v>2548</v>
      </c>
      <c r="AD85">
        <v>45077</v>
      </c>
      <c r="AE85" t="s">
        <v>2549</v>
      </c>
      <c r="AF85" t="s">
        <v>2550</v>
      </c>
      <c r="AG85">
        <v>29634</v>
      </c>
      <c r="AH85">
        <v>1</v>
      </c>
      <c r="AI85" t="s">
        <v>2552</v>
      </c>
      <c r="AJ85" t="s">
        <v>2552</v>
      </c>
      <c r="AK85" t="str">
        <f>IFERROR(INDEX(Table2[Representative Name], MATCH(Table4[[#This Row],[Recipient CD Current]], Table2[CD], 0)),"")</f>
        <v>Sheri Biggs</v>
      </c>
      <c r="AL85" t="str">
        <f>IFERROR(INDEX(Table2[Political Party], MATCH(Table4[[#This Row],[Recipient CD Current]], Table2[CD], 0)),"")</f>
        <v>Republican</v>
      </c>
      <c r="AM85" t="s">
        <v>1280</v>
      </c>
      <c r="AN85" t="s">
        <v>1270</v>
      </c>
      <c r="AO85" t="s">
        <v>2553</v>
      </c>
      <c r="AP85" t="s">
        <v>2548</v>
      </c>
      <c r="AQ85">
        <v>45077</v>
      </c>
      <c r="AR85" t="s">
        <v>2549</v>
      </c>
      <c r="AS85" t="s">
        <v>2551</v>
      </c>
      <c r="AT85" t="s">
        <v>2554</v>
      </c>
      <c r="AU85" t="s">
        <v>2552</v>
      </c>
      <c r="AV85" t="s">
        <v>2552</v>
      </c>
      <c r="AW85" t="str">
        <f>IFERROR(INDEX(Table2[Representative Name], MATCH(Table4[[#This Row],[Place of Performance CD Current]], Table2[CD], 0)),"")</f>
        <v>Sheri Biggs</v>
      </c>
      <c r="AX85" t="str">
        <f>IFERROR(INDEX(Table2[Political Party], MATCH(Table4[[#This Row],[Recipient CD Current]], Table2[CD], 0)),"")</f>
        <v>Republican</v>
      </c>
      <c r="AY85" t="s">
        <v>1413</v>
      </c>
      <c r="AZ85" t="s">
        <v>1777</v>
      </c>
      <c r="BA85" t="s">
        <v>1778</v>
      </c>
      <c r="BB85" t="s">
        <v>1286</v>
      </c>
      <c r="BC85" t="s">
        <v>2555</v>
      </c>
      <c r="BD85" t="s">
        <v>1291</v>
      </c>
      <c r="BE85" s="19" t="s">
        <v>2556</v>
      </c>
      <c r="BF85" t="s">
        <v>1477</v>
      </c>
    </row>
    <row r="86" spans="1:58" x14ac:dyDescent="0.4">
      <c r="A86" t="s">
        <v>2558</v>
      </c>
      <c r="B86" t="s">
        <v>2561</v>
      </c>
      <c r="E86" s="17">
        <v>3000000</v>
      </c>
      <c r="F86" s="17">
        <v>63885.84</v>
      </c>
      <c r="G86" s="17">
        <v>0</v>
      </c>
      <c r="H86" s="17">
        <v>1688123</v>
      </c>
      <c r="I86" s="17">
        <v>4688123</v>
      </c>
      <c r="J86" s="18" t="s">
        <v>1667</v>
      </c>
      <c r="K86">
        <v>2025</v>
      </c>
      <c r="L86" s="18" t="s">
        <v>1830</v>
      </c>
      <c r="M86" s="18" t="s">
        <v>1831</v>
      </c>
      <c r="N86" t="s">
        <v>1262</v>
      </c>
      <c r="O86" t="s">
        <v>1262</v>
      </c>
      <c r="P86" t="s">
        <v>1377</v>
      </c>
      <c r="Q86" t="s">
        <v>1262</v>
      </c>
      <c r="R86" t="s">
        <v>1262</v>
      </c>
      <c r="S86" t="s">
        <v>1378</v>
      </c>
      <c r="T86" t="s">
        <v>1379</v>
      </c>
      <c r="U86" t="s">
        <v>1380</v>
      </c>
      <c r="V86" t="s">
        <v>1381</v>
      </c>
      <c r="W86" t="s">
        <v>1578</v>
      </c>
      <c r="X86" t="s">
        <v>2560</v>
      </c>
      <c r="Y86" t="s">
        <v>1270</v>
      </c>
      <c r="Z86" t="s">
        <v>2562</v>
      </c>
      <c r="AB86">
        <v>1000</v>
      </c>
      <c r="AC86" t="s">
        <v>2563</v>
      </c>
      <c r="AD86">
        <v>39153</v>
      </c>
      <c r="AE86" t="s">
        <v>2564</v>
      </c>
      <c r="AF86" t="s">
        <v>2008</v>
      </c>
      <c r="AG86">
        <v>44308</v>
      </c>
      <c r="AH86">
        <v>1044</v>
      </c>
      <c r="AI86" t="s">
        <v>2565</v>
      </c>
      <c r="AJ86" t="s">
        <v>2565</v>
      </c>
      <c r="AK86" t="str">
        <f>IFERROR(INDEX(Table2[Representative Name], MATCH(Table4[[#This Row],[Recipient CD Current]], Table2[CD], 0)),"")</f>
        <v>Emilia Strong Sykes</v>
      </c>
      <c r="AL86" t="str">
        <f>IFERROR(INDEX(Table2[Political Party], MATCH(Table4[[#This Row],[Recipient CD Current]], Table2[CD], 0)),"")</f>
        <v>Democrat</v>
      </c>
      <c r="AM86" t="s">
        <v>1328</v>
      </c>
      <c r="AN86" t="s">
        <v>1270</v>
      </c>
      <c r="AO86" t="s">
        <v>2566</v>
      </c>
      <c r="AP86" t="s">
        <v>2563</v>
      </c>
      <c r="AQ86">
        <v>39153</v>
      </c>
      <c r="AR86" t="s">
        <v>2564</v>
      </c>
      <c r="AS86" t="s">
        <v>2009</v>
      </c>
      <c r="AT86" t="s">
        <v>1328</v>
      </c>
      <c r="AU86" t="s">
        <v>2565</v>
      </c>
      <c r="AV86" t="s">
        <v>2565</v>
      </c>
      <c r="AW86" t="str">
        <f>IFERROR(INDEX(Table2[Representative Name], MATCH(Table4[[#This Row],[Place of Performance CD Current]], Table2[CD], 0)),"")</f>
        <v>Emilia Strong Sykes</v>
      </c>
      <c r="AX86" t="str">
        <f>IFERROR(INDEX(Table2[Political Party], MATCH(Table4[[#This Row],[Recipient CD Current]], Table2[CD], 0)),"")</f>
        <v>Democrat</v>
      </c>
      <c r="AY86" t="s">
        <v>1413</v>
      </c>
      <c r="AZ86" t="s">
        <v>2567</v>
      </c>
      <c r="BA86" t="s">
        <v>2568</v>
      </c>
      <c r="BB86" t="s">
        <v>1286</v>
      </c>
      <c r="BC86" t="s">
        <v>2569</v>
      </c>
      <c r="BD86" t="s">
        <v>1334</v>
      </c>
      <c r="BE86" s="19" t="s">
        <v>2570</v>
      </c>
      <c r="BF86" t="s">
        <v>1681</v>
      </c>
    </row>
    <row r="87" spans="1:58" x14ac:dyDescent="0.4">
      <c r="A87" t="s">
        <v>2572</v>
      </c>
      <c r="B87" t="s">
        <v>108</v>
      </c>
      <c r="E87" s="17">
        <v>2602145</v>
      </c>
      <c r="F87" s="17">
        <v>198821.02</v>
      </c>
      <c r="G87" s="17">
        <v>1216662</v>
      </c>
      <c r="H87" s="17">
        <v>0</v>
      </c>
      <c r="I87" s="17">
        <v>2602145</v>
      </c>
      <c r="J87" s="18" t="s">
        <v>2573</v>
      </c>
      <c r="K87">
        <v>2025</v>
      </c>
      <c r="L87" s="18" t="s">
        <v>2575</v>
      </c>
      <c r="M87" s="18" t="s">
        <v>1981</v>
      </c>
      <c r="N87" t="s">
        <v>1262</v>
      </c>
      <c r="O87" t="s">
        <v>1262</v>
      </c>
      <c r="P87" t="s">
        <v>1377</v>
      </c>
      <c r="Q87" t="s">
        <v>1262</v>
      </c>
      <c r="R87" t="s">
        <v>1262</v>
      </c>
      <c r="S87" t="s">
        <v>1378</v>
      </c>
      <c r="T87" t="s">
        <v>1379</v>
      </c>
      <c r="U87" t="s">
        <v>1380</v>
      </c>
      <c r="V87" t="s">
        <v>1381</v>
      </c>
      <c r="W87" t="s">
        <v>2576</v>
      </c>
      <c r="X87" t="s">
        <v>2577</v>
      </c>
      <c r="Y87" t="s">
        <v>1270</v>
      </c>
      <c r="Z87" t="s">
        <v>2578</v>
      </c>
      <c r="AA87" t="s">
        <v>2579</v>
      </c>
      <c r="AB87">
        <v>19125</v>
      </c>
      <c r="AC87" t="s">
        <v>2580</v>
      </c>
      <c r="AD87">
        <v>24027</v>
      </c>
      <c r="AE87" t="s">
        <v>2581</v>
      </c>
      <c r="AF87" t="s">
        <v>1673</v>
      </c>
      <c r="AG87">
        <v>21045</v>
      </c>
      <c r="AH87">
        <v>2129</v>
      </c>
      <c r="AI87" t="s">
        <v>1675</v>
      </c>
      <c r="AJ87" t="s">
        <v>1675</v>
      </c>
      <c r="AK87" t="str">
        <f>IFERROR(INDEX(Table2[Representative Name], MATCH(Table4[[#This Row],[Recipient CD Current]], Table2[CD], 0)),"")</f>
        <v>Sarah Elfreth</v>
      </c>
      <c r="AL87" t="str">
        <f>IFERROR(INDEX(Table2[Political Party], MATCH(Table4[[#This Row],[Recipient CD Current]], Table2[CD], 0)),"")</f>
        <v>Democrat</v>
      </c>
      <c r="AM87" t="s">
        <v>1328</v>
      </c>
      <c r="AN87" t="s">
        <v>1270</v>
      </c>
      <c r="AO87" t="s">
        <v>2582</v>
      </c>
      <c r="AP87" t="s">
        <v>2580</v>
      </c>
      <c r="AQ87">
        <v>24027</v>
      </c>
      <c r="AR87" t="s">
        <v>2581</v>
      </c>
      <c r="AS87" t="s">
        <v>1674</v>
      </c>
      <c r="AT87" t="s">
        <v>1328</v>
      </c>
      <c r="AU87" t="s">
        <v>1675</v>
      </c>
      <c r="AV87" t="s">
        <v>1675</v>
      </c>
      <c r="AW87" t="str">
        <f>IFERROR(INDEX(Table2[Representative Name], MATCH(Table4[[#This Row],[Place of Performance CD Current]], Table2[CD], 0)),"")</f>
        <v>Sarah Elfreth</v>
      </c>
      <c r="AX87" t="str">
        <f>IFERROR(INDEX(Table2[Political Party], MATCH(Table4[[#This Row],[Recipient CD Current]], Table2[CD], 0)),"")</f>
        <v>Democrat</v>
      </c>
      <c r="AY87" t="s">
        <v>1413</v>
      </c>
      <c r="AZ87" t="s">
        <v>2567</v>
      </c>
      <c r="BA87" t="s">
        <v>2583</v>
      </c>
      <c r="BB87" t="s">
        <v>1286</v>
      </c>
      <c r="BC87" t="s">
        <v>2584</v>
      </c>
      <c r="BD87" t="s">
        <v>1334</v>
      </c>
      <c r="BE87" s="19" t="s">
        <v>2585</v>
      </c>
      <c r="BF87" t="s">
        <v>2586</v>
      </c>
    </row>
    <row r="88" spans="1:58" x14ac:dyDescent="0.4">
      <c r="A88" t="s">
        <v>2588</v>
      </c>
      <c r="B88" t="s">
        <v>180</v>
      </c>
      <c r="C88" s="17">
        <v>246091.42</v>
      </c>
      <c r="D88" s="17">
        <v>1269995</v>
      </c>
      <c r="E88" s="17">
        <v>1269995</v>
      </c>
      <c r="F88" s="17">
        <v>246091.42</v>
      </c>
      <c r="G88" s="17">
        <v>0</v>
      </c>
      <c r="H88" s="17">
        <v>0</v>
      </c>
      <c r="I88" s="17">
        <v>1269995</v>
      </c>
      <c r="J88" s="18" t="s">
        <v>1521</v>
      </c>
      <c r="K88">
        <v>2025</v>
      </c>
      <c r="L88" s="18" t="s">
        <v>2441</v>
      </c>
      <c r="M88" s="18" t="s">
        <v>1616</v>
      </c>
      <c r="N88" t="s">
        <v>1262</v>
      </c>
      <c r="O88" t="s">
        <v>1262</v>
      </c>
      <c r="P88" t="s">
        <v>1444</v>
      </c>
      <c r="Q88" t="s">
        <v>1262</v>
      </c>
      <c r="R88" t="s">
        <v>1262</v>
      </c>
      <c r="S88" t="s">
        <v>1378</v>
      </c>
      <c r="T88" t="s">
        <v>1785</v>
      </c>
      <c r="U88" t="s">
        <v>1786</v>
      </c>
      <c r="V88" t="s">
        <v>1381</v>
      </c>
      <c r="W88" t="s">
        <v>1787</v>
      </c>
      <c r="X88" t="s">
        <v>2590</v>
      </c>
      <c r="Y88" t="s">
        <v>1270</v>
      </c>
      <c r="Z88" t="s">
        <v>2591</v>
      </c>
      <c r="AB88">
        <v>59000</v>
      </c>
      <c r="AC88" t="s">
        <v>1506</v>
      </c>
      <c r="AD88">
        <v>41051</v>
      </c>
      <c r="AE88" t="s">
        <v>1507</v>
      </c>
      <c r="AF88" t="s">
        <v>1508</v>
      </c>
      <c r="AG88">
        <v>97209</v>
      </c>
      <c r="AH88">
        <v>3357</v>
      </c>
      <c r="AI88" t="s">
        <v>1510</v>
      </c>
      <c r="AJ88" t="s">
        <v>1510</v>
      </c>
      <c r="AK88" t="str">
        <f>IFERROR(INDEX(Table2[Representative Name], MATCH(Table4[[#This Row],[Recipient CD Current]], Table2[CD], 0)),"")</f>
        <v>Suzanne Bonamici</v>
      </c>
      <c r="AL88" t="str">
        <f>IFERROR(INDEX(Table2[Political Party], MATCH(Table4[[#This Row],[Recipient CD Current]], Table2[CD], 0)),"")</f>
        <v>Democrat</v>
      </c>
      <c r="AM88" t="s">
        <v>1280</v>
      </c>
      <c r="AN88" t="s">
        <v>1270</v>
      </c>
      <c r="AO88" t="s">
        <v>1511</v>
      </c>
      <c r="AP88" t="s">
        <v>1506</v>
      </c>
      <c r="AQ88">
        <v>41051</v>
      </c>
      <c r="AR88" t="s">
        <v>1507</v>
      </c>
      <c r="AS88" t="s">
        <v>1509</v>
      </c>
      <c r="AT88" t="s">
        <v>2592</v>
      </c>
      <c r="AU88" t="s">
        <v>1510</v>
      </c>
      <c r="AV88" t="s">
        <v>1510</v>
      </c>
      <c r="AW88" t="str">
        <f>IFERROR(INDEX(Table2[Representative Name], MATCH(Table4[[#This Row],[Place of Performance CD Current]], Table2[CD], 0)),"")</f>
        <v>Suzanne Bonamici</v>
      </c>
      <c r="AX88" t="str">
        <f>IFERROR(INDEX(Table2[Political Party], MATCH(Table4[[#This Row],[Recipient CD Current]], Table2[CD], 0)),"")</f>
        <v>Democrat</v>
      </c>
      <c r="AY88" t="s">
        <v>1413</v>
      </c>
      <c r="AZ88" t="s">
        <v>1796</v>
      </c>
      <c r="BA88" t="s">
        <v>2593</v>
      </c>
      <c r="BB88" t="s">
        <v>1286</v>
      </c>
      <c r="BC88" t="s">
        <v>2594</v>
      </c>
      <c r="BD88" t="s">
        <v>1535</v>
      </c>
      <c r="BE88" s="19" t="s">
        <v>2595</v>
      </c>
      <c r="BF88" t="s">
        <v>1537</v>
      </c>
    </row>
    <row r="89" spans="1:58" x14ac:dyDescent="0.4">
      <c r="A89" t="s">
        <v>2597</v>
      </c>
      <c r="B89" t="s">
        <v>170</v>
      </c>
      <c r="C89" s="17">
        <v>16986.490000000002</v>
      </c>
      <c r="D89" s="17">
        <v>1079375</v>
      </c>
      <c r="E89" s="17">
        <v>1079375</v>
      </c>
      <c r="F89" s="17">
        <v>16986.490000000002</v>
      </c>
      <c r="G89" s="17">
        <v>0</v>
      </c>
      <c r="H89" s="17">
        <v>1217167</v>
      </c>
      <c r="I89" s="17">
        <v>2296542</v>
      </c>
      <c r="J89" s="18" t="s">
        <v>1866</v>
      </c>
      <c r="K89">
        <v>2024</v>
      </c>
      <c r="L89" s="18" t="s">
        <v>1839</v>
      </c>
      <c r="M89" s="18" t="s">
        <v>1840</v>
      </c>
      <c r="N89" t="s">
        <v>1262</v>
      </c>
      <c r="O89" t="s">
        <v>1262</v>
      </c>
      <c r="P89" t="s">
        <v>1444</v>
      </c>
      <c r="Q89" t="s">
        <v>1262</v>
      </c>
      <c r="R89" t="s">
        <v>1262</v>
      </c>
      <c r="S89" t="s">
        <v>1378</v>
      </c>
      <c r="T89" t="s">
        <v>1785</v>
      </c>
      <c r="U89" t="s">
        <v>1786</v>
      </c>
      <c r="V89" t="s">
        <v>1381</v>
      </c>
      <c r="W89" t="s">
        <v>1787</v>
      </c>
      <c r="X89" t="s">
        <v>2599</v>
      </c>
      <c r="Y89" t="s">
        <v>1270</v>
      </c>
      <c r="Z89" t="s">
        <v>2601</v>
      </c>
      <c r="AB89">
        <v>44000</v>
      </c>
      <c r="AC89" t="s">
        <v>1547</v>
      </c>
      <c r="AD89">
        <v>6037</v>
      </c>
      <c r="AE89" t="s">
        <v>1547</v>
      </c>
      <c r="AF89" t="s">
        <v>1548</v>
      </c>
      <c r="AG89">
        <v>90064</v>
      </c>
      <c r="AH89">
        <v>5088</v>
      </c>
      <c r="AI89" t="s">
        <v>2602</v>
      </c>
      <c r="AJ89" t="s">
        <v>2602</v>
      </c>
      <c r="AK89" t="str">
        <f>IFERROR(INDEX(Table2[Representative Name], MATCH(Table4[[#This Row],[Recipient CD Current]], Table2[CD], 0)),"")</f>
        <v>Ted Lieu</v>
      </c>
      <c r="AL89" t="str">
        <f>IFERROR(INDEX(Table2[Political Party], MATCH(Table4[[#This Row],[Recipient CD Current]], Table2[CD], 0)),"")</f>
        <v>Democrat</v>
      </c>
      <c r="AM89" t="s">
        <v>1280</v>
      </c>
      <c r="AN89" t="s">
        <v>1270</v>
      </c>
      <c r="AO89" t="s">
        <v>2603</v>
      </c>
      <c r="AP89" t="s">
        <v>1547</v>
      </c>
      <c r="AQ89">
        <v>6037</v>
      </c>
      <c r="AR89" t="s">
        <v>1547</v>
      </c>
      <c r="AS89" t="s">
        <v>1549</v>
      </c>
      <c r="AT89" t="s">
        <v>2604</v>
      </c>
      <c r="AU89" t="s">
        <v>2602</v>
      </c>
      <c r="AV89" t="s">
        <v>2602</v>
      </c>
      <c r="AW89" t="str">
        <f>IFERROR(INDEX(Table2[Representative Name], MATCH(Table4[[#This Row],[Place of Performance CD Current]], Table2[CD], 0)),"")</f>
        <v>Ted Lieu</v>
      </c>
      <c r="AX89" t="str">
        <f>IFERROR(INDEX(Table2[Political Party], MATCH(Table4[[#This Row],[Recipient CD Current]], Table2[CD], 0)),"")</f>
        <v>Democrat</v>
      </c>
      <c r="AY89" t="s">
        <v>1413</v>
      </c>
      <c r="AZ89" t="s">
        <v>1796</v>
      </c>
      <c r="BA89" t="s">
        <v>1832</v>
      </c>
      <c r="BB89" t="s">
        <v>1286</v>
      </c>
      <c r="BC89" t="s">
        <v>2605</v>
      </c>
      <c r="BD89" t="s">
        <v>1418</v>
      </c>
      <c r="BE89" s="19" t="s">
        <v>2606</v>
      </c>
      <c r="BF89" t="s">
        <v>2607</v>
      </c>
    </row>
    <row r="90" spans="1:58" x14ac:dyDescent="0.4">
      <c r="A90" t="s">
        <v>2609</v>
      </c>
      <c r="B90" t="s">
        <v>151</v>
      </c>
      <c r="C90" s="17">
        <v>7522072.2999999998</v>
      </c>
      <c r="D90" s="17">
        <v>41186672</v>
      </c>
      <c r="E90" s="17">
        <v>41186672</v>
      </c>
      <c r="F90" s="17">
        <v>7522072.2999999998</v>
      </c>
      <c r="G90" s="17">
        <v>18124606</v>
      </c>
      <c r="H90" s="17">
        <v>58552650</v>
      </c>
      <c r="I90" s="17">
        <v>99739322</v>
      </c>
      <c r="J90" s="18" t="s">
        <v>1883</v>
      </c>
      <c r="K90">
        <v>2025</v>
      </c>
      <c r="L90" s="18" t="s">
        <v>1767</v>
      </c>
      <c r="M90" s="18" t="s">
        <v>1523</v>
      </c>
      <c r="N90" t="s">
        <v>1262</v>
      </c>
      <c r="O90" t="s">
        <v>1262</v>
      </c>
      <c r="P90" t="s">
        <v>1377</v>
      </c>
      <c r="Q90" t="s">
        <v>1262</v>
      </c>
      <c r="R90" t="s">
        <v>1262</v>
      </c>
      <c r="S90" t="s">
        <v>1378</v>
      </c>
      <c r="T90" t="s">
        <v>1379</v>
      </c>
      <c r="U90" t="s">
        <v>1380</v>
      </c>
      <c r="V90" t="s">
        <v>1381</v>
      </c>
      <c r="W90" t="s">
        <v>1402</v>
      </c>
      <c r="X90" t="s">
        <v>2610</v>
      </c>
      <c r="Y90" t="s">
        <v>1270</v>
      </c>
      <c r="Z90" t="s">
        <v>2611</v>
      </c>
      <c r="AB90">
        <v>43930</v>
      </c>
      <c r="AC90" t="s">
        <v>2612</v>
      </c>
      <c r="AD90">
        <v>25017</v>
      </c>
      <c r="AE90" t="s">
        <v>1487</v>
      </c>
      <c r="AF90" t="s">
        <v>1488</v>
      </c>
      <c r="AG90">
        <v>1760</v>
      </c>
      <c r="AH90">
        <v>2418</v>
      </c>
      <c r="AI90" t="s">
        <v>1490</v>
      </c>
      <c r="AJ90" t="s">
        <v>1490</v>
      </c>
      <c r="AK90" t="str">
        <f>IFERROR(INDEX(Table2[Representative Name], MATCH(Table4[[#This Row],[Recipient CD Current]], Table2[CD], 0)),"")</f>
        <v>Katherine M. Clark</v>
      </c>
      <c r="AL90" t="str">
        <f>IFERROR(INDEX(Table2[Political Party], MATCH(Table4[[#This Row],[Recipient CD Current]], Table2[CD], 0)),"")</f>
        <v>Democrat</v>
      </c>
      <c r="AM90" t="s">
        <v>1328</v>
      </c>
      <c r="AN90" t="s">
        <v>1270</v>
      </c>
      <c r="AO90" t="s">
        <v>2613</v>
      </c>
      <c r="AP90" t="s">
        <v>2614</v>
      </c>
      <c r="AQ90">
        <v>25017</v>
      </c>
      <c r="AR90" t="s">
        <v>1487</v>
      </c>
      <c r="AS90" t="s">
        <v>1489</v>
      </c>
      <c r="AT90" t="s">
        <v>1328</v>
      </c>
      <c r="AU90" t="s">
        <v>1985</v>
      </c>
      <c r="AV90" t="s">
        <v>1985</v>
      </c>
      <c r="AW90" t="str">
        <f>IFERROR(INDEX(Table2[Representative Name], MATCH(Table4[[#This Row],[Place of Performance CD Current]], Table2[CD], 0)),"")</f>
        <v>Lori Trahan</v>
      </c>
      <c r="AX90" t="str">
        <f>IFERROR(INDEX(Table2[Political Party], MATCH(Table4[[#This Row],[Recipient CD Current]], Table2[CD], 0)),"")</f>
        <v>Democrat</v>
      </c>
      <c r="AY90" t="s">
        <v>1392</v>
      </c>
      <c r="AZ90" t="s">
        <v>1898</v>
      </c>
      <c r="BA90" t="s">
        <v>1916</v>
      </c>
      <c r="BB90" t="s">
        <v>1286</v>
      </c>
      <c r="BC90" t="s">
        <v>2615</v>
      </c>
      <c r="BD90" t="s">
        <v>1334</v>
      </c>
      <c r="BE90" s="19" t="s">
        <v>2616</v>
      </c>
      <c r="BF90" t="s">
        <v>1681</v>
      </c>
    </row>
    <row r="91" spans="1:58" x14ac:dyDescent="0.4">
      <c r="A91" t="s">
        <v>2618</v>
      </c>
      <c r="B91" t="s">
        <v>128</v>
      </c>
      <c r="C91" s="17">
        <v>54870</v>
      </c>
      <c r="D91" s="17">
        <v>16326772</v>
      </c>
      <c r="E91" s="17">
        <v>16326772</v>
      </c>
      <c r="F91" s="17">
        <v>54870</v>
      </c>
      <c r="G91" s="17">
        <v>5875750</v>
      </c>
      <c r="H91" s="17">
        <v>17967687</v>
      </c>
      <c r="I91" s="17">
        <v>34294459</v>
      </c>
      <c r="J91" s="18" t="s">
        <v>1883</v>
      </c>
      <c r="K91">
        <v>2025</v>
      </c>
      <c r="L91" s="18" t="s">
        <v>1885</v>
      </c>
      <c r="M91" s="18" t="s">
        <v>1443</v>
      </c>
      <c r="N91" t="s">
        <v>1262</v>
      </c>
      <c r="O91" t="s">
        <v>1262</v>
      </c>
      <c r="P91" t="s">
        <v>1377</v>
      </c>
      <c r="Q91" t="s">
        <v>1262</v>
      </c>
      <c r="R91" t="s">
        <v>1262</v>
      </c>
      <c r="S91" t="s">
        <v>1378</v>
      </c>
      <c r="T91" t="s">
        <v>1379</v>
      </c>
      <c r="U91" t="s">
        <v>1380</v>
      </c>
      <c r="V91" t="s">
        <v>1381</v>
      </c>
      <c r="W91" t="s">
        <v>1402</v>
      </c>
      <c r="X91" t="s">
        <v>2134</v>
      </c>
      <c r="Y91" t="s">
        <v>1270</v>
      </c>
      <c r="Z91" t="s">
        <v>2136</v>
      </c>
      <c r="AB91">
        <v>84816</v>
      </c>
      <c r="AC91" t="s">
        <v>2137</v>
      </c>
      <c r="AD91">
        <v>6113</v>
      </c>
      <c r="AE91" t="s">
        <v>2138</v>
      </c>
      <c r="AF91" t="s">
        <v>1548</v>
      </c>
      <c r="AG91">
        <v>95691</v>
      </c>
      <c r="AH91">
        <v>5035</v>
      </c>
      <c r="AI91" t="s">
        <v>2140</v>
      </c>
      <c r="AJ91" t="s">
        <v>2140</v>
      </c>
      <c r="AK91" t="str">
        <f>IFERROR(INDEX(Table2[Representative Name], MATCH(Table4[[#This Row],[Recipient CD Current]], Table2[CD], 0)),"")</f>
        <v>Doris O. Matsui</v>
      </c>
      <c r="AL91" t="str">
        <f>IFERROR(INDEX(Table2[Political Party], MATCH(Table4[[#This Row],[Recipient CD Current]], Table2[CD], 0)),"")</f>
        <v>Democrat</v>
      </c>
      <c r="AM91" t="s">
        <v>1328</v>
      </c>
      <c r="AN91" t="s">
        <v>1270</v>
      </c>
      <c r="AO91" t="s">
        <v>1659</v>
      </c>
      <c r="AP91" t="s">
        <v>1655</v>
      </c>
      <c r="AQ91">
        <v>27053</v>
      </c>
      <c r="AR91" t="s">
        <v>1656</v>
      </c>
      <c r="AS91" t="s">
        <v>1569</v>
      </c>
      <c r="AT91" t="s">
        <v>1328</v>
      </c>
      <c r="AU91" t="s">
        <v>1658</v>
      </c>
      <c r="AV91" t="s">
        <v>1660</v>
      </c>
      <c r="AW91" t="str">
        <f>IFERROR(INDEX(Table2[Representative Name], MATCH(Table4[[#This Row],[Place of Performance CD Current]], Table2[CD], 0)),"")</f>
        <v/>
      </c>
      <c r="AX91" t="str">
        <f>IFERROR(INDEX(Table2[Political Party], MATCH(Table4[[#This Row],[Recipient CD Current]], Table2[CD], 0)),"")</f>
        <v>Democrat</v>
      </c>
      <c r="AY91" t="s">
        <v>1392</v>
      </c>
      <c r="AZ91" t="s">
        <v>1898</v>
      </c>
      <c r="BA91" t="s">
        <v>1916</v>
      </c>
      <c r="BB91" t="s">
        <v>1286</v>
      </c>
      <c r="BC91" t="s">
        <v>2619</v>
      </c>
      <c r="BD91" t="s">
        <v>1418</v>
      </c>
      <c r="BE91" s="19" t="s">
        <v>2620</v>
      </c>
      <c r="BF91" t="s">
        <v>1681</v>
      </c>
    </row>
    <row r="92" spans="1:58" x14ac:dyDescent="0.4">
      <c r="A92" t="s">
        <v>2622</v>
      </c>
      <c r="B92" t="s">
        <v>2624</v>
      </c>
      <c r="C92" s="17">
        <v>462021.39</v>
      </c>
      <c r="D92" s="17">
        <v>3600000</v>
      </c>
      <c r="E92" s="17">
        <v>3600000</v>
      </c>
      <c r="F92" s="17">
        <v>462021.39</v>
      </c>
      <c r="G92" s="17">
        <v>3386844</v>
      </c>
      <c r="H92" s="17">
        <v>900000</v>
      </c>
      <c r="I92" s="17">
        <v>4500000</v>
      </c>
      <c r="J92" s="18" t="s">
        <v>1781</v>
      </c>
      <c r="K92">
        <v>2025</v>
      </c>
      <c r="L92" s="18" t="s">
        <v>1830</v>
      </c>
      <c r="M92" s="18" t="s">
        <v>1831</v>
      </c>
      <c r="N92" t="s">
        <v>1262</v>
      </c>
      <c r="O92" t="s">
        <v>1262</v>
      </c>
      <c r="P92" t="s">
        <v>1377</v>
      </c>
      <c r="Q92" t="s">
        <v>1262</v>
      </c>
      <c r="R92" t="s">
        <v>1262</v>
      </c>
      <c r="S92" t="s">
        <v>1378</v>
      </c>
      <c r="T92" t="s">
        <v>1379</v>
      </c>
      <c r="U92" t="s">
        <v>1380</v>
      </c>
      <c r="V92" t="s">
        <v>1381</v>
      </c>
      <c r="W92" t="s">
        <v>1402</v>
      </c>
      <c r="X92" t="s">
        <v>2623</v>
      </c>
      <c r="Y92" t="s">
        <v>1270</v>
      </c>
      <c r="Z92" t="s">
        <v>2625</v>
      </c>
      <c r="AB92">
        <v>38077</v>
      </c>
      <c r="AC92" t="s">
        <v>2229</v>
      </c>
      <c r="AD92">
        <v>36109</v>
      </c>
      <c r="AE92" t="s">
        <v>2230</v>
      </c>
      <c r="AF92" t="s">
        <v>1620</v>
      </c>
      <c r="AG92">
        <v>14850</v>
      </c>
      <c r="AH92">
        <v>1247</v>
      </c>
      <c r="AI92" t="s">
        <v>2232</v>
      </c>
      <c r="AJ92" t="s">
        <v>2232</v>
      </c>
      <c r="AK92" t="str">
        <f>IFERROR(INDEX(Table2[Representative Name], MATCH(Table4[[#This Row],[Recipient CD Current]], Table2[CD], 0)),"")</f>
        <v>Josh Riley</v>
      </c>
      <c r="AL92" t="str">
        <f>IFERROR(INDEX(Table2[Political Party], MATCH(Table4[[#This Row],[Recipient CD Current]], Table2[CD], 0)),"")</f>
        <v>Democrat</v>
      </c>
      <c r="AM92" t="s">
        <v>1328</v>
      </c>
      <c r="AN92" t="s">
        <v>1270</v>
      </c>
      <c r="AO92" t="s">
        <v>2320</v>
      </c>
      <c r="AP92" t="s">
        <v>2229</v>
      </c>
      <c r="AQ92">
        <v>36109</v>
      </c>
      <c r="AR92" t="s">
        <v>2230</v>
      </c>
      <c r="AS92" t="s">
        <v>1619</v>
      </c>
      <c r="AT92" t="s">
        <v>1328</v>
      </c>
      <c r="AU92" t="s">
        <v>2231</v>
      </c>
      <c r="AV92" t="s">
        <v>2232</v>
      </c>
      <c r="AW92" t="str">
        <f>IFERROR(INDEX(Table2[Representative Name], MATCH(Table4[[#This Row],[Place of Performance CD Current]], Table2[CD], 0)),"")</f>
        <v>Josh Riley</v>
      </c>
      <c r="AX92" t="str">
        <f>IFERROR(INDEX(Table2[Political Party], MATCH(Table4[[#This Row],[Recipient CD Current]], Table2[CD], 0)),"")</f>
        <v>Democrat</v>
      </c>
      <c r="AY92" t="s">
        <v>1392</v>
      </c>
      <c r="AZ92" t="s">
        <v>1898</v>
      </c>
      <c r="BA92" t="s">
        <v>2626</v>
      </c>
      <c r="BB92" t="s">
        <v>1286</v>
      </c>
      <c r="BC92" t="s">
        <v>2627</v>
      </c>
      <c r="BD92" t="s">
        <v>1334</v>
      </c>
      <c r="BE92" s="19" t="s">
        <v>2628</v>
      </c>
      <c r="BF92" t="s">
        <v>1521</v>
      </c>
    </row>
    <row r="93" spans="1:58" x14ac:dyDescent="0.4">
      <c r="A93" t="s">
        <v>2630</v>
      </c>
      <c r="B93" t="s">
        <v>160</v>
      </c>
      <c r="C93" s="17">
        <v>412242.93</v>
      </c>
      <c r="D93" s="17">
        <v>4549008</v>
      </c>
      <c r="E93" s="17">
        <v>4549008</v>
      </c>
      <c r="F93" s="17">
        <v>412242.93</v>
      </c>
      <c r="G93" s="17">
        <v>0</v>
      </c>
      <c r="H93" s="17">
        <v>0</v>
      </c>
      <c r="I93" s="17">
        <v>4549008</v>
      </c>
      <c r="J93" s="18" t="s">
        <v>1765</v>
      </c>
      <c r="K93">
        <v>2025</v>
      </c>
      <c r="L93" s="18" t="s">
        <v>1767</v>
      </c>
      <c r="M93" s="18" t="s">
        <v>1443</v>
      </c>
      <c r="N93" t="s">
        <v>1262</v>
      </c>
      <c r="O93" t="s">
        <v>1262</v>
      </c>
      <c r="P93" t="s">
        <v>1444</v>
      </c>
      <c r="Q93" t="s">
        <v>1262</v>
      </c>
      <c r="R93" t="s">
        <v>1262</v>
      </c>
      <c r="S93" t="s">
        <v>1378</v>
      </c>
      <c r="T93" t="s">
        <v>1379</v>
      </c>
      <c r="U93" t="s">
        <v>1380</v>
      </c>
      <c r="V93" t="s">
        <v>1381</v>
      </c>
      <c r="W93" t="s">
        <v>1445</v>
      </c>
      <c r="X93" t="s">
        <v>2632</v>
      </c>
      <c r="Y93" t="s">
        <v>1270</v>
      </c>
      <c r="Z93" t="s">
        <v>2633</v>
      </c>
      <c r="AB93">
        <v>27000</v>
      </c>
      <c r="AC93" t="s">
        <v>2634</v>
      </c>
      <c r="AD93">
        <v>6019</v>
      </c>
      <c r="AE93" t="s">
        <v>2634</v>
      </c>
      <c r="AF93" t="s">
        <v>1548</v>
      </c>
      <c r="AG93">
        <v>93711</v>
      </c>
      <c r="AH93">
        <v>5531</v>
      </c>
      <c r="AI93" t="s">
        <v>2635</v>
      </c>
      <c r="AJ93" t="s">
        <v>2635</v>
      </c>
      <c r="AK93" t="str">
        <f>IFERROR(INDEX(Table2[Representative Name], MATCH(Table4[[#This Row],[Recipient CD Current]], Table2[CD], 0)),"")</f>
        <v>Tom McClintock</v>
      </c>
      <c r="AL93" t="str">
        <f>IFERROR(INDEX(Table2[Political Party], MATCH(Table4[[#This Row],[Recipient CD Current]], Table2[CD], 0)),"")</f>
        <v>Republican</v>
      </c>
      <c r="AM93" t="s">
        <v>1280</v>
      </c>
      <c r="AN93" t="s">
        <v>1270</v>
      </c>
      <c r="AO93" t="s">
        <v>2636</v>
      </c>
      <c r="AP93" t="s">
        <v>2634</v>
      </c>
      <c r="AQ93">
        <v>6019</v>
      </c>
      <c r="AR93" t="s">
        <v>2634</v>
      </c>
      <c r="AS93" t="s">
        <v>1549</v>
      </c>
      <c r="AT93" t="s">
        <v>2637</v>
      </c>
      <c r="AU93" t="s">
        <v>2635</v>
      </c>
      <c r="AV93" t="s">
        <v>2635</v>
      </c>
      <c r="AW93" t="str">
        <f>IFERROR(INDEX(Table2[Representative Name], MATCH(Table4[[#This Row],[Place of Performance CD Current]], Table2[CD], 0)),"")</f>
        <v>Tom McClintock</v>
      </c>
      <c r="AX93" t="str">
        <f>IFERROR(INDEX(Table2[Political Party], MATCH(Table4[[#This Row],[Recipient CD Current]], Table2[CD], 0)),"")</f>
        <v>Republican</v>
      </c>
      <c r="AY93" t="s">
        <v>1413</v>
      </c>
      <c r="AZ93" t="s">
        <v>1998</v>
      </c>
      <c r="BA93" t="s">
        <v>2638</v>
      </c>
      <c r="BB93" t="s">
        <v>2000</v>
      </c>
      <c r="BC93" t="s">
        <v>2639</v>
      </c>
      <c r="BD93" t="s">
        <v>1418</v>
      </c>
      <c r="BE93" s="19" t="s">
        <v>2640</v>
      </c>
      <c r="BF93" t="s">
        <v>1781</v>
      </c>
    </row>
    <row r="94" spans="1:58" x14ac:dyDescent="0.4">
      <c r="A94" t="s">
        <v>2642</v>
      </c>
      <c r="B94" t="s">
        <v>2645</v>
      </c>
      <c r="C94" s="17">
        <v>859285.01</v>
      </c>
      <c r="D94" s="17">
        <v>7200000</v>
      </c>
      <c r="E94" s="17">
        <v>7200000</v>
      </c>
      <c r="F94" s="17">
        <v>859285.01</v>
      </c>
      <c r="G94" s="17">
        <v>0</v>
      </c>
      <c r="H94" s="17">
        <v>2000000</v>
      </c>
      <c r="I94" s="17">
        <v>9200000</v>
      </c>
      <c r="J94" s="18" t="s">
        <v>2643</v>
      </c>
      <c r="K94">
        <v>2024</v>
      </c>
      <c r="L94" s="18" t="s">
        <v>1767</v>
      </c>
      <c r="M94" s="18" t="s">
        <v>1443</v>
      </c>
      <c r="N94" t="s">
        <v>1262</v>
      </c>
      <c r="O94" t="s">
        <v>1262</v>
      </c>
      <c r="P94" t="s">
        <v>1444</v>
      </c>
      <c r="Q94" t="s">
        <v>1262</v>
      </c>
      <c r="R94" t="s">
        <v>1262</v>
      </c>
      <c r="S94" t="s">
        <v>1378</v>
      </c>
      <c r="T94" t="s">
        <v>1379</v>
      </c>
      <c r="U94" t="s">
        <v>1380</v>
      </c>
      <c r="V94" t="s">
        <v>1266</v>
      </c>
      <c r="W94" t="s">
        <v>1445</v>
      </c>
      <c r="X94" t="s">
        <v>2644</v>
      </c>
      <c r="Y94" t="s">
        <v>1270</v>
      </c>
      <c r="Z94" t="s">
        <v>2646</v>
      </c>
      <c r="AB94">
        <v>66000</v>
      </c>
      <c r="AC94" t="s">
        <v>2647</v>
      </c>
      <c r="AD94">
        <v>6073</v>
      </c>
      <c r="AE94" t="s">
        <v>2647</v>
      </c>
      <c r="AF94" t="s">
        <v>1548</v>
      </c>
      <c r="AG94">
        <v>92130</v>
      </c>
      <c r="AH94">
        <v>7024</v>
      </c>
      <c r="AI94" t="s">
        <v>2648</v>
      </c>
      <c r="AJ94" t="s">
        <v>2648</v>
      </c>
      <c r="AK94" t="str">
        <f>IFERROR(INDEX(Table2[Representative Name], MATCH(Table4[[#This Row],[Recipient CD Current]], Table2[CD], 0)),"")</f>
        <v>Scott H. Peters</v>
      </c>
      <c r="AL94" t="str">
        <f>IFERROR(INDEX(Table2[Political Party], MATCH(Table4[[#This Row],[Recipient CD Current]], Table2[CD], 0)),"")</f>
        <v>Democrat</v>
      </c>
      <c r="AM94" t="s">
        <v>1280</v>
      </c>
      <c r="AN94" t="s">
        <v>1270</v>
      </c>
      <c r="AO94" t="s">
        <v>2649</v>
      </c>
      <c r="AP94" t="s">
        <v>2647</v>
      </c>
      <c r="AQ94">
        <v>6073</v>
      </c>
      <c r="AR94" t="s">
        <v>2647</v>
      </c>
      <c r="AS94" t="s">
        <v>1549</v>
      </c>
      <c r="AT94" t="s">
        <v>2650</v>
      </c>
      <c r="AU94" t="s">
        <v>2651</v>
      </c>
      <c r="AV94" t="s">
        <v>2651</v>
      </c>
      <c r="AW94" t="str">
        <f>IFERROR(INDEX(Table2[Representative Name], MATCH(Table4[[#This Row],[Place of Performance CD Current]], Table2[CD], 0)),"")</f>
        <v>Sara Jacobs</v>
      </c>
      <c r="AX94" t="str">
        <f>IFERROR(INDEX(Table2[Political Party], MATCH(Table4[[#This Row],[Recipient CD Current]], Table2[CD], 0)),"")</f>
        <v>Democrat</v>
      </c>
      <c r="AY94" t="s">
        <v>1413</v>
      </c>
      <c r="AZ94" t="s">
        <v>1998</v>
      </c>
      <c r="BA94" t="s">
        <v>2652</v>
      </c>
      <c r="BB94" t="s">
        <v>2000</v>
      </c>
      <c r="BC94" t="s">
        <v>2653</v>
      </c>
      <c r="BD94" t="s">
        <v>1334</v>
      </c>
      <c r="BE94" s="19" t="s">
        <v>2654</v>
      </c>
      <c r="BF94" t="s">
        <v>1880</v>
      </c>
    </row>
    <row r="95" spans="1:58" x14ac:dyDescent="0.4">
      <c r="A95" t="s">
        <v>2656</v>
      </c>
      <c r="B95" t="s">
        <v>176</v>
      </c>
      <c r="E95" s="17">
        <v>1991463</v>
      </c>
      <c r="F95" s="17">
        <v>0</v>
      </c>
      <c r="G95" s="17">
        <v>850800</v>
      </c>
      <c r="H95" s="17">
        <v>0</v>
      </c>
      <c r="I95" s="17">
        <v>1991463</v>
      </c>
      <c r="J95" s="18" t="s">
        <v>1840</v>
      </c>
      <c r="K95">
        <v>2025</v>
      </c>
      <c r="L95" s="18" t="s">
        <v>1767</v>
      </c>
      <c r="M95" s="18" t="s">
        <v>1542</v>
      </c>
      <c r="N95" t="s">
        <v>1262</v>
      </c>
      <c r="O95" t="s">
        <v>1262</v>
      </c>
      <c r="P95" t="s">
        <v>1377</v>
      </c>
      <c r="Q95" t="s">
        <v>1262</v>
      </c>
      <c r="R95" t="s">
        <v>1262</v>
      </c>
      <c r="S95" t="s">
        <v>1378</v>
      </c>
      <c r="T95" t="s">
        <v>1379</v>
      </c>
      <c r="U95" t="s">
        <v>1380</v>
      </c>
      <c r="V95" t="s">
        <v>1381</v>
      </c>
      <c r="W95" t="s">
        <v>1598</v>
      </c>
      <c r="X95" t="s">
        <v>2657</v>
      </c>
      <c r="Y95" t="s">
        <v>1270</v>
      </c>
      <c r="Z95" t="s">
        <v>2658</v>
      </c>
      <c r="AA95" t="s">
        <v>2659</v>
      </c>
      <c r="AB95">
        <v>45000</v>
      </c>
      <c r="AC95" t="s">
        <v>2660</v>
      </c>
      <c r="AD95">
        <v>12086</v>
      </c>
      <c r="AE95" t="s">
        <v>2661</v>
      </c>
      <c r="AF95" t="s">
        <v>1306</v>
      </c>
      <c r="AG95">
        <v>33199</v>
      </c>
      <c r="AH95">
        <v>1</v>
      </c>
      <c r="AI95" t="s">
        <v>2662</v>
      </c>
      <c r="AJ95" t="s">
        <v>2663</v>
      </c>
      <c r="AK95" t="str">
        <f>IFERROR(INDEX(Table2[Representative Name], MATCH(Table4[[#This Row],[Recipient CD Current]], Table2[CD], 0)),"")</f>
        <v>Mario Diaz-Balart</v>
      </c>
      <c r="AL95" t="str">
        <f>IFERROR(INDEX(Table2[Political Party], MATCH(Table4[[#This Row],[Recipient CD Current]], Table2[CD], 0)),"")</f>
        <v>Republican</v>
      </c>
      <c r="AM95" t="s">
        <v>1280</v>
      </c>
      <c r="AN95" t="s">
        <v>1270</v>
      </c>
      <c r="AO95" t="s">
        <v>2664</v>
      </c>
      <c r="AP95" t="s">
        <v>2660</v>
      </c>
      <c r="AQ95">
        <v>12086</v>
      </c>
      <c r="AR95" t="s">
        <v>2661</v>
      </c>
      <c r="AS95" t="s">
        <v>1307</v>
      </c>
      <c r="AT95" t="s">
        <v>2665</v>
      </c>
      <c r="AU95" t="s">
        <v>2663</v>
      </c>
      <c r="AV95" t="s">
        <v>2663</v>
      </c>
      <c r="AW95" t="str">
        <f>IFERROR(INDEX(Table2[Representative Name], MATCH(Table4[[#This Row],[Place of Performance CD Current]], Table2[CD], 0)),"")</f>
        <v>Mario Diaz-Balart</v>
      </c>
      <c r="AX95" t="str">
        <f>IFERROR(INDEX(Table2[Political Party], MATCH(Table4[[#This Row],[Recipient CD Current]], Table2[CD], 0)),"")</f>
        <v>Republican</v>
      </c>
      <c r="AY95" t="s">
        <v>1392</v>
      </c>
      <c r="AZ95" t="s">
        <v>2666</v>
      </c>
      <c r="BA95" t="s">
        <v>2667</v>
      </c>
      <c r="BB95" t="s">
        <v>1286</v>
      </c>
      <c r="BC95" t="s">
        <v>2668</v>
      </c>
      <c r="BD95" t="s">
        <v>2369</v>
      </c>
      <c r="BE95" s="19" t="s">
        <v>2669</v>
      </c>
      <c r="BF95" t="s">
        <v>2670</v>
      </c>
    </row>
    <row r="96" spans="1:58" x14ac:dyDescent="0.4">
      <c r="A96" t="s">
        <v>2672</v>
      </c>
      <c r="B96" t="s">
        <v>184</v>
      </c>
      <c r="E96" s="17">
        <v>1299988</v>
      </c>
      <c r="F96" s="17">
        <v>0</v>
      </c>
      <c r="G96" s="17">
        <v>646030</v>
      </c>
      <c r="H96" s="17">
        <v>0</v>
      </c>
      <c r="I96" s="17">
        <v>1299988</v>
      </c>
      <c r="J96" s="18" t="s">
        <v>1840</v>
      </c>
      <c r="K96">
        <v>2025</v>
      </c>
      <c r="L96" s="18" t="s">
        <v>1885</v>
      </c>
      <c r="M96" s="18" t="s">
        <v>1725</v>
      </c>
      <c r="N96" t="s">
        <v>1262</v>
      </c>
      <c r="O96" t="s">
        <v>1262</v>
      </c>
      <c r="P96" t="s">
        <v>1377</v>
      </c>
      <c r="Q96" t="s">
        <v>1262</v>
      </c>
      <c r="R96" t="s">
        <v>1262</v>
      </c>
      <c r="S96" t="s">
        <v>1378</v>
      </c>
      <c r="T96" t="s">
        <v>1379</v>
      </c>
      <c r="U96" t="s">
        <v>1380</v>
      </c>
      <c r="V96" t="s">
        <v>1381</v>
      </c>
      <c r="W96" t="s">
        <v>1598</v>
      </c>
      <c r="X96" t="s">
        <v>2673</v>
      </c>
      <c r="Y96" t="s">
        <v>1270</v>
      </c>
      <c r="Z96" t="s">
        <v>2674</v>
      </c>
      <c r="AB96">
        <v>68000</v>
      </c>
      <c r="AC96" t="s">
        <v>2675</v>
      </c>
      <c r="AD96">
        <v>6085</v>
      </c>
      <c r="AE96" t="s">
        <v>2194</v>
      </c>
      <c r="AF96" t="s">
        <v>1548</v>
      </c>
      <c r="AG96">
        <v>95138</v>
      </c>
      <c r="AH96">
        <v>1400</v>
      </c>
      <c r="AI96" t="s">
        <v>1821</v>
      </c>
      <c r="AJ96" t="s">
        <v>1821</v>
      </c>
      <c r="AK96" t="str">
        <f>IFERROR(INDEX(Table2[Representative Name], MATCH(Table4[[#This Row],[Recipient CD Current]], Table2[CD], 0)),"")</f>
        <v>Jimmy Panetta</v>
      </c>
      <c r="AL96" t="str">
        <f>IFERROR(INDEX(Table2[Political Party], MATCH(Table4[[#This Row],[Recipient CD Current]], Table2[CD], 0)),"")</f>
        <v>Democrat</v>
      </c>
      <c r="AM96" t="s">
        <v>1280</v>
      </c>
      <c r="AN96" t="s">
        <v>1270</v>
      </c>
      <c r="AO96" t="s">
        <v>2676</v>
      </c>
      <c r="AP96" t="s">
        <v>2675</v>
      </c>
      <c r="AQ96">
        <v>6085</v>
      </c>
      <c r="AR96" t="s">
        <v>2194</v>
      </c>
      <c r="AS96" t="s">
        <v>1549</v>
      </c>
      <c r="AT96" t="s">
        <v>2677</v>
      </c>
      <c r="AU96" t="s">
        <v>1821</v>
      </c>
      <c r="AV96" t="s">
        <v>1821</v>
      </c>
      <c r="AW96" t="str">
        <f>IFERROR(INDEX(Table2[Representative Name], MATCH(Table4[[#This Row],[Place of Performance CD Current]], Table2[CD], 0)),"")</f>
        <v>Jimmy Panetta</v>
      </c>
      <c r="AX96" t="str">
        <f>IFERROR(INDEX(Table2[Political Party], MATCH(Table4[[#This Row],[Recipient CD Current]], Table2[CD], 0)),"")</f>
        <v>Democrat</v>
      </c>
      <c r="AY96" t="s">
        <v>1392</v>
      </c>
      <c r="AZ96" t="s">
        <v>2017</v>
      </c>
      <c r="BA96" t="s">
        <v>2018</v>
      </c>
      <c r="BB96" t="s">
        <v>1286</v>
      </c>
      <c r="BC96" t="s">
        <v>2678</v>
      </c>
      <c r="BD96" t="s">
        <v>1418</v>
      </c>
      <c r="BE96" s="19" t="s">
        <v>2679</v>
      </c>
      <c r="BF96" t="s">
        <v>2670</v>
      </c>
    </row>
    <row r="97" spans="1:58" x14ac:dyDescent="0.4">
      <c r="A97" t="s">
        <v>2681</v>
      </c>
      <c r="B97" t="s">
        <v>126</v>
      </c>
      <c r="E97" s="17">
        <v>5400000</v>
      </c>
      <c r="F97" s="17">
        <v>1747035.95</v>
      </c>
      <c r="G97" s="17">
        <v>5861016</v>
      </c>
      <c r="H97" s="17">
        <v>0</v>
      </c>
      <c r="I97" s="17">
        <v>5400000</v>
      </c>
      <c r="J97" s="18" t="s">
        <v>2482</v>
      </c>
      <c r="K97">
        <v>2025</v>
      </c>
      <c r="L97" s="18" t="s">
        <v>1767</v>
      </c>
      <c r="M97" s="18" t="s">
        <v>1443</v>
      </c>
      <c r="N97" t="s">
        <v>1262</v>
      </c>
      <c r="O97" t="s">
        <v>1262</v>
      </c>
      <c r="P97" t="s">
        <v>1377</v>
      </c>
      <c r="Q97" t="s">
        <v>1262</v>
      </c>
      <c r="R97" t="s">
        <v>1262</v>
      </c>
      <c r="S97" t="s">
        <v>1378</v>
      </c>
      <c r="T97" t="s">
        <v>1379</v>
      </c>
      <c r="U97" t="s">
        <v>1380</v>
      </c>
      <c r="V97" t="s">
        <v>1381</v>
      </c>
      <c r="W97" t="s">
        <v>1598</v>
      </c>
      <c r="X97" t="s">
        <v>2683</v>
      </c>
      <c r="Y97" t="s">
        <v>1270</v>
      </c>
      <c r="Z97" t="s">
        <v>2684</v>
      </c>
      <c r="AB97">
        <v>4650</v>
      </c>
      <c r="AC97" t="s">
        <v>2685</v>
      </c>
      <c r="AD97">
        <v>25017</v>
      </c>
      <c r="AE97" t="s">
        <v>1487</v>
      </c>
      <c r="AF97" t="s">
        <v>1488</v>
      </c>
      <c r="AG97">
        <v>1730</v>
      </c>
      <c r="AH97">
        <v>1450</v>
      </c>
      <c r="AI97" t="s">
        <v>2686</v>
      </c>
      <c r="AJ97" t="s">
        <v>2686</v>
      </c>
      <c r="AK97" t="str">
        <f>IFERROR(INDEX(Table2[Representative Name], MATCH(Table4[[#This Row],[Recipient CD Current]], Table2[CD], 0)),"")</f>
        <v>Seth Moulton</v>
      </c>
      <c r="AL97" t="str">
        <f>IFERROR(INDEX(Table2[Political Party], MATCH(Table4[[#This Row],[Recipient CD Current]], Table2[CD], 0)),"")</f>
        <v>Democrat</v>
      </c>
      <c r="AM97" t="s">
        <v>1280</v>
      </c>
      <c r="AN97" t="s">
        <v>1270</v>
      </c>
      <c r="AO97" t="s">
        <v>2687</v>
      </c>
      <c r="AP97" t="s">
        <v>2685</v>
      </c>
      <c r="AQ97">
        <v>25017</v>
      </c>
      <c r="AR97" t="s">
        <v>1487</v>
      </c>
      <c r="AS97" t="s">
        <v>1489</v>
      </c>
      <c r="AT97" t="s">
        <v>2688</v>
      </c>
      <c r="AU97" t="s">
        <v>2686</v>
      </c>
      <c r="AV97" t="s">
        <v>2686</v>
      </c>
      <c r="AW97" t="str">
        <f>IFERROR(INDEX(Table2[Representative Name], MATCH(Table4[[#This Row],[Place of Performance CD Current]], Table2[CD], 0)),"")</f>
        <v>Seth Moulton</v>
      </c>
      <c r="AX97" t="str">
        <f>IFERROR(INDEX(Table2[Political Party], MATCH(Table4[[#This Row],[Recipient CD Current]], Table2[CD], 0)),"")</f>
        <v>Democrat</v>
      </c>
      <c r="AY97" t="s">
        <v>1392</v>
      </c>
      <c r="AZ97" t="s">
        <v>2033</v>
      </c>
      <c r="BA97" t="s">
        <v>2689</v>
      </c>
      <c r="BB97" t="s">
        <v>1286</v>
      </c>
      <c r="BC97" t="s">
        <v>2690</v>
      </c>
      <c r="BD97" t="s">
        <v>1334</v>
      </c>
      <c r="BE97" s="19" t="s">
        <v>2691</v>
      </c>
      <c r="BF97" t="s">
        <v>2053</v>
      </c>
    </row>
    <row r="98" spans="1:58" x14ac:dyDescent="0.4">
      <c r="A98" t="s">
        <v>2693</v>
      </c>
      <c r="B98" t="s">
        <v>2191</v>
      </c>
      <c r="D98" s="17">
        <v>5979459</v>
      </c>
      <c r="E98" s="17">
        <v>5979459</v>
      </c>
      <c r="F98" s="17">
        <v>0</v>
      </c>
      <c r="G98" s="17">
        <v>1562385</v>
      </c>
      <c r="H98" s="17">
        <v>0</v>
      </c>
      <c r="I98" s="17">
        <v>5979459</v>
      </c>
      <c r="J98" s="18" t="s">
        <v>1884</v>
      </c>
      <c r="K98">
        <v>2025</v>
      </c>
      <c r="L98" s="18" t="s">
        <v>2694</v>
      </c>
      <c r="M98" s="18" t="s">
        <v>2695</v>
      </c>
      <c r="N98" t="s">
        <v>1262</v>
      </c>
      <c r="O98" t="s">
        <v>1262</v>
      </c>
      <c r="P98" t="s">
        <v>1377</v>
      </c>
      <c r="Q98" t="s">
        <v>1262</v>
      </c>
      <c r="R98" t="s">
        <v>1262</v>
      </c>
      <c r="S98" t="s">
        <v>1378</v>
      </c>
      <c r="T98" t="s">
        <v>1379</v>
      </c>
      <c r="U98" t="s">
        <v>1380</v>
      </c>
      <c r="V98" t="s">
        <v>1381</v>
      </c>
      <c r="W98" t="s">
        <v>1598</v>
      </c>
      <c r="X98" t="s">
        <v>2190</v>
      </c>
      <c r="Y98" t="s">
        <v>1270</v>
      </c>
      <c r="Z98" t="s">
        <v>2192</v>
      </c>
      <c r="AB98">
        <v>55282</v>
      </c>
      <c r="AC98" t="s">
        <v>2193</v>
      </c>
      <c r="AD98">
        <v>6085</v>
      </c>
      <c r="AE98" t="s">
        <v>2194</v>
      </c>
      <c r="AF98" t="s">
        <v>1548</v>
      </c>
      <c r="AG98">
        <v>94304</v>
      </c>
      <c r="AH98">
        <v>1355</v>
      </c>
      <c r="AI98" t="s">
        <v>2196</v>
      </c>
      <c r="AJ98" t="s">
        <v>2196</v>
      </c>
      <c r="AK98" t="str">
        <f>IFERROR(INDEX(Table2[Representative Name], MATCH(Table4[[#This Row],[Recipient CD Current]], Table2[CD], 0)),"")</f>
        <v>Sam T. Liccardo</v>
      </c>
      <c r="AL98" t="str">
        <f>IFERROR(INDEX(Table2[Political Party], MATCH(Table4[[#This Row],[Recipient CD Current]], Table2[CD], 0)),"")</f>
        <v>Democrat</v>
      </c>
      <c r="AM98" t="s">
        <v>1280</v>
      </c>
      <c r="AN98" t="s">
        <v>1270</v>
      </c>
      <c r="AO98" t="s">
        <v>2197</v>
      </c>
      <c r="AP98" t="s">
        <v>2193</v>
      </c>
      <c r="AQ98">
        <v>6085</v>
      </c>
      <c r="AR98" t="s">
        <v>2194</v>
      </c>
      <c r="AS98" t="s">
        <v>1549</v>
      </c>
      <c r="AT98" t="s">
        <v>2313</v>
      </c>
      <c r="AU98" t="s">
        <v>2196</v>
      </c>
      <c r="AV98" t="s">
        <v>2196</v>
      </c>
      <c r="AW98" t="str">
        <f>IFERROR(INDEX(Table2[Representative Name], MATCH(Table4[[#This Row],[Place of Performance CD Current]], Table2[CD], 0)),"")</f>
        <v>Sam T. Liccardo</v>
      </c>
      <c r="AX98" t="str">
        <f>IFERROR(INDEX(Table2[Political Party], MATCH(Table4[[#This Row],[Recipient CD Current]], Table2[CD], 0)),"")</f>
        <v>Democrat</v>
      </c>
      <c r="AY98" t="s">
        <v>1392</v>
      </c>
      <c r="AZ98" t="s">
        <v>2696</v>
      </c>
      <c r="BA98" t="s">
        <v>2697</v>
      </c>
      <c r="BB98" t="s">
        <v>1286</v>
      </c>
      <c r="BC98" t="s">
        <v>2698</v>
      </c>
      <c r="BD98" t="s">
        <v>1535</v>
      </c>
      <c r="BE98" s="19" t="s">
        <v>2699</v>
      </c>
      <c r="BF98" t="s">
        <v>2700</v>
      </c>
    </row>
    <row r="99" spans="1:58" x14ac:dyDescent="0.4">
      <c r="A99" t="s">
        <v>2702</v>
      </c>
      <c r="B99" t="s">
        <v>174</v>
      </c>
      <c r="E99" s="17">
        <v>9550000</v>
      </c>
      <c r="F99" s="17">
        <v>161708.71</v>
      </c>
      <c r="G99" s="17">
        <v>0</v>
      </c>
      <c r="H99" s="17">
        <v>10000000</v>
      </c>
      <c r="I99" s="17">
        <v>19550000</v>
      </c>
      <c r="J99" s="18" t="s">
        <v>1883</v>
      </c>
      <c r="K99">
        <v>2025</v>
      </c>
      <c r="L99" s="18" t="s">
        <v>2703</v>
      </c>
      <c r="M99" s="18" t="s">
        <v>2704</v>
      </c>
      <c r="N99" t="s">
        <v>1262</v>
      </c>
      <c r="O99" t="s">
        <v>1262</v>
      </c>
      <c r="P99" t="s">
        <v>1377</v>
      </c>
      <c r="Q99" t="s">
        <v>1262</v>
      </c>
      <c r="R99" t="s">
        <v>1262</v>
      </c>
      <c r="S99" t="s">
        <v>1378</v>
      </c>
      <c r="T99" t="s">
        <v>1379</v>
      </c>
      <c r="U99" t="s">
        <v>1380</v>
      </c>
      <c r="V99" t="s">
        <v>1381</v>
      </c>
      <c r="W99" t="s">
        <v>1402</v>
      </c>
      <c r="X99" t="s">
        <v>2705</v>
      </c>
      <c r="Y99" t="s">
        <v>1270</v>
      </c>
      <c r="Z99" t="s">
        <v>2707</v>
      </c>
      <c r="AB99">
        <v>36770</v>
      </c>
      <c r="AC99" t="s">
        <v>2708</v>
      </c>
      <c r="AD99">
        <v>6059</v>
      </c>
      <c r="AE99" t="s">
        <v>1305</v>
      </c>
      <c r="AF99" t="s">
        <v>1548</v>
      </c>
      <c r="AG99">
        <v>92617</v>
      </c>
      <c r="AI99" t="s">
        <v>2709</v>
      </c>
      <c r="AJ99" t="s">
        <v>2709</v>
      </c>
      <c r="AK99" t="str">
        <f>IFERROR(INDEX(Table2[Representative Name], MATCH(Table4[[#This Row],[Recipient CD Current]], Table2[CD], 0)),"")</f>
        <v>Dave Min</v>
      </c>
      <c r="AL99" t="str">
        <f>IFERROR(INDEX(Table2[Political Party], MATCH(Table4[[#This Row],[Recipient CD Current]], Table2[CD], 0)),"")</f>
        <v>Democrat</v>
      </c>
      <c r="AM99" t="s">
        <v>1328</v>
      </c>
      <c r="AN99" t="s">
        <v>1270</v>
      </c>
      <c r="AO99" t="s">
        <v>2710</v>
      </c>
      <c r="AP99" t="s">
        <v>2711</v>
      </c>
      <c r="AQ99">
        <v>6059</v>
      </c>
      <c r="AR99" t="s">
        <v>1305</v>
      </c>
      <c r="AS99" t="s">
        <v>1549</v>
      </c>
      <c r="AT99" t="s">
        <v>1328</v>
      </c>
      <c r="AU99" t="s">
        <v>2712</v>
      </c>
      <c r="AV99" t="s">
        <v>2712</v>
      </c>
      <c r="AW99" t="str">
        <f>IFERROR(INDEX(Table2[Representative Name], MATCH(Table4[[#This Row],[Place of Performance CD Current]], Table2[CD], 0)),"")</f>
        <v>J. Luis Correa</v>
      </c>
      <c r="AX99" t="str">
        <f>IFERROR(INDEX(Table2[Political Party], MATCH(Table4[[#This Row],[Recipient CD Current]], Table2[CD], 0)),"")</f>
        <v>Democrat</v>
      </c>
      <c r="AY99" t="s">
        <v>1392</v>
      </c>
      <c r="AZ99" t="s">
        <v>2067</v>
      </c>
      <c r="BA99" t="s">
        <v>2713</v>
      </c>
      <c r="BB99" t="s">
        <v>1286</v>
      </c>
      <c r="BC99" t="s">
        <v>2714</v>
      </c>
      <c r="BD99" t="s">
        <v>1418</v>
      </c>
      <c r="BE99" s="19" t="s">
        <v>2715</v>
      </c>
      <c r="BF99" t="s">
        <v>1681</v>
      </c>
    </row>
    <row r="100" spans="1:58" x14ac:dyDescent="0.4">
      <c r="A100" t="s">
        <v>2717</v>
      </c>
      <c r="B100" t="s">
        <v>2102</v>
      </c>
      <c r="D100" s="17">
        <v>3000000</v>
      </c>
      <c r="E100" s="17">
        <v>3000000</v>
      </c>
      <c r="F100" s="17">
        <v>0</v>
      </c>
      <c r="G100" s="17">
        <v>1515648</v>
      </c>
      <c r="H100" s="17">
        <v>0</v>
      </c>
      <c r="I100" s="17">
        <v>3000000</v>
      </c>
      <c r="J100" s="18" t="s">
        <v>1499</v>
      </c>
      <c r="K100">
        <v>2025</v>
      </c>
      <c r="L100" s="18" t="s">
        <v>1885</v>
      </c>
      <c r="M100" s="18" t="s">
        <v>1725</v>
      </c>
      <c r="N100" t="s">
        <v>1262</v>
      </c>
      <c r="O100" t="s">
        <v>1262</v>
      </c>
      <c r="P100" t="s">
        <v>1377</v>
      </c>
      <c r="Q100" t="s">
        <v>1262</v>
      </c>
      <c r="R100" t="s">
        <v>1262</v>
      </c>
      <c r="S100" t="s">
        <v>1378</v>
      </c>
      <c r="T100" t="s">
        <v>1379</v>
      </c>
      <c r="U100" t="s">
        <v>1380</v>
      </c>
      <c r="V100" t="s">
        <v>1381</v>
      </c>
      <c r="W100" t="s">
        <v>1651</v>
      </c>
      <c r="X100" t="s">
        <v>2101</v>
      </c>
      <c r="Y100" t="s">
        <v>1270</v>
      </c>
      <c r="Z100" t="s">
        <v>2103</v>
      </c>
      <c r="AB100">
        <v>1000</v>
      </c>
      <c r="AC100" t="s">
        <v>2104</v>
      </c>
      <c r="AD100">
        <v>36001</v>
      </c>
      <c r="AE100" t="s">
        <v>2104</v>
      </c>
      <c r="AF100" t="s">
        <v>1620</v>
      </c>
      <c r="AG100">
        <v>12203</v>
      </c>
      <c r="AH100">
        <v>6399</v>
      </c>
      <c r="AI100" t="s">
        <v>2105</v>
      </c>
      <c r="AJ100" t="s">
        <v>2105</v>
      </c>
      <c r="AK100" t="str">
        <f>IFERROR(INDEX(Table2[Representative Name], MATCH(Table4[[#This Row],[Recipient CD Current]], Table2[CD], 0)),"")</f>
        <v>Paul Tonko</v>
      </c>
      <c r="AL100" t="str">
        <f>IFERROR(INDEX(Table2[Political Party], MATCH(Table4[[#This Row],[Recipient CD Current]], Table2[CD], 0)),"")</f>
        <v>Democrat</v>
      </c>
      <c r="AM100" t="s">
        <v>1280</v>
      </c>
      <c r="AN100" t="s">
        <v>1270</v>
      </c>
      <c r="AO100" t="s">
        <v>2106</v>
      </c>
      <c r="AP100" t="s">
        <v>2104</v>
      </c>
      <c r="AQ100">
        <v>36001</v>
      </c>
      <c r="AR100" t="s">
        <v>2104</v>
      </c>
      <c r="AS100" t="s">
        <v>1619</v>
      </c>
      <c r="AT100" t="s">
        <v>2719</v>
      </c>
      <c r="AU100" t="s">
        <v>2105</v>
      </c>
      <c r="AV100" t="s">
        <v>2105</v>
      </c>
      <c r="AW100" t="str">
        <f>IFERROR(INDEX(Table2[Representative Name], MATCH(Table4[[#This Row],[Place of Performance CD Current]], Table2[CD], 0)),"")</f>
        <v>Paul Tonko</v>
      </c>
      <c r="AX100" t="str">
        <f>IFERROR(INDEX(Table2[Political Party], MATCH(Table4[[#This Row],[Recipient CD Current]], Table2[CD], 0)),"")</f>
        <v>Democrat</v>
      </c>
      <c r="AY100" t="s">
        <v>1608</v>
      </c>
      <c r="AZ100" t="s">
        <v>2080</v>
      </c>
      <c r="BA100" t="s">
        <v>2720</v>
      </c>
      <c r="BB100" t="s">
        <v>1286</v>
      </c>
      <c r="BC100" t="s">
        <v>2721</v>
      </c>
      <c r="BD100" t="s">
        <v>1703</v>
      </c>
      <c r="BE100" s="19" t="s">
        <v>2722</v>
      </c>
      <c r="BF100" t="s">
        <v>1690</v>
      </c>
    </row>
    <row r="101" spans="1:58" x14ac:dyDescent="0.4">
      <c r="A101" t="s">
        <v>2724</v>
      </c>
      <c r="B101" t="s">
        <v>2726</v>
      </c>
      <c r="D101" s="17">
        <v>4000000</v>
      </c>
      <c r="E101" s="17">
        <v>4000000</v>
      </c>
      <c r="F101" s="17">
        <v>0</v>
      </c>
      <c r="G101" s="17">
        <v>138081</v>
      </c>
      <c r="H101" s="17">
        <v>0</v>
      </c>
      <c r="I101" s="17">
        <v>4000000</v>
      </c>
      <c r="J101" s="18" t="s">
        <v>1499</v>
      </c>
      <c r="K101">
        <v>2025</v>
      </c>
      <c r="L101" s="18" t="s">
        <v>1885</v>
      </c>
      <c r="M101" s="18" t="s">
        <v>1725</v>
      </c>
      <c r="N101" t="s">
        <v>1262</v>
      </c>
      <c r="O101" t="s">
        <v>1262</v>
      </c>
      <c r="P101" t="s">
        <v>1377</v>
      </c>
      <c r="Q101" t="s">
        <v>1262</v>
      </c>
      <c r="R101" t="s">
        <v>1262</v>
      </c>
      <c r="S101" t="s">
        <v>1378</v>
      </c>
      <c r="T101" t="s">
        <v>1379</v>
      </c>
      <c r="U101" t="s">
        <v>1380</v>
      </c>
      <c r="V101" t="s">
        <v>1381</v>
      </c>
      <c r="W101" t="s">
        <v>1651</v>
      </c>
      <c r="X101" t="s">
        <v>2725</v>
      </c>
      <c r="Y101" t="s">
        <v>1270</v>
      </c>
      <c r="Z101" t="s">
        <v>2727</v>
      </c>
      <c r="AB101">
        <v>64000</v>
      </c>
      <c r="AC101" t="s">
        <v>2728</v>
      </c>
      <c r="AD101">
        <v>6067</v>
      </c>
      <c r="AE101" t="s">
        <v>2728</v>
      </c>
      <c r="AF101" t="s">
        <v>1548</v>
      </c>
      <c r="AG101">
        <v>95814</v>
      </c>
      <c r="AH101">
        <v>5512</v>
      </c>
      <c r="AI101" t="s">
        <v>2140</v>
      </c>
      <c r="AJ101" t="s">
        <v>2140</v>
      </c>
      <c r="AK101" t="str">
        <f>IFERROR(INDEX(Table2[Representative Name], MATCH(Table4[[#This Row],[Recipient CD Current]], Table2[CD], 0)),"")</f>
        <v>Doris O. Matsui</v>
      </c>
      <c r="AL101" t="str">
        <f>IFERROR(INDEX(Table2[Political Party], MATCH(Table4[[#This Row],[Recipient CD Current]], Table2[CD], 0)),"")</f>
        <v>Democrat</v>
      </c>
      <c r="AM101" t="s">
        <v>2729</v>
      </c>
      <c r="AN101" t="s">
        <v>1270</v>
      </c>
      <c r="AO101" t="s">
        <v>2730</v>
      </c>
      <c r="AS101" t="s">
        <v>1549</v>
      </c>
      <c r="AU101" t="s">
        <v>2198</v>
      </c>
      <c r="AW101" t="str">
        <f>IFERROR(INDEX(Table2[Representative Name], MATCH(Table4[[#This Row],[Place of Performance CD Current]], Table2[CD], 0)),"")</f>
        <v/>
      </c>
      <c r="AX101" t="str">
        <f>IFERROR(INDEX(Table2[Political Party], MATCH(Table4[[#This Row],[Recipient CD Current]], Table2[CD], 0)),"")</f>
        <v>Democrat</v>
      </c>
      <c r="AY101" t="s">
        <v>1608</v>
      </c>
      <c r="AZ101" t="s">
        <v>2080</v>
      </c>
      <c r="BA101" t="s">
        <v>2731</v>
      </c>
      <c r="BB101" t="s">
        <v>1286</v>
      </c>
      <c r="BC101" t="s">
        <v>2732</v>
      </c>
      <c r="BD101" t="s">
        <v>1703</v>
      </c>
      <c r="BE101" s="19" t="s">
        <v>2733</v>
      </c>
      <c r="BF101" t="s">
        <v>1690</v>
      </c>
    </row>
    <row r="102" spans="1:58" x14ac:dyDescent="0.4">
      <c r="A102" t="s">
        <v>2735</v>
      </c>
      <c r="B102" t="s">
        <v>196</v>
      </c>
      <c r="E102" s="17">
        <v>3040257.66</v>
      </c>
      <c r="F102" s="17">
        <v>1533850.14</v>
      </c>
      <c r="G102" s="17">
        <v>0</v>
      </c>
      <c r="H102" s="17">
        <v>61828919</v>
      </c>
      <c r="I102" s="17">
        <v>64869176.659999996</v>
      </c>
      <c r="J102" s="18" t="s">
        <v>1781</v>
      </c>
      <c r="K102">
        <v>2025</v>
      </c>
      <c r="L102" s="18" t="s">
        <v>2737</v>
      </c>
      <c r="M102" s="18" t="s">
        <v>1340</v>
      </c>
      <c r="N102" t="s">
        <v>1262</v>
      </c>
      <c r="O102" t="s">
        <v>1262</v>
      </c>
      <c r="P102" t="s">
        <v>1377</v>
      </c>
      <c r="Q102" t="s">
        <v>1262</v>
      </c>
      <c r="R102" t="s">
        <v>1262</v>
      </c>
      <c r="S102" t="s">
        <v>1378</v>
      </c>
      <c r="T102" t="s">
        <v>1379</v>
      </c>
      <c r="U102" t="s">
        <v>1380</v>
      </c>
      <c r="V102" t="s">
        <v>1381</v>
      </c>
      <c r="W102" t="s">
        <v>1747</v>
      </c>
      <c r="X102" t="s">
        <v>2738</v>
      </c>
      <c r="Y102" t="s">
        <v>1270</v>
      </c>
      <c r="Z102" t="s">
        <v>2740</v>
      </c>
      <c r="AB102">
        <v>65508</v>
      </c>
      <c r="AC102" t="s">
        <v>2120</v>
      </c>
      <c r="AD102">
        <v>36093</v>
      </c>
      <c r="AE102" t="s">
        <v>2120</v>
      </c>
      <c r="AF102" t="s">
        <v>1620</v>
      </c>
      <c r="AG102">
        <v>12345</v>
      </c>
      <c r="AH102">
        <v>6000</v>
      </c>
      <c r="AI102" t="s">
        <v>2105</v>
      </c>
      <c r="AJ102" t="s">
        <v>2105</v>
      </c>
      <c r="AK102" t="str">
        <f>IFERROR(INDEX(Table2[Representative Name], MATCH(Table4[[#This Row],[Recipient CD Current]], Table2[CD], 0)),"")</f>
        <v>Paul Tonko</v>
      </c>
      <c r="AL102" t="str">
        <f>IFERROR(INDEX(Table2[Political Party], MATCH(Table4[[#This Row],[Recipient CD Current]], Table2[CD], 0)),"")</f>
        <v>Democrat</v>
      </c>
      <c r="AM102" t="s">
        <v>1280</v>
      </c>
      <c r="AN102" t="s">
        <v>1270</v>
      </c>
      <c r="AO102" t="s">
        <v>1606</v>
      </c>
      <c r="AP102" t="s">
        <v>1602</v>
      </c>
      <c r="AQ102">
        <v>8013</v>
      </c>
      <c r="AR102" t="s">
        <v>1602</v>
      </c>
      <c r="AS102" t="s">
        <v>1604</v>
      </c>
      <c r="AT102" t="s">
        <v>2741</v>
      </c>
      <c r="AU102" t="s">
        <v>1605</v>
      </c>
      <c r="AV102" t="s">
        <v>1605</v>
      </c>
      <c r="AW102" t="str">
        <f>IFERROR(INDEX(Table2[Representative Name], MATCH(Table4[[#This Row],[Place of Performance CD Current]], Table2[CD], 0)),"")</f>
        <v>Joe Neguse</v>
      </c>
      <c r="AX102" t="str">
        <f>IFERROR(INDEX(Table2[Political Party], MATCH(Table4[[#This Row],[Recipient CD Current]], Table2[CD], 0)),"")</f>
        <v>Democrat</v>
      </c>
      <c r="AY102" t="s">
        <v>1392</v>
      </c>
      <c r="AZ102" t="s">
        <v>2742</v>
      </c>
      <c r="BA102" t="s">
        <v>2743</v>
      </c>
      <c r="BB102" t="s">
        <v>1286</v>
      </c>
      <c r="BC102" t="s">
        <v>2744</v>
      </c>
      <c r="BD102" t="s">
        <v>1418</v>
      </c>
      <c r="BE102" s="19" t="s">
        <v>2745</v>
      </c>
      <c r="BF102" t="s">
        <v>1521</v>
      </c>
    </row>
    <row r="103" spans="1:58" x14ac:dyDescent="0.4">
      <c r="A103" t="s">
        <v>2747</v>
      </c>
      <c r="B103" t="s">
        <v>2751</v>
      </c>
      <c r="E103" s="17">
        <v>4000000</v>
      </c>
      <c r="F103" s="17">
        <v>1545392.1</v>
      </c>
      <c r="G103" s="17">
        <v>0</v>
      </c>
      <c r="H103" s="17">
        <v>4000000</v>
      </c>
      <c r="I103" s="17">
        <v>8000000</v>
      </c>
      <c r="J103" s="18" t="s">
        <v>2748</v>
      </c>
      <c r="K103">
        <v>2024</v>
      </c>
      <c r="L103" s="18" t="s">
        <v>1425</v>
      </c>
      <c r="M103" s="18" t="s">
        <v>1616</v>
      </c>
      <c r="N103" t="s">
        <v>1262</v>
      </c>
      <c r="O103" t="s">
        <v>1262</v>
      </c>
      <c r="P103" t="s">
        <v>1377</v>
      </c>
      <c r="Q103" t="s">
        <v>1262</v>
      </c>
      <c r="R103" t="s">
        <v>1262</v>
      </c>
      <c r="S103" t="s">
        <v>1378</v>
      </c>
      <c r="T103" t="s">
        <v>1379</v>
      </c>
      <c r="U103" t="s">
        <v>1380</v>
      </c>
      <c r="V103" t="s">
        <v>1381</v>
      </c>
      <c r="W103" t="s">
        <v>1382</v>
      </c>
      <c r="X103" t="s">
        <v>2750</v>
      </c>
      <c r="Y103" t="s">
        <v>1270</v>
      </c>
      <c r="Z103" t="s">
        <v>2753</v>
      </c>
      <c r="AB103">
        <v>66000</v>
      </c>
      <c r="AC103" t="s">
        <v>2647</v>
      </c>
      <c r="AD103">
        <v>6073</v>
      </c>
      <c r="AE103" t="s">
        <v>2647</v>
      </c>
      <c r="AF103" t="s">
        <v>1548</v>
      </c>
      <c r="AG103">
        <v>92159</v>
      </c>
      <c r="AH103">
        <v>623</v>
      </c>
      <c r="AI103" t="s">
        <v>2651</v>
      </c>
      <c r="AJ103" t="s">
        <v>2651</v>
      </c>
      <c r="AK103" t="str">
        <f>IFERROR(INDEX(Table2[Representative Name], MATCH(Table4[[#This Row],[Recipient CD Current]], Table2[CD], 0)),"")</f>
        <v>Sara Jacobs</v>
      </c>
      <c r="AL103" t="str">
        <f>IFERROR(INDEX(Table2[Political Party], MATCH(Table4[[#This Row],[Recipient CD Current]], Table2[CD], 0)),"")</f>
        <v>Democrat</v>
      </c>
      <c r="AM103" t="s">
        <v>1328</v>
      </c>
      <c r="AN103" t="s">
        <v>1270</v>
      </c>
      <c r="AO103" t="s">
        <v>2754</v>
      </c>
      <c r="AP103" t="s">
        <v>2647</v>
      </c>
      <c r="AQ103">
        <v>6073</v>
      </c>
      <c r="AR103" t="s">
        <v>2647</v>
      </c>
      <c r="AS103" t="s">
        <v>1549</v>
      </c>
      <c r="AT103" t="s">
        <v>1328</v>
      </c>
      <c r="AU103" t="s">
        <v>2635</v>
      </c>
      <c r="AV103" t="s">
        <v>2198</v>
      </c>
      <c r="AW103" t="str">
        <f>IFERROR(INDEX(Table2[Representative Name], MATCH(Table4[[#This Row],[Place of Performance CD Current]], Table2[CD], 0)),"")</f>
        <v/>
      </c>
      <c r="AX103" t="str">
        <f>IFERROR(INDEX(Table2[Political Party], MATCH(Table4[[#This Row],[Recipient CD Current]], Table2[CD], 0)),"")</f>
        <v>Democrat</v>
      </c>
      <c r="AY103" t="s">
        <v>1392</v>
      </c>
      <c r="AZ103" t="s">
        <v>1434</v>
      </c>
      <c r="BB103" t="s">
        <v>1286</v>
      </c>
      <c r="BC103" t="s">
        <v>2755</v>
      </c>
      <c r="BD103" t="s">
        <v>1418</v>
      </c>
      <c r="BE103" s="19" t="s">
        <v>2756</v>
      </c>
      <c r="BF103" t="s">
        <v>2757</v>
      </c>
    </row>
    <row r="104" spans="1:58" x14ac:dyDescent="0.4">
      <c r="A104" t="s">
        <v>2759</v>
      </c>
      <c r="B104" t="s">
        <v>2762</v>
      </c>
      <c r="E104" s="17">
        <v>13871118.65</v>
      </c>
      <c r="F104" s="17">
        <v>13871118.65</v>
      </c>
      <c r="G104" s="17">
        <v>140707329</v>
      </c>
      <c r="H104" s="17">
        <v>155644305</v>
      </c>
      <c r="I104" s="17">
        <v>169515423.65000001</v>
      </c>
      <c r="J104" s="18" t="s">
        <v>2264</v>
      </c>
      <c r="K104">
        <v>2025</v>
      </c>
      <c r="L104" s="18" t="s">
        <v>2167</v>
      </c>
      <c r="M104" s="18" t="s">
        <v>1376</v>
      </c>
      <c r="N104" t="s">
        <v>1262</v>
      </c>
      <c r="O104" t="s">
        <v>1262</v>
      </c>
      <c r="P104" t="s">
        <v>1377</v>
      </c>
      <c r="Q104" t="s">
        <v>1262</v>
      </c>
      <c r="R104" t="s">
        <v>1262</v>
      </c>
      <c r="S104" t="s">
        <v>1378</v>
      </c>
      <c r="T104" t="s">
        <v>1379</v>
      </c>
      <c r="U104" t="s">
        <v>1380</v>
      </c>
      <c r="V104" t="s">
        <v>1381</v>
      </c>
      <c r="W104" t="s">
        <v>1598</v>
      </c>
      <c r="X104" t="s">
        <v>2761</v>
      </c>
      <c r="Y104" t="s">
        <v>1270</v>
      </c>
      <c r="Z104" t="s">
        <v>2763</v>
      </c>
      <c r="AB104">
        <v>56000</v>
      </c>
      <c r="AC104" t="s">
        <v>1546</v>
      </c>
      <c r="AD104">
        <v>6037</v>
      </c>
      <c r="AE104" t="s">
        <v>1547</v>
      </c>
      <c r="AF104" t="s">
        <v>1548</v>
      </c>
      <c r="AG104">
        <v>91103</v>
      </c>
      <c r="AI104" t="s">
        <v>1550</v>
      </c>
      <c r="AJ104" t="s">
        <v>2198</v>
      </c>
      <c r="AK104" t="str">
        <f>IFERROR(INDEX(Table2[Representative Name], MATCH(Table4[[#This Row],[Recipient CD Current]], Table2[CD], 0)),"")</f>
        <v/>
      </c>
      <c r="AL104" t="str">
        <f>IFERROR(INDEX(Table2[Political Party], MATCH(Table4[[#This Row],[Recipient CD Current]], Table2[CD], 0)),"")</f>
        <v/>
      </c>
      <c r="AM104" t="s">
        <v>1280</v>
      </c>
      <c r="AN104" t="s">
        <v>1270</v>
      </c>
      <c r="AO104" t="s">
        <v>1551</v>
      </c>
      <c r="AP104" t="s">
        <v>1546</v>
      </c>
      <c r="AQ104">
        <v>6037</v>
      </c>
      <c r="AR104" t="s">
        <v>1547</v>
      </c>
      <c r="AS104" t="s">
        <v>1549</v>
      </c>
      <c r="AT104" t="s">
        <v>2764</v>
      </c>
      <c r="AU104" t="s">
        <v>1550</v>
      </c>
      <c r="AV104" t="s">
        <v>1550</v>
      </c>
      <c r="AW104" t="str">
        <f>IFERROR(INDEX(Table2[Representative Name], MATCH(Table4[[#This Row],[Place of Performance CD Current]], Table2[CD], 0)),"")</f>
        <v>Judy Chu</v>
      </c>
      <c r="AX104" t="str">
        <f>IFERROR(INDEX(Table2[Political Party], MATCH(Table4[[#This Row],[Recipient CD Current]], Table2[CD], 0)),"")</f>
        <v/>
      </c>
      <c r="AY104" t="s">
        <v>1392</v>
      </c>
      <c r="AZ104" t="s">
        <v>2765</v>
      </c>
      <c r="BA104" t="s">
        <v>2766</v>
      </c>
      <c r="BB104" t="s">
        <v>1286</v>
      </c>
      <c r="BC104" t="s">
        <v>2767</v>
      </c>
      <c r="BD104" t="s">
        <v>1334</v>
      </c>
      <c r="BE104" s="19" t="s">
        <v>2768</v>
      </c>
      <c r="BF104" t="s">
        <v>1558</v>
      </c>
    </row>
    <row r="105" spans="1:58" x14ac:dyDescent="0.4">
      <c r="A105" t="s">
        <v>2770</v>
      </c>
      <c r="B105" t="s">
        <v>201</v>
      </c>
      <c r="E105" s="17">
        <v>1998642</v>
      </c>
      <c r="F105" s="17">
        <v>889585.22</v>
      </c>
      <c r="G105" s="17">
        <v>2995420</v>
      </c>
      <c r="H105" s="17">
        <v>2320200</v>
      </c>
      <c r="I105" s="17">
        <v>4318842</v>
      </c>
      <c r="J105" s="18" t="s">
        <v>2771</v>
      </c>
      <c r="K105">
        <v>2025</v>
      </c>
      <c r="L105" s="18" t="s">
        <v>2773</v>
      </c>
      <c r="M105" s="18" t="s">
        <v>1443</v>
      </c>
      <c r="N105" t="s">
        <v>1262</v>
      </c>
      <c r="O105" t="s">
        <v>1262</v>
      </c>
      <c r="P105" t="s">
        <v>1377</v>
      </c>
      <c r="Q105" t="s">
        <v>1262</v>
      </c>
      <c r="R105" t="s">
        <v>1262</v>
      </c>
      <c r="S105" t="s">
        <v>1378</v>
      </c>
      <c r="T105" t="s">
        <v>1379</v>
      </c>
      <c r="U105" t="s">
        <v>1380</v>
      </c>
      <c r="V105" t="s">
        <v>1381</v>
      </c>
      <c r="W105" t="s">
        <v>1402</v>
      </c>
      <c r="X105" t="s">
        <v>2774</v>
      </c>
      <c r="Y105" t="s">
        <v>1270</v>
      </c>
      <c r="Z105" t="s">
        <v>2775</v>
      </c>
      <c r="AA105" t="s">
        <v>2776</v>
      </c>
      <c r="AB105">
        <v>65440</v>
      </c>
      <c r="AC105" t="s">
        <v>2777</v>
      </c>
      <c r="AD105">
        <v>26125</v>
      </c>
      <c r="AE105" t="s">
        <v>2778</v>
      </c>
      <c r="AF105" t="s">
        <v>1857</v>
      </c>
      <c r="AG105">
        <v>48340</v>
      </c>
      <c r="AH105">
        <v>2920</v>
      </c>
      <c r="AI105" t="s">
        <v>2779</v>
      </c>
      <c r="AJ105" t="s">
        <v>2779</v>
      </c>
      <c r="AK105" t="str">
        <f>IFERROR(INDEX(Table2[Representative Name], MATCH(Table4[[#This Row],[Recipient CD Current]], Table2[CD], 0)),"")</f>
        <v>Haley M. Stevens</v>
      </c>
      <c r="AL105" t="str">
        <f>IFERROR(INDEX(Table2[Political Party], MATCH(Table4[[#This Row],[Recipient CD Current]], Table2[CD], 0)),"")</f>
        <v>Democrat</v>
      </c>
      <c r="AM105" t="s">
        <v>1280</v>
      </c>
      <c r="AN105" t="s">
        <v>1270</v>
      </c>
      <c r="AO105" t="s">
        <v>2780</v>
      </c>
      <c r="AP105" t="s">
        <v>2777</v>
      </c>
      <c r="AQ105">
        <v>26125</v>
      </c>
      <c r="AR105" t="s">
        <v>2778</v>
      </c>
      <c r="AS105" t="s">
        <v>1858</v>
      </c>
      <c r="AT105" t="s">
        <v>2781</v>
      </c>
      <c r="AU105" t="s">
        <v>2779</v>
      </c>
      <c r="AV105" t="s">
        <v>2779</v>
      </c>
      <c r="AW105" t="str">
        <f>IFERROR(INDEX(Table2[Representative Name], MATCH(Table4[[#This Row],[Place of Performance CD Current]], Table2[CD], 0)),"")</f>
        <v>Haley M. Stevens</v>
      </c>
      <c r="AX105" t="str">
        <f>IFERROR(INDEX(Table2[Political Party], MATCH(Table4[[#This Row],[Recipient CD Current]], Table2[CD], 0)),"")</f>
        <v>Democrat</v>
      </c>
      <c r="AY105" t="s">
        <v>1392</v>
      </c>
      <c r="AZ105" t="s">
        <v>2143</v>
      </c>
      <c r="BA105" t="s">
        <v>2782</v>
      </c>
      <c r="BB105" t="s">
        <v>1286</v>
      </c>
      <c r="BC105" t="s">
        <v>2783</v>
      </c>
      <c r="BD105" t="s">
        <v>1418</v>
      </c>
      <c r="BE105" s="19" t="s">
        <v>2784</v>
      </c>
      <c r="BF105" t="s">
        <v>2183</v>
      </c>
    </row>
    <row r="106" spans="1:58" x14ac:dyDescent="0.4">
      <c r="A106" t="s">
        <v>2786</v>
      </c>
      <c r="B106" t="s">
        <v>2791</v>
      </c>
      <c r="E106" s="17">
        <v>5784966</v>
      </c>
      <c r="F106" s="17">
        <v>2843409.42</v>
      </c>
      <c r="G106" s="17">
        <v>0</v>
      </c>
      <c r="H106" s="17">
        <v>6292353</v>
      </c>
      <c r="I106" s="17">
        <v>12077319</v>
      </c>
      <c r="J106" s="18" t="s">
        <v>2787</v>
      </c>
      <c r="K106">
        <v>2024</v>
      </c>
      <c r="L106" s="18" t="s">
        <v>2207</v>
      </c>
      <c r="M106" s="18" t="s">
        <v>1401</v>
      </c>
      <c r="N106" t="s">
        <v>1262</v>
      </c>
      <c r="O106" t="s">
        <v>1262</v>
      </c>
      <c r="P106" t="s">
        <v>1377</v>
      </c>
      <c r="Q106" t="s">
        <v>1262</v>
      </c>
      <c r="R106" t="s">
        <v>1262</v>
      </c>
      <c r="S106" t="s">
        <v>1378</v>
      </c>
      <c r="T106" t="s">
        <v>1379</v>
      </c>
      <c r="U106" t="s">
        <v>1380</v>
      </c>
      <c r="V106" t="s">
        <v>1381</v>
      </c>
      <c r="W106" t="s">
        <v>2789</v>
      </c>
      <c r="X106" t="s">
        <v>2790</v>
      </c>
      <c r="Y106" t="s">
        <v>1270</v>
      </c>
      <c r="Z106" t="s">
        <v>2792</v>
      </c>
      <c r="AB106">
        <v>61000</v>
      </c>
      <c r="AC106" t="s">
        <v>2793</v>
      </c>
      <c r="AD106">
        <v>42003</v>
      </c>
      <c r="AE106" t="s">
        <v>2794</v>
      </c>
      <c r="AF106" t="s">
        <v>1408</v>
      </c>
      <c r="AG106">
        <v>15222</v>
      </c>
      <c r="AH106">
        <v>4502</v>
      </c>
      <c r="AI106" t="s">
        <v>2795</v>
      </c>
      <c r="AJ106" t="s">
        <v>2796</v>
      </c>
      <c r="AK106" t="str">
        <f>IFERROR(INDEX(Table2[Representative Name], MATCH(Table4[[#This Row],[Recipient CD Current]], Table2[CD], 0)),"")</f>
        <v>Summer L. Lee</v>
      </c>
      <c r="AL106" t="str">
        <f>IFERROR(INDEX(Table2[Political Party], MATCH(Table4[[#This Row],[Recipient CD Current]], Table2[CD], 0)),"")</f>
        <v>Democrat</v>
      </c>
      <c r="AM106" t="s">
        <v>2729</v>
      </c>
      <c r="AN106" t="s">
        <v>1270</v>
      </c>
      <c r="AO106" t="s">
        <v>2797</v>
      </c>
      <c r="AS106" t="s">
        <v>1874</v>
      </c>
      <c r="AU106" t="s">
        <v>2798</v>
      </c>
      <c r="AW106" t="str">
        <f>IFERROR(INDEX(Table2[Representative Name], MATCH(Table4[[#This Row],[Place of Performance CD Current]], Table2[CD], 0)),"")</f>
        <v/>
      </c>
      <c r="AX106" t="str">
        <f>IFERROR(INDEX(Table2[Political Party], MATCH(Table4[[#This Row],[Recipient CD Current]], Table2[CD], 0)),"")</f>
        <v>Democrat</v>
      </c>
      <c r="AY106" t="s">
        <v>1413</v>
      </c>
      <c r="AZ106" t="s">
        <v>2199</v>
      </c>
      <c r="BA106" t="s">
        <v>2799</v>
      </c>
      <c r="BB106" t="s">
        <v>1286</v>
      </c>
      <c r="BC106" t="s">
        <v>2799</v>
      </c>
      <c r="BD106" t="s">
        <v>1334</v>
      </c>
      <c r="BE106" s="19" t="s">
        <v>2800</v>
      </c>
      <c r="BF106" t="s">
        <v>1838</v>
      </c>
    </row>
    <row r="107" spans="1:58" x14ac:dyDescent="0.4">
      <c r="A107" t="s">
        <v>2802</v>
      </c>
      <c r="B107" t="s">
        <v>196</v>
      </c>
      <c r="E107" s="17">
        <v>2625000</v>
      </c>
      <c r="F107" s="17">
        <v>2210987.25</v>
      </c>
      <c r="G107" s="17">
        <v>8061836</v>
      </c>
      <c r="H107" s="17">
        <v>0</v>
      </c>
      <c r="I107" s="17">
        <v>2625000</v>
      </c>
      <c r="J107" s="18" t="s">
        <v>1919</v>
      </c>
      <c r="K107">
        <v>2025</v>
      </c>
      <c r="L107" s="18" t="s">
        <v>2295</v>
      </c>
      <c r="M107" s="18" t="s">
        <v>2804</v>
      </c>
      <c r="N107" t="s">
        <v>1262</v>
      </c>
      <c r="O107" t="s">
        <v>1262</v>
      </c>
      <c r="P107" t="s">
        <v>1377</v>
      </c>
      <c r="Q107" t="s">
        <v>1262</v>
      </c>
      <c r="R107" t="s">
        <v>1262</v>
      </c>
      <c r="S107" t="s">
        <v>1378</v>
      </c>
      <c r="T107" t="s">
        <v>1379</v>
      </c>
      <c r="U107" t="s">
        <v>1380</v>
      </c>
      <c r="V107" t="s">
        <v>1381</v>
      </c>
      <c r="W107" t="s">
        <v>1598</v>
      </c>
      <c r="X107" t="s">
        <v>2805</v>
      </c>
      <c r="Y107" t="s">
        <v>1270</v>
      </c>
      <c r="Z107" t="s">
        <v>2806</v>
      </c>
      <c r="AB107">
        <v>65508</v>
      </c>
      <c r="AC107" t="s">
        <v>2120</v>
      </c>
      <c r="AD107">
        <v>36093</v>
      </c>
      <c r="AE107" t="s">
        <v>2120</v>
      </c>
      <c r="AF107" t="s">
        <v>1620</v>
      </c>
      <c r="AG107">
        <v>12309</v>
      </c>
      <c r="AH107">
        <v>1027</v>
      </c>
      <c r="AI107" t="s">
        <v>2105</v>
      </c>
      <c r="AJ107" t="s">
        <v>2105</v>
      </c>
      <c r="AK107" t="str">
        <f>IFERROR(INDEX(Table2[Representative Name], MATCH(Table4[[#This Row],[Recipient CD Current]], Table2[CD], 0)),"")</f>
        <v>Paul Tonko</v>
      </c>
      <c r="AL107" t="str">
        <f>IFERROR(INDEX(Table2[Political Party], MATCH(Table4[[#This Row],[Recipient CD Current]], Table2[CD], 0)),"")</f>
        <v>Democrat</v>
      </c>
      <c r="AM107" t="s">
        <v>1280</v>
      </c>
      <c r="AN107" t="s">
        <v>1270</v>
      </c>
      <c r="AO107" t="s">
        <v>2278</v>
      </c>
      <c r="AP107" t="s">
        <v>2120</v>
      </c>
      <c r="AQ107">
        <v>36093</v>
      </c>
      <c r="AR107" t="s">
        <v>2120</v>
      </c>
      <c r="AS107" t="s">
        <v>1619</v>
      </c>
      <c r="AT107" t="s">
        <v>2122</v>
      </c>
      <c r="AU107" t="s">
        <v>2105</v>
      </c>
      <c r="AV107" t="s">
        <v>2105</v>
      </c>
      <c r="AW107" t="str">
        <f>IFERROR(INDEX(Table2[Representative Name], MATCH(Table4[[#This Row],[Place of Performance CD Current]], Table2[CD], 0)),"")</f>
        <v>Paul Tonko</v>
      </c>
      <c r="AX107" t="str">
        <f>IFERROR(INDEX(Table2[Political Party], MATCH(Table4[[#This Row],[Recipient CD Current]], Table2[CD], 0)),"")</f>
        <v>Democrat</v>
      </c>
      <c r="AY107" t="s">
        <v>1392</v>
      </c>
      <c r="AZ107" t="s">
        <v>2239</v>
      </c>
      <c r="BA107" t="s">
        <v>2807</v>
      </c>
      <c r="BB107" t="s">
        <v>1286</v>
      </c>
      <c r="BC107" t="s">
        <v>2808</v>
      </c>
      <c r="BD107" t="s">
        <v>1418</v>
      </c>
      <c r="BE107" s="19" t="s">
        <v>2809</v>
      </c>
      <c r="BF107" t="s">
        <v>1681</v>
      </c>
    </row>
    <row r="108" spans="1:58" x14ac:dyDescent="0.4">
      <c r="A108" t="s">
        <v>2811</v>
      </c>
      <c r="B108" t="s">
        <v>201</v>
      </c>
      <c r="E108" s="17">
        <v>22051312</v>
      </c>
      <c r="F108" s="17">
        <v>8955185.5199999996</v>
      </c>
      <c r="G108" s="17">
        <v>0</v>
      </c>
      <c r="H108" s="17">
        <v>0</v>
      </c>
      <c r="I108" s="17">
        <v>22051312</v>
      </c>
      <c r="J108" s="18" t="s">
        <v>2812</v>
      </c>
      <c r="K108">
        <v>2025</v>
      </c>
      <c r="L108" s="18" t="s">
        <v>2814</v>
      </c>
      <c r="M108" s="18" t="s">
        <v>1463</v>
      </c>
      <c r="N108" t="s">
        <v>1262</v>
      </c>
      <c r="O108" t="s">
        <v>1262</v>
      </c>
      <c r="P108" t="s">
        <v>1444</v>
      </c>
      <c r="Q108" t="s">
        <v>1262</v>
      </c>
      <c r="R108" t="s">
        <v>1262</v>
      </c>
      <c r="S108" t="s">
        <v>1378</v>
      </c>
      <c r="T108" t="s">
        <v>1379</v>
      </c>
      <c r="U108" t="s">
        <v>1380</v>
      </c>
      <c r="V108" t="s">
        <v>1266</v>
      </c>
      <c r="W108" t="s">
        <v>2249</v>
      </c>
      <c r="X108" t="s">
        <v>2774</v>
      </c>
      <c r="Y108" t="s">
        <v>1270</v>
      </c>
      <c r="Z108" t="s">
        <v>2775</v>
      </c>
      <c r="AA108" t="s">
        <v>2776</v>
      </c>
      <c r="AB108">
        <v>65440</v>
      </c>
      <c r="AC108" t="s">
        <v>2777</v>
      </c>
      <c r="AD108">
        <v>26125</v>
      </c>
      <c r="AE108" t="s">
        <v>2778</v>
      </c>
      <c r="AF108" t="s">
        <v>1857</v>
      </c>
      <c r="AG108">
        <v>48340</v>
      </c>
      <c r="AH108">
        <v>2920</v>
      </c>
      <c r="AI108" t="s">
        <v>2779</v>
      </c>
      <c r="AJ108" t="s">
        <v>2779</v>
      </c>
      <c r="AK108" t="str">
        <f>IFERROR(INDEX(Table2[Representative Name], MATCH(Table4[[#This Row],[Recipient CD Current]], Table2[CD], 0)),"")</f>
        <v>Haley M. Stevens</v>
      </c>
      <c r="AL108" t="str">
        <f>IFERROR(INDEX(Table2[Political Party], MATCH(Table4[[#This Row],[Recipient CD Current]], Table2[CD], 0)),"")</f>
        <v>Democrat</v>
      </c>
      <c r="AM108" t="s">
        <v>1280</v>
      </c>
      <c r="AN108" t="s">
        <v>1270</v>
      </c>
      <c r="AO108" t="s">
        <v>2780</v>
      </c>
      <c r="AP108" t="s">
        <v>2777</v>
      </c>
      <c r="AQ108">
        <v>26125</v>
      </c>
      <c r="AR108" t="s">
        <v>2778</v>
      </c>
      <c r="AS108" t="s">
        <v>1858</v>
      </c>
      <c r="AT108" t="s">
        <v>2815</v>
      </c>
      <c r="AU108" t="s">
        <v>2779</v>
      </c>
      <c r="AV108" t="s">
        <v>2779</v>
      </c>
      <c r="AW108" t="str">
        <f>IFERROR(INDEX(Table2[Representative Name], MATCH(Table4[[#This Row],[Place of Performance CD Current]], Table2[CD], 0)),"")</f>
        <v>Haley M. Stevens</v>
      </c>
      <c r="AX108" t="str">
        <f>IFERROR(INDEX(Table2[Political Party], MATCH(Table4[[#This Row],[Recipient CD Current]], Table2[CD], 0)),"")</f>
        <v>Democrat</v>
      </c>
      <c r="AY108" t="s">
        <v>1392</v>
      </c>
      <c r="AZ108" t="s">
        <v>2258</v>
      </c>
      <c r="BA108" t="s">
        <v>2816</v>
      </c>
      <c r="BB108" t="s">
        <v>1286</v>
      </c>
      <c r="BC108" t="s">
        <v>2817</v>
      </c>
      <c r="BD108" t="s">
        <v>1418</v>
      </c>
      <c r="BE108" s="19" t="s">
        <v>2818</v>
      </c>
      <c r="BF108" t="s">
        <v>2819</v>
      </c>
    </row>
    <row r="109" spans="1:58" x14ac:dyDescent="0.4">
      <c r="A109" t="s">
        <v>2821</v>
      </c>
      <c r="B109" t="s">
        <v>244</v>
      </c>
      <c r="E109" s="17">
        <v>4850000</v>
      </c>
      <c r="F109" s="17">
        <v>2520602.44</v>
      </c>
      <c r="G109" s="17">
        <v>4683945</v>
      </c>
      <c r="H109" s="17">
        <v>0</v>
      </c>
      <c r="I109" s="17">
        <v>4850000</v>
      </c>
      <c r="J109" s="18" t="s">
        <v>1681</v>
      </c>
      <c r="K109">
        <v>2025</v>
      </c>
      <c r="L109" s="18" t="s">
        <v>2131</v>
      </c>
      <c r="M109" s="18" t="s">
        <v>2704</v>
      </c>
      <c r="N109" t="s">
        <v>1262</v>
      </c>
      <c r="O109" t="s">
        <v>1262</v>
      </c>
      <c r="P109" t="s">
        <v>1377</v>
      </c>
      <c r="Q109" t="s">
        <v>1262</v>
      </c>
      <c r="R109" t="s">
        <v>1262</v>
      </c>
      <c r="S109" t="s">
        <v>1378</v>
      </c>
      <c r="T109" t="s">
        <v>1379</v>
      </c>
      <c r="U109" t="s">
        <v>1380</v>
      </c>
      <c r="V109" t="s">
        <v>1381</v>
      </c>
      <c r="W109" t="s">
        <v>1598</v>
      </c>
      <c r="X109" t="s">
        <v>2822</v>
      </c>
      <c r="Y109" t="s">
        <v>1270</v>
      </c>
      <c r="Z109" t="s">
        <v>2823</v>
      </c>
      <c r="AB109">
        <v>50000</v>
      </c>
      <c r="AC109" t="s">
        <v>1429</v>
      </c>
      <c r="AD109">
        <v>11001</v>
      </c>
      <c r="AE109" t="s">
        <v>1430</v>
      </c>
      <c r="AF109" t="s">
        <v>1431</v>
      </c>
      <c r="AG109">
        <v>20002</v>
      </c>
      <c r="AH109">
        <v>4290</v>
      </c>
      <c r="AI109" t="s">
        <v>1432</v>
      </c>
      <c r="AJ109" t="s">
        <v>1432</v>
      </c>
      <c r="AK109" t="str">
        <f>IFERROR(INDEX(Table2[Representative Name], MATCH(Table4[[#This Row],[Recipient CD Current]], Table2[CD], 0)),"")</f>
        <v>Eleanor Holmes Norton</v>
      </c>
      <c r="AL109" t="str">
        <f>IFERROR(INDEX(Table2[Political Party], MATCH(Table4[[#This Row],[Recipient CD Current]], Table2[CD], 0)),"")</f>
        <v>Democrat</v>
      </c>
      <c r="AM109" t="s">
        <v>1280</v>
      </c>
      <c r="AN109" t="s">
        <v>1270</v>
      </c>
      <c r="AO109" t="s">
        <v>1433</v>
      </c>
      <c r="AP109" t="s">
        <v>1429</v>
      </c>
      <c r="AQ109">
        <v>11001</v>
      </c>
      <c r="AR109" t="s">
        <v>1430</v>
      </c>
      <c r="AS109" t="s">
        <v>1430</v>
      </c>
      <c r="AT109" t="s">
        <v>2824</v>
      </c>
      <c r="AU109" t="s">
        <v>1432</v>
      </c>
      <c r="AV109" t="s">
        <v>1432</v>
      </c>
      <c r="AW109" t="str">
        <f>IFERROR(INDEX(Table2[Representative Name], MATCH(Table4[[#This Row],[Place of Performance CD Current]], Table2[CD], 0)),"")</f>
        <v>Eleanor Holmes Norton</v>
      </c>
      <c r="AX109" t="str">
        <f>IFERROR(INDEX(Table2[Political Party], MATCH(Table4[[#This Row],[Recipient CD Current]], Table2[CD], 0)),"")</f>
        <v>Democrat</v>
      </c>
      <c r="AY109" t="s">
        <v>1608</v>
      </c>
      <c r="AZ109" t="s">
        <v>2825</v>
      </c>
      <c r="BA109" t="s">
        <v>2826</v>
      </c>
      <c r="BB109" t="s">
        <v>1286</v>
      </c>
      <c r="BC109" t="s">
        <v>2827</v>
      </c>
      <c r="BD109" t="s">
        <v>1535</v>
      </c>
      <c r="BE109" s="19" t="s">
        <v>2828</v>
      </c>
      <c r="BF109" t="s">
        <v>2053</v>
      </c>
    </row>
    <row r="110" spans="1:58" x14ac:dyDescent="0.4">
      <c r="A110" t="s">
        <v>2830</v>
      </c>
      <c r="B110" t="s">
        <v>2833</v>
      </c>
      <c r="E110" s="17">
        <v>4833500</v>
      </c>
      <c r="F110" s="17">
        <v>2919543.91</v>
      </c>
      <c r="G110" s="17">
        <v>2545808</v>
      </c>
      <c r="H110" s="17">
        <v>0</v>
      </c>
      <c r="I110" s="17">
        <v>4833500</v>
      </c>
      <c r="J110" s="18" t="s">
        <v>1884</v>
      </c>
      <c r="K110">
        <v>2025</v>
      </c>
      <c r="L110" s="18" t="s">
        <v>2131</v>
      </c>
      <c r="M110" s="18" t="s">
        <v>2704</v>
      </c>
      <c r="N110" t="s">
        <v>1262</v>
      </c>
      <c r="O110" t="s">
        <v>1262</v>
      </c>
      <c r="P110" t="s">
        <v>1377</v>
      </c>
      <c r="Q110" t="s">
        <v>1262</v>
      </c>
      <c r="R110" t="s">
        <v>1262</v>
      </c>
      <c r="S110" t="s">
        <v>1378</v>
      </c>
      <c r="T110" t="s">
        <v>1379</v>
      </c>
      <c r="U110" t="s">
        <v>1380</v>
      </c>
      <c r="V110" t="s">
        <v>1381</v>
      </c>
      <c r="W110" t="s">
        <v>1598</v>
      </c>
      <c r="X110" t="s">
        <v>2832</v>
      </c>
      <c r="Y110" t="s">
        <v>1270</v>
      </c>
      <c r="Z110" t="s">
        <v>2834</v>
      </c>
      <c r="AB110">
        <v>1000</v>
      </c>
      <c r="AC110" t="s">
        <v>2104</v>
      </c>
      <c r="AD110">
        <v>36001</v>
      </c>
      <c r="AE110" t="s">
        <v>2104</v>
      </c>
      <c r="AF110" t="s">
        <v>1620</v>
      </c>
      <c r="AG110">
        <v>12205</v>
      </c>
      <c r="AH110">
        <v>1227</v>
      </c>
      <c r="AI110" t="s">
        <v>2105</v>
      </c>
      <c r="AJ110" t="s">
        <v>2105</v>
      </c>
      <c r="AK110" t="str">
        <f>IFERROR(INDEX(Table2[Representative Name], MATCH(Table4[[#This Row],[Recipient CD Current]], Table2[CD], 0)),"")</f>
        <v>Paul Tonko</v>
      </c>
      <c r="AL110" t="str">
        <f>IFERROR(INDEX(Table2[Political Party], MATCH(Table4[[#This Row],[Recipient CD Current]], Table2[CD], 0)),"")</f>
        <v>Democrat</v>
      </c>
      <c r="AM110" t="s">
        <v>1280</v>
      </c>
      <c r="AN110" t="s">
        <v>1270</v>
      </c>
      <c r="AO110" t="s">
        <v>1433</v>
      </c>
      <c r="AP110" t="s">
        <v>1429</v>
      </c>
      <c r="AQ110">
        <v>11001</v>
      </c>
      <c r="AR110" t="s">
        <v>1430</v>
      </c>
      <c r="AS110" t="s">
        <v>1430</v>
      </c>
      <c r="AT110" t="s">
        <v>2835</v>
      </c>
      <c r="AU110" t="s">
        <v>1432</v>
      </c>
      <c r="AV110" t="s">
        <v>1432</v>
      </c>
      <c r="AW110" t="str">
        <f>IFERROR(INDEX(Table2[Representative Name], MATCH(Table4[[#This Row],[Place of Performance CD Current]], Table2[CD], 0)),"")</f>
        <v>Eleanor Holmes Norton</v>
      </c>
      <c r="AX110" t="str">
        <f>IFERROR(INDEX(Table2[Political Party], MATCH(Table4[[#This Row],[Recipient CD Current]], Table2[CD], 0)),"")</f>
        <v>Democrat</v>
      </c>
      <c r="AY110" t="s">
        <v>1608</v>
      </c>
      <c r="AZ110" t="s">
        <v>2825</v>
      </c>
      <c r="BA110" t="s">
        <v>2836</v>
      </c>
      <c r="BB110" t="s">
        <v>1286</v>
      </c>
      <c r="BC110" t="s">
        <v>2837</v>
      </c>
      <c r="BD110" t="s">
        <v>1535</v>
      </c>
      <c r="BE110" s="19" t="s">
        <v>2838</v>
      </c>
      <c r="BF110" t="s">
        <v>2839</v>
      </c>
    </row>
    <row r="111" spans="1:58" x14ac:dyDescent="0.4">
      <c r="A111" t="s">
        <v>2841</v>
      </c>
      <c r="B111" t="s">
        <v>2762</v>
      </c>
      <c r="E111" s="17">
        <v>227023.97</v>
      </c>
      <c r="F111" s="17">
        <v>227023.97</v>
      </c>
      <c r="G111" s="17">
        <v>10567044</v>
      </c>
      <c r="H111" s="17">
        <v>0</v>
      </c>
      <c r="I111" s="17">
        <v>227023.97</v>
      </c>
      <c r="J111" s="18" t="s">
        <v>2842</v>
      </c>
      <c r="K111">
        <v>2025</v>
      </c>
      <c r="L111" s="18" t="s">
        <v>1442</v>
      </c>
      <c r="M111" s="18" t="s">
        <v>2843</v>
      </c>
      <c r="N111" t="s">
        <v>1262</v>
      </c>
      <c r="O111" t="s">
        <v>1262</v>
      </c>
      <c r="P111" t="s">
        <v>1377</v>
      </c>
      <c r="Q111" t="s">
        <v>1262</v>
      </c>
      <c r="R111" t="s">
        <v>1262</v>
      </c>
      <c r="S111" t="s">
        <v>1378</v>
      </c>
      <c r="T111" t="s">
        <v>1379</v>
      </c>
      <c r="U111" t="s">
        <v>1380</v>
      </c>
      <c r="V111" t="s">
        <v>1381</v>
      </c>
      <c r="W111" t="s">
        <v>1598</v>
      </c>
      <c r="X111" t="s">
        <v>2761</v>
      </c>
      <c r="Y111" t="s">
        <v>1270</v>
      </c>
      <c r="Z111" t="s">
        <v>2763</v>
      </c>
      <c r="AB111">
        <v>56000</v>
      </c>
      <c r="AC111" t="s">
        <v>1546</v>
      </c>
      <c r="AD111">
        <v>6037</v>
      </c>
      <c r="AE111" t="s">
        <v>1547</v>
      </c>
      <c r="AF111" t="s">
        <v>1548</v>
      </c>
      <c r="AG111">
        <v>91103</v>
      </c>
      <c r="AI111" t="s">
        <v>2844</v>
      </c>
      <c r="AJ111" t="s">
        <v>2198</v>
      </c>
      <c r="AK111" t="str">
        <f>IFERROR(INDEX(Table2[Representative Name], MATCH(Table4[[#This Row],[Recipient CD Current]], Table2[CD], 0)),"")</f>
        <v/>
      </c>
      <c r="AL111" t="str">
        <f>IFERROR(INDEX(Table2[Political Party], MATCH(Table4[[#This Row],[Recipient CD Current]], Table2[CD], 0)),"")</f>
        <v/>
      </c>
      <c r="AM111" t="s">
        <v>1280</v>
      </c>
      <c r="AN111" t="s">
        <v>1270</v>
      </c>
      <c r="AO111" t="s">
        <v>1551</v>
      </c>
      <c r="AP111" t="s">
        <v>1546</v>
      </c>
      <c r="AQ111">
        <v>6037</v>
      </c>
      <c r="AR111" t="s">
        <v>1547</v>
      </c>
      <c r="AS111" t="s">
        <v>1549</v>
      </c>
      <c r="AT111" t="s">
        <v>2764</v>
      </c>
      <c r="AU111" t="s">
        <v>1550</v>
      </c>
      <c r="AV111" t="s">
        <v>1550</v>
      </c>
      <c r="AW111" t="str">
        <f>IFERROR(INDEX(Table2[Representative Name], MATCH(Table4[[#This Row],[Place of Performance CD Current]], Table2[CD], 0)),"")</f>
        <v>Judy Chu</v>
      </c>
      <c r="AX111" t="str">
        <f>IFERROR(INDEX(Table2[Political Party], MATCH(Table4[[#This Row],[Recipient CD Current]], Table2[CD], 0)),"")</f>
        <v/>
      </c>
      <c r="AY111" t="s">
        <v>1392</v>
      </c>
      <c r="AZ111" t="s">
        <v>2845</v>
      </c>
      <c r="BA111" t="s">
        <v>2846</v>
      </c>
      <c r="BB111" t="s">
        <v>1286</v>
      </c>
      <c r="BC111" t="s">
        <v>2847</v>
      </c>
      <c r="BD111" t="s">
        <v>1418</v>
      </c>
      <c r="BE111" s="19" t="s">
        <v>2848</v>
      </c>
      <c r="BF111" t="s">
        <v>2849</v>
      </c>
    </row>
    <row r="112" spans="1:58" x14ac:dyDescent="0.4">
      <c r="A112" t="s">
        <v>2851</v>
      </c>
      <c r="B112" t="s">
        <v>186</v>
      </c>
      <c r="E112" s="17">
        <v>1630000</v>
      </c>
      <c r="F112" s="17">
        <v>0</v>
      </c>
      <c r="G112" s="17">
        <v>3290967</v>
      </c>
      <c r="H112" s="17">
        <v>549593</v>
      </c>
      <c r="I112" s="17">
        <v>2179593</v>
      </c>
      <c r="J112" s="18" t="s">
        <v>2852</v>
      </c>
      <c r="K112">
        <v>2025</v>
      </c>
      <c r="L112" s="18" t="s">
        <v>1442</v>
      </c>
      <c r="M112" s="18" t="s">
        <v>1443</v>
      </c>
      <c r="N112" t="s">
        <v>1262</v>
      </c>
      <c r="O112" t="s">
        <v>1262</v>
      </c>
      <c r="P112" t="s">
        <v>1377</v>
      </c>
      <c r="Q112" t="s">
        <v>1262</v>
      </c>
      <c r="R112" t="s">
        <v>1262</v>
      </c>
      <c r="S112" t="s">
        <v>1378</v>
      </c>
      <c r="T112" t="s">
        <v>1379</v>
      </c>
      <c r="U112" t="s">
        <v>1380</v>
      </c>
      <c r="V112" t="s">
        <v>1381</v>
      </c>
      <c r="W112" t="s">
        <v>1598</v>
      </c>
      <c r="X112" t="s">
        <v>2118</v>
      </c>
      <c r="Y112" t="s">
        <v>1270</v>
      </c>
      <c r="Z112" t="s">
        <v>2119</v>
      </c>
      <c r="AB112">
        <v>65508</v>
      </c>
      <c r="AC112" t="s">
        <v>2120</v>
      </c>
      <c r="AD112">
        <v>36093</v>
      </c>
      <c r="AE112" t="s">
        <v>2120</v>
      </c>
      <c r="AF112" t="s">
        <v>1620</v>
      </c>
      <c r="AG112">
        <v>12309</v>
      </c>
      <c r="AH112">
        <v>1027</v>
      </c>
      <c r="AI112" t="s">
        <v>2105</v>
      </c>
      <c r="AJ112" t="s">
        <v>2105</v>
      </c>
      <c r="AK112" t="str">
        <f>IFERROR(INDEX(Table2[Representative Name], MATCH(Table4[[#This Row],[Recipient CD Current]], Table2[CD], 0)),"")</f>
        <v>Paul Tonko</v>
      </c>
      <c r="AL112" t="str">
        <f>IFERROR(INDEX(Table2[Political Party], MATCH(Table4[[#This Row],[Recipient CD Current]], Table2[CD], 0)),"")</f>
        <v>Democrat</v>
      </c>
      <c r="AM112" t="s">
        <v>1280</v>
      </c>
      <c r="AN112" t="s">
        <v>1270</v>
      </c>
      <c r="AO112" t="s">
        <v>2853</v>
      </c>
      <c r="AP112" t="s">
        <v>2120</v>
      </c>
      <c r="AQ112">
        <v>36093</v>
      </c>
      <c r="AR112" t="s">
        <v>2120</v>
      </c>
      <c r="AS112" t="s">
        <v>1619</v>
      </c>
      <c r="AT112" t="s">
        <v>2122</v>
      </c>
      <c r="AU112" t="s">
        <v>2105</v>
      </c>
      <c r="AV112" t="s">
        <v>2105</v>
      </c>
      <c r="AW112" t="str">
        <f>IFERROR(INDEX(Table2[Representative Name], MATCH(Table4[[#This Row],[Place of Performance CD Current]], Table2[CD], 0)),"")</f>
        <v>Paul Tonko</v>
      </c>
      <c r="AX112" t="str">
        <f>IFERROR(INDEX(Table2[Political Party], MATCH(Table4[[#This Row],[Recipient CD Current]], Table2[CD], 0)),"")</f>
        <v>Democrat</v>
      </c>
      <c r="AY112" t="s">
        <v>1392</v>
      </c>
      <c r="AZ112" t="s">
        <v>2845</v>
      </c>
      <c r="BA112" t="s">
        <v>2854</v>
      </c>
      <c r="BB112" t="s">
        <v>1286</v>
      </c>
      <c r="BC112" t="s">
        <v>2855</v>
      </c>
      <c r="BD112" t="s">
        <v>1418</v>
      </c>
      <c r="BE112" s="19" t="s">
        <v>2856</v>
      </c>
      <c r="BF112" t="s">
        <v>1741</v>
      </c>
    </row>
    <row r="113" spans="1:58" x14ac:dyDescent="0.4">
      <c r="A113" t="s">
        <v>2858</v>
      </c>
      <c r="B113" t="s">
        <v>2860</v>
      </c>
      <c r="E113" s="17">
        <v>1688117</v>
      </c>
      <c r="F113" s="17">
        <v>68706.850000000006</v>
      </c>
      <c r="G113" s="17">
        <v>740240</v>
      </c>
      <c r="H113" s="17">
        <v>505320</v>
      </c>
      <c r="I113" s="17">
        <v>2193437</v>
      </c>
      <c r="J113" s="18" t="s">
        <v>1765</v>
      </c>
      <c r="K113">
        <v>2025</v>
      </c>
      <c r="L113" s="18" t="s">
        <v>1355</v>
      </c>
      <c r="M113" s="18" t="s">
        <v>2704</v>
      </c>
      <c r="N113" t="s">
        <v>1262</v>
      </c>
      <c r="O113" t="s">
        <v>1262</v>
      </c>
      <c r="P113" t="s">
        <v>1377</v>
      </c>
      <c r="Q113" t="s">
        <v>1262</v>
      </c>
      <c r="R113" t="s">
        <v>1262</v>
      </c>
      <c r="S113" t="s">
        <v>1378</v>
      </c>
      <c r="T113" t="s">
        <v>1379</v>
      </c>
      <c r="U113" t="s">
        <v>1380</v>
      </c>
      <c r="V113" t="s">
        <v>1381</v>
      </c>
      <c r="W113" t="s">
        <v>1598</v>
      </c>
      <c r="X113" t="s">
        <v>2859</v>
      </c>
      <c r="Y113" t="s">
        <v>1270</v>
      </c>
      <c r="Z113" t="s">
        <v>2861</v>
      </c>
      <c r="AB113">
        <v>43000</v>
      </c>
      <c r="AC113" t="s">
        <v>1655</v>
      </c>
      <c r="AD113">
        <v>27053</v>
      </c>
      <c r="AE113" t="s">
        <v>1656</v>
      </c>
      <c r="AF113" t="s">
        <v>1657</v>
      </c>
      <c r="AG113">
        <v>55407</v>
      </c>
      <c r="AH113">
        <v>1227</v>
      </c>
      <c r="AI113" t="s">
        <v>1658</v>
      </c>
      <c r="AJ113" t="s">
        <v>1658</v>
      </c>
      <c r="AK113" t="str">
        <f>IFERROR(INDEX(Table2[Representative Name], MATCH(Table4[[#This Row],[Recipient CD Current]], Table2[CD], 0)),"")</f>
        <v>Ilhan Omar</v>
      </c>
      <c r="AL113" t="str">
        <f>IFERROR(INDEX(Table2[Political Party], MATCH(Table4[[#This Row],[Recipient CD Current]], Table2[CD], 0)),"")</f>
        <v>Democrat</v>
      </c>
      <c r="AM113" t="s">
        <v>1280</v>
      </c>
      <c r="AN113" t="s">
        <v>1270</v>
      </c>
      <c r="AO113" t="s">
        <v>1659</v>
      </c>
      <c r="AP113" t="s">
        <v>1655</v>
      </c>
      <c r="AQ113">
        <v>27053</v>
      </c>
      <c r="AR113" t="s">
        <v>1656</v>
      </c>
      <c r="AS113" t="s">
        <v>1569</v>
      </c>
      <c r="AT113" t="s">
        <v>2862</v>
      </c>
      <c r="AU113" t="s">
        <v>1658</v>
      </c>
      <c r="AV113" t="s">
        <v>1658</v>
      </c>
      <c r="AW113" t="str">
        <f>IFERROR(INDEX(Table2[Representative Name], MATCH(Table4[[#This Row],[Place of Performance CD Current]], Table2[CD], 0)),"")</f>
        <v>Ilhan Omar</v>
      </c>
      <c r="AX113" t="str">
        <f>IFERROR(INDEX(Table2[Political Party], MATCH(Table4[[#This Row],[Recipient CD Current]], Table2[CD], 0)),"")</f>
        <v>Democrat</v>
      </c>
      <c r="AY113" t="s">
        <v>1392</v>
      </c>
      <c r="AZ113" t="s">
        <v>2321</v>
      </c>
      <c r="BA113" t="s">
        <v>2863</v>
      </c>
      <c r="BB113" t="s">
        <v>1286</v>
      </c>
      <c r="BC113" t="s">
        <v>2864</v>
      </c>
      <c r="BD113" t="s">
        <v>1535</v>
      </c>
      <c r="BE113" s="19" t="s">
        <v>2865</v>
      </c>
      <c r="BF113" t="s">
        <v>1781</v>
      </c>
    </row>
    <row r="114" spans="1:58" x14ac:dyDescent="0.4">
      <c r="A114" t="s">
        <v>2867</v>
      </c>
      <c r="B114" t="s">
        <v>186</v>
      </c>
      <c r="E114" s="17">
        <v>1802117</v>
      </c>
      <c r="F114" s="17">
        <v>46729.35</v>
      </c>
      <c r="G114" s="17">
        <v>5335888</v>
      </c>
      <c r="H114" s="17">
        <v>0</v>
      </c>
      <c r="I114" s="17">
        <v>1802117</v>
      </c>
      <c r="J114" s="18" t="s">
        <v>1521</v>
      </c>
      <c r="K114">
        <v>2025</v>
      </c>
      <c r="L114" s="18" t="s">
        <v>2868</v>
      </c>
      <c r="M114" s="18" t="s">
        <v>2117</v>
      </c>
      <c r="N114" t="s">
        <v>1262</v>
      </c>
      <c r="O114" t="s">
        <v>1262</v>
      </c>
      <c r="P114" t="s">
        <v>1377</v>
      </c>
      <c r="Q114" t="s">
        <v>1262</v>
      </c>
      <c r="R114" t="s">
        <v>1262</v>
      </c>
      <c r="S114" t="s">
        <v>1378</v>
      </c>
      <c r="T114" t="s">
        <v>1379</v>
      </c>
      <c r="U114" t="s">
        <v>1380</v>
      </c>
      <c r="V114" t="s">
        <v>1381</v>
      </c>
      <c r="W114" t="s">
        <v>1598</v>
      </c>
      <c r="X114" t="s">
        <v>2118</v>
      </c>
      <c r="Y114" t="s">
        <v>1270</v>
      </c>
      <c r="Z114" t="s">
        <v>2119</v>
      </c>
      <c r="AB114">
        <v>65508</v>
      </c>
      <c r="AC114" t="s">
        <v>2120</v>
      </c>
      <c r="AD114">
        <v>36093</v>
      </c>
      <c r="AE114" t="s">
        <v>2120</v>
      </c>
      <c r="AF114" t="s">
        <v>1620</v>
      </c>
      <c r="AG114">
        <v>12309</v>
      </c>
      <c r="AH114">
        <v>1027</v>
      </c>
      <c r="AI114" t="s">
        <v>2105</v>
      </c>
      <c r="AJ114" t="s">
        <v>2105</v>
      </c>
      <c r="AK114" t="str">
        <f>IFERROR(INDEX(Table2[Representative Name], MATCH(Table4[[#This Row],[Recipient CD Current]], Table2[CD], 0)),"")</f>
        <v>Paul Tonko</v>
      </c>
      <c r="AL114" t="str">
        <f>IFERROR(INDEX(Table2[Political Party], MATCH(Table4[[#This Row],[Recipient CD Current]], Table2[CD], 0)),"")</f>
        <v>Democrat</v>
      </c>
      <c r="AM114" t="s">
        <v>1328</v>
      </c>
      <c r="AN114" t="s">
        <v>1270</v>
      </c>
      <c r="AO114" t="s">
        <v>2278</v>
      </c>
      <c r="AP114" t="s">
        <v>2279</v>
      </c>
      <c r="AQ114">
        <v>36093</v>
      </c>
      <c r="AR114" t="s">
        <v>2120</v>
      </c>
      <c r="AS114" t="s">
        <v>1619</v>
      </c>
      <c r="AT114" t="s">
        <v>1328</v>
      </c>
      <c r="AU114" t="s">
        <v>2105</v>
      </c>
      <c r="AV114" t="s">
        <v>2105</v>
      </c>
      <c r="AW114" t="str">
        <f>IFERROR(INDEX(Table2[Representative Name], MATCH(Table4[[#This Row],[Place of Performance CD Current]], Table2[CD], 0)),"")</f>
        <v>Paul Tonko</v>
      </c>
      <c r="AX114" t="str">
        <f>IFERROR(INDEX(Table2[Political Party], MATCH(Table4[[#This Row],[Recipient CD Current]], Table2[CD], 0)),"")</f>
        <v>Democrat</v>
      </c>
      <c r="AY114" t="s">
        <v>1392</v>
      </c>
      <c r="AZ114" t="s">
        <v>2869</v>
      </c>
      <c r="BA114" t="s">
        <v>2870</v>
      </c>
      <c r="BB114" t="s">
        <v>1286</v>
      </c>
      <c r="BC114" t="s">
        <v>2871</v>
      </c>
      <c r="BD114" t="s">
        <v>1418</v>
      </c>
      <c r="BE114" s="19" t="s">
        <v>2872</v>
      </c>
      <c r="BF114" t="s">
        <v>1537</v>
      </c>
    </row>
    <row r="115" spans="1:58" x14ac:dyDescent="0.4">
      <c r="A115" t="s">
        <v>2874</v>
      </c>
      <c r="B115" t="s">
        <v>2878</v>
      </c>
      <c r="E115" s="17">
        <v>1787299</v>
      </c>
      <c r="F115" s="17">
        <v>702310.48</v>
      </c>
      <c r="G115" s="17">
        <v>2231684</v>
      </c>
      <c r="H115" s="17">
        <v>462599</v>
      </c>
      <c r="I115" s="17">
        <v>2249898</v>
      </c>
      <c r="J115" s="18" t="s">
        <v>2875</v>
      </c>
      <c r="K115">
        <v>2025</v>
      </c>
      <c r="L115" s="18" t="s">
        <v>2876</v>
      </c>
      <c r="M115" s="18" t="s">
        <v>1443</v>
      </c>
      <c r="N115" t="s">
        <v>1262</v>
      </c>
      <c r="O115" t="s">
        <v>1262</v>
      </c>
      <c r="P115" t="s">
        <v>1377</v>
      </c>
      <c r="Q115" t="s">
        <v>1262</v>
      </c>
      <c r="R115" t="s">
        <v>1262</v>
      </c>
      <c r="S115" t="s">
        <v>1378</v>
      </c>
      <c r="T115" t="s">
        <v>1379</v>
      </c>
      <c r="U115" t="s">
        <v>1380</v>
      </c>
      <c r="V115" t="s">
        <v>1381</v>
      </c>
      <c r="W115" t="s">
        <v>1598</v>
      </c>
      <c r="X115" t="s">
        <v>2877</v>
      </c>
      <c r="Y115" t="s">
        <v>1270</v>
      </c>
      <c r="Z115" t="s">
        <v>2879</v>
      </c>
      <c r="AA115" t="s">
        <v>2880</v>
      </c>
      <c r="AB115">
        <v>1855</v>
      </c>
      <c r="AC115" t="s">
        <v>2881</v>
      </c>
      <c r="AD115">
        <v>19169</v>
      </c>
      <c r="AE115" t="s">
        <v>2882</v>
      </c>
      <c r="AF115" t="s">
        <v>2883</v>
      </c>
      <c r="AG115">
        <v>50011</v>
      </c>
      <c r="AH115">
        <v>2103</v>
      </c>
      <c r="AI115" t="s">
        <v>2885</v>
      </c>
      <c r="AJ115" t="s">
        <v>2885</v>
      </c>
      <c r="AK115" t="str">
        <f>IFERROR(INDEX(Table2[Representative Name], MATCH(Table4[[#This Row],[Recipient CD Current]], Table2[CD], 0)),"")</f>
        <v>Randy Feenstra</v>
      </c>
      <c r="AL115" t="str">
        <f>IFERROR(INDEX(Table2[Political Party], MATCH(Table4[[#This Row],[Recipient CD Current]], Table2[CD], 0)),"")</f>
        <v>Republican</v>
      </c>
      <c r="AM115" t="s">
        <v>1280</v>
      </c>
      <c r="AN115" t="s">
        <v>1270</v>
      </c>
      <c r="AO115" t="s">
        <v>2886</v>
      </c>
      <c r="AP115" t="s">
        <v>2881</v>
      </c>
      <c r="AQ115">
        <v>19169</v>
      </c>
      <c r="AR115" t="s">
        <v>2882</v>
      </c>
      <c r="AS115" t="s">
        <v>2884</v>
      </c>
      <c r="AT115" t="s">
        <v>2887</v>
      </c>
      <c r="AU115" t="s">
        <v>2885</v>
      </c>
      <c r="AV115" t="s">
        <v>2885</v>
      </c>
      <c r="AW115" t="str">
        <f>IFERROR(INDEX(Table2[Representative Name], MATCH(Table4[[#This Row],[Place of Performance CD Current]], Table2[CD], 0)),"")</f>
        <v>Randy Feenstra</v>
      </c>
      <c r="AX115" t="str">
        <f>IFERROR(INDEX(Table2[Political Party], MATCH(Table4[[#This Row],[Recipient CD Current]], Table2[CD], 0)),"")</f>
        <v>Republican</v>
      </c>
      <c r="AY115" t="s">
        <v>1392</v>
      </c>
      <c r="AZ115" t="s">
        <v>2888</v>
      </c>
      <c r="BA115" t="s">
        <v>2889</v>
      </c>
      <c r="BB115" t="s">
        <v>1286</v>
      </c>
      <c r="BC115" t="s">
        <v>2890</v>
      </c>
      <c r="BD115" t="s">
        <v>1291</v>
      </c>
      <c r="BE115" s="19" t="s">
        <v>2891</v>
      </c>
      <c r="BF115" t="s">
        <v>2183</v>
      </c>
    </row>
    <row r="116" spans="1:58" x14ac:dyDescent="0.4">
      <c r="A116" t="s">
        <v>2893</v>
      </c>
      <c r="B116" t="s">
        <v>2896</v>
      </c>
      <c r="C116" s="17">
        <v>405642.64</v>
      </c>
      <c r="D116" s="17">
        <v>1600000</v>
      </c>
      <c r="E116" s="17">
        <v>1600000</v>
      </c>
      <c r="F116" s="17">
        <v>405642.64</v>
      </c>
      <c r="G116" s="17">
        <v>1701259</v>
      </c>
      <c r="H116" s="17">
        <v>375000</v>
      </c>
      <c r="I116" s="17">
        <v>1975000</v>
      </c>
      <c r="J116" s="18" t="s">
        <v>2894</v>
      </c>
      <c r="K116">
        <v>2025</v>
      </c>
      <c r="L116" s="18" t="s">
        <v>1355</v>
      </c>
      <c r="M116" s="18" t="s">
        <v>1523</v>
      </c>
      <c r="N116" t="s">
        <v>1262</v>
      </c>
      <c r="O116" t="s">
        <v>1262</v>
      </c>
      <c r="P116" t="s">
        <v>1377</v>
      </c>
      <c r="Q116" t="s">
        <v>1262</v>
      </c>
      <c r="R116" t="s">
        <v>1262</v>
      </c>
      <c r="S116" t="s">
        <v>1378</v>
      </c>
      <c r="T116" t="s">
        <v>1379</v>
      </c>
      <c r="U116" t="s">
        <v>1380</v>
      </c>
      <c r="V116" t="s">
        <v>1381</v>
      </c>
      <c r="W116" t="s">
        <v>1598</v>
      </c>
      <c r="X116" t="s">
        <v>2895</v>
      </c>
      <c r="Y116" t="s">
        <v>1270</v>
      </c>
      <c r="Z116" t="s">
        <v>2897</v>
      </c>
      <c r="AB116">
        <v>4000</v>
      </c>
      <c r="AC116" t="s">
        <v>2062</v>
      </c>
      <c r="AD116">
        <v>13121</v>
      </c>
      <c r="AE116" t="s">
        <v>2063</v>
      </c>
      <c r="AF116" t="s">
        <v>1713</v>
      </c>
      <c r="AG116">
        <v>30318</v>
      </c>
      <c r="AH116">
        <v>6135</v>
      </c>
      <c r="AI116" t="s">
        <v>2064</v>
      </c>
      <c r="AJ116" t="s">
        <v>2064</v>
      </c>
      <c r="AK116" t="str">
        <f>IFERROR(INDEX(Table2[Representative Name], MATCH(Table4[[#This Row],[Recipient CD Current]], Table2[CD], 0)),"")</f>
        <v>Nikema Williams</v>
      </c>
      <c r="AL116" t="str">
        <f>IFERROR(INDEX(Table2[Political Party], MATCH(Table4[[#This Row],[Recipient CD Current]], Table2[CD], 0)),"")</f>
        <v>Democrat</v>
      </c>
      <c r="AM116" t="s">
        <v>1280</v>
      </c>
      <c r="AN116" t="s">
        <v>1270</v>
      </c>
      <c r="AO116" t="s">
        <v>2065</v>
      </c>
      <c r="AP116" t="s">
        <v>2062</v>
      </c>
      <c r="AQ116">
        <v>13121</v>
      </c>
      <c r="AR116" t="s">
        <v>2063</v>
      </c>
      <c r="AS116" t="s">
        <v>1714</v>
      </c>
      <c r="AT116" t="s">
        <v>2898</v>
      </c>
      <c r="AU116" t="s">
        <v>2064</v>
      </c>
      <c r="AV116" t="s">
        <v>2064</v>
      </c>
      <c r="AW116" t="str">
        <f>IFERROR(INDEX(Table2[Representative Name], MATCH(Table4[[#This Row],[Place of Performance CD Current]], Table2[CD], 0)),"")</f>
        <v>Nikema Williams</v>
      </c>
      <c r="AX116" t="str">
        <f>IFERROR(INDEX(Table2[Political Party], MATCH(Table4[[#This Row],[Recipient CD Current]], Table2[CD], 0)),"")</f>
        <v>Democrat</v>
      </c>
      <c r="AY116" t="s">
        <v>1392</v>
      </c>
      <c r="AZ116" t="s">
        <v>2899</v>
      </c>
      <c r="BA116" t="s">
        <v>2900</v>
      </c>
      <c r="BB116" t="s">
        <v>1286</v>
      </c>
      <c r="BC116" t="s">
        <v>2901</v>
      </c>
      <c r="BD116" t="s">
        <v>1291</v>
      </c>
      <c r="BE116" s="19" t="s">
        <v>2902</v>
      </c>
      <c r="BF116" t="s">
        <v>1537</v>
      </c>
    </row>
    <row r="117" spans="1:58" x14ac:dyDescent="0.4">
      <c r="A117" t="s">
        <v>2904</v>
      </c>
      <c r="B117" t="s">
        <v>201</v>
      </c>
      <c r="E117" s="17">
        <v>7499953</v>
      </c>
      <c r="F117" s="17">
        <v>904562.34</v>
      </c>
      <c r="G117" s="17">
        <v>0</v>
      </c>
      <c r="H117" s="17">
        <v>3159003</v>
      </c>
      <c r="I117" s="17">
        <v>10658956</v>
      </c>
      <c r="J117" s="18" t="s">
        <v>1905</v>
      </c>
      <c r="K117">
        <v>2025</v>
      </c>
      <c r="L117" s="18" t="s">
        <v>1442</v>
      </c>
      <c r="M117" s="18" t="s">
        <v>1616</v>
      </c>
      <c r="N117" t="s">
        <v>1262</v>
      </c>
      <c r="O117" t="s">
        <v>1262</v>
      </c>
      <c r="P117" t="s">
        <v>1444</v>
      </c>
      <c r="Q117" t="s">
        <v>1262</v>
      </c>
      <c r="R117" t="s">
        <v>1262</v>
      </c>
      <c r="S117" t="s">
        <v>1378</v>
      </c>
      <c r="T117" t="s">
        <v>1379</v>
      </c>
      <c r="U117" t="s">
        <v>1380</v>
      </c>
      <c r="V117" t="s">
        <v>1266</v>
      </c>
      <c r="W117" t="s">
        <v>1445</v>
      </c>
      <c r="X117" t="s">
        <v>2774</v>
      </c>
      <c r="Y117" t="s">
        <v>1270</v>
      </c>
      <c r="Z117" t="s">
        <v>2775</v>
      </c>
      <c r="AA117" t="s">
        <v>2776</v>
      </c>
      <c r="AB117">
        <v>65440</v>
      </c>
      <c r="AC117" t="s">
        <v>2777</v>
      </c>
      <c r="AD117">
        <v>26125</v>
      </c>
      <c r="AE117" t="s">
        <v>2778</v>
      </c>
      <c r="AF117" t="s">
        <v>1857</v>
      </c>
      <c r="AG117">
        <v>48340</v>
      </c>
      <c r="AH117">
        <v>2920</v>
      </c>
      <c r="AI117" t="s">
        <v>2779</v>
      </c>
      <c r="AJ117" t="s">
        <v>2779</v>
      </c>
      <c r="AK117" t="str">
        <f>IFERROR(INDEX(Table2[Representative Name], MATCH(Table4[[#This Row],[Recipient CD Current]], Table2[CD], 0)),"")</f>
        <v>Haley M. Stevens</v>
      </c>
      <c r="AL117" t="str">
        <f>IFERROR(INDEX(Table2[Political Party], MATCH(Table4[[#This Row],[Recipient CD Current]], Table2[CD], 0)),"")</f>
        <v>Democrat</v>
      </c>
      <c r="AM117" t="s">
        <v>1280</v>
      </c>
      <c r="AN117" t="s">
        <v>1270</v>
      </c>
      <c r="AO117" t="s">
        <v>2780</v>
      </c>
      <c r="AP117" t="s">
        <v>2777</v>
      </c>
      <c r="AQ117">
        <v>26125</v>
      </c>
      <c r="AR117" t="s">
        <v>2778</v>
      </c>
      <c r="AS117" t="s">
        <v>1858</v>
      </c>
      <c r="AT117" t="s">
        <v>2781</v>
      </c>
      <c r="AU117" t="s">
        <v>2779</v>
      </c>
      <c r="AV117" t="s">
        <v>2779</v>
      </c>
      <c r="AW117" t="str">
        <f>IFERROR(INDEX(Table2[Representative Name], MATCH(Table4[[#This Row],[Place of Performance CD Current]], Table2[CD], 0)),"")</f>
        <v>Haley M. Stevens</v>
      </c>
      <c r="AX117" t="str">
        <f>IFERROR(INDEX(Table2[Political Party], MATCH(Table4[[#This Row],[Recipient CD Current]], Table2[CD], 0)),"")</f>
        <v>Democrat</v>
      </c>
      <c r="AY117" t="s">
        <v>1413</v>
      </c>
      <c r="AZ117" t="s">
        <v>1455</v>
      </c>
      <c r="BA117" t="s">
        <v>2905</v>
      </c>
      <c r="BB117" t="s">
        <v>1286</v>
      </c>
      <c r="BC117" t="s">
        <v>2906</v>
      </c>
      <c r="BD117" t="s">
        <v>1418</v>
      </c>
      <c r="BE117" s="19" t="s">
        <v>2907</v>
      </c>
      <c r="BF117" t="s">
        <v>2908</v>
      </c>
    </row>
    <row r="118" spans="1:58" x14ac:dyDescent="0.4">
      <c r="A118" t="s">
        <v>2910</v>
      </c>
      <c r="B118" t="s">
        <v>186</v>
      </c>
      <c r="C118" s="17">
        <v>72263.839999999997</v>
      </c>
      <c r="D118" s="17">
        <v>2933102</v>
      </c>
      <c r="E118" s="17">
        <v>2933102</v>
      </c>
      <c r="F118" s="17">
        <v>72263.839999999997</v>
      </c>
      <c r="G118" s="17">
        <v>3809742</v>
      </c>
      <c r="H118" s="17">
        <v>3683814</v>
      </c>
      <c r="I118" s="17">
        <v>6616916</v>
      </c>
      <c r="J118" s="18" t="s">
        <v>2411</v>
      </c>
      <c r="K118">
        <v>2025</v>
      </c>
      <c r="L118" s="18" t="s">
        <v>1767</v>
      </c>
      <c r="M118" s="18" t="s">
        <v>1949</v>
      </c>
      <c r="N118" t="s">
        <v>1262</v>
      </c>
      <c r="O118" t="s">
        <v>1262</v>
      </c>
      <c r="P118" t="s">
        <v>1377</v>
      </c>
      <c r="Q118" t="s">
        <v>1262</v>
      </c>
      <c r="R118" t="s">
        <v>1262</v>
      </c>
      <c r="S118" t="s">
        <v>1378</v>
      </c>
      <c r="T118" t="s">
        <v>1379</v>
      </c>
      <c r="U118" t="s">
        <v>1380</v>
      </c>
      <c r="V118" t="s">
        <v>1381</v>
      </c>
      <c r="W118" t="s">
        <v>2911</v>
      </c>
      <c r="X118" t="s">
        <v>2118</v>
      </c>
      <c r="Y118" t="s">
        <v>1270</v>
      </c>
      <c r="Z118" t="s">
        <v>2119</v>
      </c>
      <c r="AB118">
        <v>65508</v>
      </c>
      <c r="AC118" t="s">
        <v>2120</v>
      </c>
      <c r="AD118">
        <v>36093</v>
      </c>
      <c r="AE118" t="s">
        <v>2120</v>
      </c>
      <c r="AF118" t="s">
        <v>1620</v>
      </c>
      <c r="AG118">
        <v>12309</v>
      </c>
      <c r="AH118">
        <v>1027</v>
      </c>
      <c r="AI118" t="s">
        <v>2105</v>
      </c>
      <c r="AJ118" t="s">
        <v>2105</v>
      </c>
      <c r="AK118" t="str">
        <f>IFERROR(INDEX(Table2[Representative Name], MATCH(Table4[[#This Row],[Recipient CD Current]], Table2[CD], 0)),"")</f>
        <v>Paul Tonko</v>
      </c>
      <c r="AL118" t="str">
        <f>IFERROR(INDEX(Table2[Political Party], MATCH(Table4[[#This Row],[Recipient CD Current]], Table2[CD], 0)),"")</f>
        <v>Democrat</v>
      </c>
      <c r="AM118" t="s">
        <v>1280</v>
      </c>
      <c r="AN118" t="s">
        <v>1270</v>
      </c>
      <c r="AO118" t="s">
        <v>2912</v>
      </c>
      <c r="AP118" t="s">
        <v>2913</v>
      </c>
      <c r="AQ118">
        <v>19079</v>
      </c>
      <c r="AR118" t="s">
        <v>1771</v>
      </c>
      <c r="AS118" t="s">
        <v>2884</v>
      </c>
      <c r="AT118" t="s">
        <v>2914</v>
      </c>
      <c r="AU118" t="s">
        <v>2885</v>
      </c>
      <c r="AV118" t="s">
        <v>2885</v>
      </c>
      <c r="AW118" t="str">
        <f>IFERROR(INDEX(Table2[Representative Name], MATCH(Table4[[#This Row],[Place of Performance CD Current]], Table2[CD], 0)),"")</f>
        <v>Randy Feenstra</v>
      </c>
      <c r="AX118" t="str">
        <f>IFERROR(INDEX(Table2[Political Party], MATCH(Table4[[#This Row],[Recipient CD Current]], Table2[CD], 0)),"")</f>
        <v>Democrat</v>
      </c>
      <c r="AY118" t="s">
        <v>1392</v>
      </c>
      <c r="AZ118" t="s">
        <v>2405</v>
      </c>
      <c r="BA118" t="s">
        <v>2915</v>
      </c>
      <c r="BB118" t="s">
        <v>1286</v>
      </c>
      <c r="BC118" t="s">
        <v>2916</v>
      </c>
      <c r="BD118" t="s">
        <v>1418</v>
      </c>
      <c r="BE118" s="19" t="s">
        <v>2917</v>
      </c>
      <c r="BF118" t="s">
        <v>2053</v>
      </c>
    </row>
    <row r="119" spans="1:58" x14ac:dyDescent="0.4">
      <c r="A119" t="s">
        <v>2919</v>
      </c>
      <c r="B119" t="s">
        <v>217</v>
      </c>
      <c r="C119" s="17">
        <v>305957.2</v>
      </c>
      <c r="D119" s="17">
        <v>2808489</v>
      </c>
      <c r="E119" s="17">
        <v>2808489</v>
      </c>
      <c r="F119" s="17">
        <v>305957.2</v>
      </c>
      <c r="G119" s="17">
        <v>506032</v>
      </c>
      <c r="H119" s="17">
        <v>3945000</v>
      </c>
      <c r="I119" s="17">
        <v>6753489</v>
      </c>
      <c r="J119" s="18" t="s">
        <v>2920</v>
      </c>
      <c r="K119">
        <v>2025</v>
      </c>
      <c r="L119" s="18" t="s">
        <v>1830</v>
      </c>
      <c r="M119" s="18" t="s">
        <v>1523</v>
      </c>
      <c r="N119" t="s">
        <v>1262</v>
      </c>
      <c r="O119" t="s">
        <v>1262</v>
      </c>
      <c r="P119" t="s">
        <v>1377</v>
      </c>
      <c r="Q119" t="s">
        <v>1262</v>
      </c>
      <c r="R119" t="s">
        <v>1262</v>
      </c>
      <c r="S119" t="s">
        <v>1378</v>
      </c>
      <c r="T119" t="s">
        <v>1379</v>
      </c>
      <c r="U119" t="s">
        <v>1380</v>
      </c>
      <c r="V119" t="s">
        <v>1381</v>
      </c>
      <c r="W119" t="s">
        <v>1598</v>
      </c>
      <c r="X119" t="s">
        <v>2921</v>
      </c>
      <c r="Y119" t="s">
        <v>1270</v>
      </c>
      <c r="Z119" t="s">
        <v>2922</v>
      </c>
      <c r="AB119">
        <v>35000</v>
      </c>
      <c r="AC119" t="s">
        <v>1325</v>
      </c>
      <c r="AD119">
        <v>48201</v>
      </c>
      <c r="AE119" t="s">
        <v>1326</v>
      </c>
      <c r="AF119" t="s">
        <v>1276</v>
      </c>
      <c r="AG119">
        <v>77042</v>
      </c>
      <c r="AH119">
        <v>2830</v>
      </c>
      <c r="AI119" t="s">
        <v>1327</v>
      </c>
      <c r="AJ119" t="s">
        <v>1327</v>
      </c>
      <c r="AK119" t="str">
        <f>IFERROR(INDEX(Table2[Representative Name], MATCH(Table4[[#This Row],[Recipient CD Current]], Table2[CD], 0)),"")</f>
        <v>Lizzie Fletcher</v>
      </c>
      <c r="AL119" t="str">
        <f>IFERROR(INDEX(Table2[Political Party], MATCH(Table4[[#This Row],[Recipient CD Current]], Table2[CD], 0)),"")</f>
        <v>Democrat</v>
      </c>
      <c r="AM119" t="s">
        <v>1280</v>
      </c>
      <c r="AN119" t="s">
        <v>1270</v>
      </c>
      <c r="AO119" t="s">
        <v>1329</v>
      </c>
      <c r="AP119" t="s">
        <v>1325</v>
      </c>
      <c r="AQ119">
        <v>48201</v>
      </c>
      <c r="AR119" t="s">
        <v>1326</v>
      </c>
      <c r="AS119" t="s">
        <v>1277</v>
      </c>
      <c r="AT119" t="s">
        <v>2923</v>
      </c>
      <c r="AU119" t="s">
        <v>1327</v>
      </c>
      <c r="AV119" t="s">
        <v>1327</v>
      </c>
      <c r="AW119" t="str">
        <f>IFERROR(INDEX(Table2[Representative Name], MATCH(Table4[[#This Row],[Place of Performance CD Current]], Table2[CD], 0)),"")</f>
        <v>Lizzie Fletcher</v>
      </c>
      <c r="AX119" t="str">
        <f>IFERROR(INDEX(Table2[Political Party], MATCH(Table4[[#This Row],[Recipient CD Current]], Table2[CD], 0)),"")</f>
        <v>Democrat</v>
      </c>
      <c r="AY119" t="s">
        <v>1392</v>
      </c>
      <c r="AZ119" t="s">
        <v>2405</v>
      </c>
      <c r="BA119" t="s">
        <v>2924</v>
      </c>
      <c r="BB119" t="s">
        <v>1286</v>
      </c>
      <c r="BC119" t="s">
        <v>2925</v>
      </c>
      <c r="BD119" t="s">
        <v>1334</v>
      </c>
      <c r="BE119" s="19" t="s">
        <v>2926</v>
      </c>
      <c r="BF119" t="s">
        <v>1919</v>
      </c>
    </row>
    <row r="120" spans="1:58" x14ac:dyDescent="0.4">
      <c r="A120" t="s">
        <v>2928</v>
      </c>
      <c r="B120" t="s">
        <v>196</v>
      </c>
      <c r="E120" s="17">
        <v>1301450</v>
      </c>
      <c r="F120" s="17">
        <v>0</v>
      </c>
      <c r="G120" s="17">
        <v>756222</v>
      </c>
      <c r="H120" s="17">
        <v>482392</v>
      </c>
      <c r="I120" s="17">
        <v>1783842</v>
      </c>
      <c r="J120" s="18" t="s">
        <v>1562</v>
      </c>
      <c r="K120">
        <v>2023</v>
      </c>
      <c r="L120" s="18" t="s">
        <v>1442</v>
      </c>
      <c r="M120" s="18" t="s">
        <v>1426</v>
      </c>
      <c r="N120" t="s">
        <v>1262</v>
      </c>
      <c r="O120" t="s">
        <v>1262</v>
      </c>
      <c r="P120" t="s">
        <v>1377</v>
      </c>
      <c r="Q120" t="s">
        <v>1262</v>
      </c>
      <c r="R120" t="s">
        <v>1262</v>
      </c>
      <c r="S120" t="s">
        <v>1378</v>
      </c>
      <c r="T120" t="s">
        <v>1379</v>
      </c>
      <c r="U120" t="s">
        <v>1380</v>
      </c>
      <c r="V120" t="s">
        <v>1381</v>
      </c>
      <c r="W120" t="s">
        <v>1402</v>
      </c>
      <c r="X120" t="s">
        <v>2805</v>
      </c>
      <c r="Y120" t="s">
        <v>1270</v>
      </c>
      <c r="Z120" t="s">
        <v>2806</v>
      </c>
      <c r="AB120">
        <v>65508</v>
      </c>
      <c r="AC120" t="s">
        <v>2120</v>
      </c>
      <c r="AD120">
        <v>36093</v>
      </c>
      <c r="AE120" t="s">
        <v>2120</v>
      </c>
      <c r="AF120" t="s">
        <v>1620</v>
      </c>
      <c r="AG120">
        <v>12309</v>
      </c>
      <c r="AH120">
        <v>1027</v>
      </c>
      <c r="AI120" t="s">
        <v>2105</v>
      </c>
      <c r="AJ120" t="s">
        <v>2105</v>
      </c>
      <c r="AK120" t="str">
        <f>IFERROR(INDEX(Table2[Representative Name], MATCH(Table4[[#This Row],[Recipient CD Current]], Table2[CD], 0)),"")</f>
        <v>Paul Tonko</v>
      </c>
      <c r="AL120" t="str">
        <f>IFERROR(INDEX(Table2[Political Party], MATCH(Table4[[#This Row],[Recipient CD Current]], Table2[CD], 0)),"")</f>
        <v>Democrat</v>
      </c>
      <c r="AM120" t="s">
        <v>1280</v>
      </c>
      <c r="AN120" t="s">
        <v>1270</v>
      </c>
      <c r="AO120" t="s">
        <v>2278</v>
      </c>
      <c r="AP120" t="s">
        <v>2120</v>
      </c>
      <c r="AQ120">
        <v>36093</v>
      </c>
      <c r="AR120" t="s">
        <v>2120</v>
      </c>
      <c r="AS120" t="s">
        <v>1619</v>
      </c>
      <c r="AT120" t="s">
        <v>2122</v>
      </c>
      <c r="AU120" t="s">
        <v>2105</v>
      </c>
      <c r="AV120" t="s">
        <v>2105</v>
      </c>
      <c r="AW120" t="str">
        <f>IFERROR(INDEX(Table2[Representative Name], MATCH(Table4[[#This Row],[Place of Performance CD Current]], Table2[CD], 0)),"")</f>
        <v>Paul Tonko</v>
      </c>
      <c r="AX120" t="str">
        <f>IFERROR(INDEX(Table2[Political Party], MATCH(Table4[[#This Row],[Recipient CD Current]], Table2[CD], 0)),"")</f>
        <v>Democrat</v>
      </c>
      <c r="AY120" t="s">
        <v>1392</v>
      </c>
      <c r="AZ120" t="s">
        <v>2929</v>
      </c>
      <c r="BA120" t="s">
        <v>2930</v>
      </c>
      <c r="BB120" t="s">
        <v>1286</v>
      </c>
      <c r="BC120" t="s">
        <v>2931</v>
      </c>
      <c r="BD120" t="s">
        <v>1418</v>
      </c>
      <c r="BE120" s="19" t="s">
        <v>2932</v>
      </c>
      <c r="BF120" t="s">
        <v>2162</v>
      </c>
    </row>
    <row r="121" spans="1:58" x14ac:dyDescent="0.4">
      <c r="A121" t="s">
        <v>2934</v>
      </c>
      <c r="B121" t="s">
        <v>209</v>
      </c>
      <c r="E121" s="17">
        <v>2007050</v>
      </c>
      <c r="F121" s="17">
        <v>0</v>
      </c>
      <c r="G121" s="17">
        <v>588600</v>
      </c>
      <c r="H121" s="17">
        <v>2007000</v>
      </c>
      <c r="I121" s="17">
        <v>4014050</v>
      </c>
      <c r="J121" s="18" t="s">
        <v>2328</v>
      </c>
      <c r="K121">
        <v>2023</v>
      </c>
      <c r="L121" s="18" t="s">
        <v>1442</v>
      </c>
      <c r="M121" s="18" t="s">
        <v>1830</v>
      </c>
      <c r="N121" t="s">
        <v>1262</v>
      </c>
      <c r="O121" t="s">
        <v>1262</v>
      </c>
      <c r="P121" t="s">
        <v>1377</v>
      </c>
      <c r="Q121" t="s">
        <v>1262</v>
      </c>
      <c r="R121" t="s">
        <v>1262</v>
      </c>
      <c r="S121" t="s">
        <v>1378</v>
      </c>
      <c r="T121" t="s">
        <v>1379</v>
      </c>
      <c r="U121" t="s">
        <v>1380</v>
      </c>
      <c r="V121" t="s">
        <v>1381</v>
      </c>
      <c r="W121" t="s">
        <v>1402</v>
      </c>
      <c r="X121" t="s">
        <v>2935</v>
      </c>
      <c r="Y121" t="s">
        <v>1270</v>
      </c>
      <c r="Z121" t="s">
        <v>2936</v>
      </c>
      <c r="AB121">
        <v>11194</v>
      </c>
      <c r="AC121" t="s">
        <v>2937</v>
      </c>
      <c r="AD121">
        <v>6073</v>
      </c>
      <c r="AE121" t="s">
        <v>2647</v>
      </c>
      <c r="AF121" t="s">
        <v>1548</v>
      </c>
      <c r="AG121">
        <v>92008</v>
      </c>
      <c r="AI121" t="s">
        <v>2938</v>
      </c>
      <c r="AJ121" t="s">
        <v>2938</v>
      </c>
      <c r="AK121" t="str">
        <f>IFERROR(INDEX(Table2[Representative Name], MATCH(Table4[[#This Row],[Recipient CD Current]], Table2[CD], 0)),"")</f>
        <v>Mike Levin</v>
      </c>
      <c r="AL121" t="str">
        <f>IFERROR(INDEX(Table2[Political Party], MATCH(Table4[[#This Row],[Recipient CD Current]], Table2[CD], 0)),"")</f>
        <v>Democrat</v>
      </c>
      <c r="AM121" t="s">
        <v>1328</v>
      </c>
      <c r="AN121" t="s">
        <v>1270</v>
      </c>
      <c r="AO121" t="s">
        <v>2939</v>
      </c>
      <c r="AP121" t="s">
        <v>2937</v>
      </c>
      <c r="AQ121">
        <v>6073</v>
      </c>
      <c r="AR121" t="s">
        <v>2647</v>
      </c>
      <c r="AS121" t="s">
        <v>1549</v>
      </c>
      <c r="AT121" t="s">
        <v>1328</v>
      </c>
      <c r="AU121" t="s">
        <v>2938</v>
      </c>
      <c r="AV121" t="s">
        <v>2938</v>
      </c>
      <c r="AW121" t="str">
        <f>IFERROR(INDEX(Table2[Representative Name], MATCH(Table4[[#This Row],[Place of Performance CD Current]], Table2[CD], 0)),"")</f>
        <v>Mike Levin</v>
      </c>
      <c r="AX121" t="str">
        <f>IFERROR(INDEX(Table2[Political Party], MATCH(Table4[[#This Row],[Recipient CD Current]], Table2[CD], 0)),"")</f>
        <v>Democrat</v>
      </c>
      <c r="AY121" t="s">
        <v>1392</v>
      </c>
      <c r="AZ121" t="s">
        <v>2929</v>
      </c>
      <c r="BA121" t="s">
        <v>2940</v>
      </c>
      <c r="BB121" t="s">
        <v>1286</v>
      </c>
      <c r="BC121" t="s">
        <v>2941</v>
      </c>
      <c r="BD121" t="s">
        <v>1334</v>
      </c>
      <c r="BE121" s="19" t="s">
        <v>2942</v>
      </c>
      <c r="BF121" t="s">
        <v>1340</v>
      </c>
    </row>
    <row r="122" spans="1:58" x14ac:dyDescent="0.4">
      <c r="A122" t="s">
        <v>2944</v>
      </c>
      <c r="B122" t="s">
        <v>186</v>
      </c>
      <c r="E122" s="17">
        <v>2999030</v>
      </c>
      <c r="F122" s="17">
        <v>625725.78</v>
      </c>
      <c r="G122" s="17">
        <v>0</v>
      </c>
      <c r="H122" s="17">
        <v>749758</v>
      </c>
      <c r="I122" s="17">
        <v>3748788</v>
      </c>
      <c r="J122" s="18" t="s">
        <v>2945</v>
      </c>
      <c r="K122">
        <v>2025</v>
      </c>
      <c r="L122" s="18" t="s">
        <v>1442</v>
      </c>
      <c r="M122" s="18" t="s">
        <v>1840</v>
      </c>
      <c r="N122" t="s">
        <v>1262</v>
      </c>
      <c r="O122" t="s">
        <v>1262</v>
      </c>
      <c r="P122" t="s">
        <v>1377</v>
      </c>
      <c r="Q122" t="s">
        <v>1262</v>
      </c>
      <c r="R122" t="s">
        <v>1262</v>
      </c>
      <c r="S122" t="s">
        <v>1378</v>
      </c>
      <c r="T122" t="s">
        <v>1379</v>
      </c>
      <c r="U122" t="s">
        <v>1380</v>
      </c>
      <c r="V122" t="s">
        <v>1381</v>
      </c>
      <c r="W122" t="s">
        <v>1578</v>
      </c>
      <c r="X122" t="s">
        <v>2118</v>
      </c>
      <c r="Y122" t="s">
        <v>1270</v>
      </c>
      <c r="Z122" t="s">
        <v>2119</v>
      </c>
      <c r="AB122">
        <v>65508</v>
      </c>
      <c r="AC122" t="s">
        <v>2120</v>
      </c>
      <c r="AD122">
        <v>36093</v>
      </c>
      <c r="AE122" t="s">
        <v>2120</v>
      </c>
      <c r="AF122" t="s">
        <v>1620</v>
      </c>
      <c r="AG122">
        <v>12309</v>
      </c>
      <c r="AH122">
        <v>1027</v>
      </c>
      <c r="AI122" t="s">
        <v>2105</v>
      </c>
      <c r="AJ122" t="s">
        <v>2105</v>
      </c>
      <c r="AK122" t="str">
        <f>IFERROR(INDEX(Table2[Representative Name], MATCH(Table4[[#This Row],[Recipient CD Current]], Table2[CD], 0)),"")</f>
        <v>Paul Tonko</v>
      </c>
      <c r="AL122" t="str">
        <f>IFERROR(INDEX(Table2[Political Party], MATCH(Table4[[#This Row],[Recipient CD Current]], Table2[CD], 0)),"")</f>
        <v>Democrat</v>
      </c>
      <c r="AM122" t="s">
        <v>1328</v>
      </c>
      <c r="AN122" t="s">
        <v>1270</v>
      </c>
      <c r="AO122" t="s">
        <v>2853</v>
      </c>
      <c r="AP122" t="s">
        <v>2120</v>
      </c>
      <c r="AQ122">
        <v>36093</v>
      </c>
      <c r="AR122" t="s">
        <v>2120</v>
      </c>
      <c r="AS122" t="s">
        <v>1619</v>
      </c>
      <c r="AT122" t="s">
        <v>1328</v>
      </c>
      <c r="AU122" t="s">
        <v>2105</v>
      </c>
      <c r="AV122" t="s">
        <v>2105</v>
      </c>
      <c r="AW122" t="str">
        <f>IFERROR(INDEX(Table2[Representative Name], MATCH(Table4[[#This Row],[Place of Performance CD Current]], Table2[CD], 0)),"")</f>
        <v>Paul Tonko</v>
      </c>
      <c r="AX122" t="str">
        <f>IFERROR(INDEX(Table2[Political Party], MATCH(Table4[[#This Row],[Recipient CD Current]], Table2[CD], 0)),"")</f>
        <v>Democrat</v>
      </c>
      <c r="AY122" t="s">
        <v>1413</v>
      </c>
      <c r="AZ122" t="s">
        <v>1625</v>
      </c>
      <c r="BA122" t="s">
        <v>2947</v>
      </c>
      <c r="BB122" t="s">
        <v>1286</v>
      </c>
      <c r="BC122" t="s">
        <v>2948</v>
      </c>
      <c r="BD122" t="s">
        <v>1418</v>
      </c>
      <c r="BE122" s="19" t="s">
        <v>2949</v>
      </c>
      <c r="BF122" t="s">
        <v>2950</v>
      </c>
    </row>
    <row r="123" spans="1:58" x14ac:dyDescent="0.4">
      <c r="A123" t="s">
        <v>2952</v>
      </c>
      <c r="B123" t="s">
        <v>227</v>
      </c>
      <c r="E123" s="17">
        <v>1651316</v>
      </c>
      <c r="F123" s="17">
        <v>407484.61</v>
      </c>
      <c r="G123" s="17">
        <v>1474125</v>
      </c>
      <c r="H123" s="17">
        <v>412829</v>
      </c>
      <c r="I123" s="17">
        <v>2064145</v>
      </c>
      <c r="J123" s="18" t="s">
        <v>2954</v>
      </c>
      <c r="K123">
        <v>2025</v>
      </c>
      <c r="L123" s="18" t="s">
        <v>1442</v>
      </c>
      <c r="M123" s="18" t="s">
        <v>1597</v>
      </c>
      <c r="N123" t="s">
        <v>1262</v>
      </c>
      <c r="O123" t="s">
        <v>1262</v>
      </c>
      <c r="P123" t="s">
        <v>1377</v>
      </c>
      <c r="Q123" t="s">
        <v>1262</v>
      </c>
      <c r="R123" t="s">
        <v>1262</v>
      </c>
      <c r="S123" t="s">
        <v>1378</v>
      </c>
      <c r="T123" t="s">
        <v>1379</v>
      </c>
      <c r="U123" t="s">
        <v>1380</v>
      </c>
      <c r="V123" t="s">
        <v>1381</v>
      </c>
      <c r="W123" t="s">
        <v>1402</v>
      </c>
      <c r="X123" t="s">
        <v>2955</v>
      </c>
      <c r="Y123" t="s">
        <v>1270</v>
      </c>
      <c r="Z123" t="s">
        <v>2956</v>
      </c>
      <c r="AB123">
        <v>16432</v>
      </c>
      <c r="AC123" t="s">
        <v>2957</v>
      </c>
      <c r="AD123">
        <v>48339</v>
      </c>
      <c r="AE123" t="s">
        <v>1330</v>
      </c>
      <c r="AF123" t="s">
        <v>1276</v>
      </c>
      <c r="AG123">
        <v>77303</v>
      </c>
      <c r="AH123">
        <v>1866</v>
      </c>
      <c r="AI123" t="s">
        <v>2958</v>
      </c>
      <c r="AJ123" t="s">
        <v>2958</v>
      </c>
      <c r="AK123" t="str">
        <f>IFERROR(INDEX(Table2[Representative Name], MATCH(Table4[[#This Row],[Recipient CD Current]], Table2[CD], 0)),"")</f>
        <v>Morgan Luttrell</v>
      </c>
      <c r="AL123" t="str">
        <f>IFERROR(INDEX(Table2[Political Party], MATCH(Table4[[#This Row],[Recipient CD Current]], Table2[CD], 0)),"")</f>
        <v>Republican</v>
      </c>
      <c r="AM123" t="s">
        <v>1328</v>
      </c>
      <c r="AN123" t="s">
        <v>1270</v>
      </c>
      <c r="AO123" t="s">
        <v>2959</v>
      </c>
      <c r="AP123" t="s">
        <v>2960</v>
      </c>
      <c r="AQ123">
        <v>48061</v>
      </c>
      <c r="AR123" t="s">
        <v>2961</v>
      </c>
      <c r="AS123" t="s">
        <v>1277</v>
      </c>
      <c r="AT123" t="s">
        <v>1328</v>
      </c>
      <c r="AU123" t="s">
        <v>2962</v>
      </c>
      <c r="AV123" t="s">
        <v>2962</v>
      </c>
      <c r="AW123" t="str">
        <f>IFERROR(INDEX(Table2[Representative Name], MATCH(Table4[[#This Row],[Place of Performance CD Current]], Table2[CD], 0)),"")</f>
        <v>Vicente Gonzalez</v>
      </c>
      <c r="AX123" t="str">
        <f>IFERROR(INDEX(Table2[Political Party], MATCH(Table4[[#This Row],[Recipient CD Current]], Table2[CD], 0)),"")</f>
        <v>Republican</v>
      </c>
      <c r="AY123" t="s">
        <v>1413</v>
      </c>
      <c r="AZ123" t="s">
        <v>1625</v>
      </c>
      <c r="BA123" t="s">
        <v>2963</v>
      </c>
      <c r="BB123" t="s">
        <v>1286</v>
      </c>
      <c r="BC123" t="s">
        <v>2964</v>
      </c>
      <c r="BD123" t="s">
        <v>1334</v>
      </c>
      <c r="BE123" s="19" t="s">
        <v>2965</v>
      </c>
      <c r="BF123" t="s">
        <v>1919</v>
      </c>
    </row>
    <row r="124" spans="1:58" x14ac:dyDescent="0.4">
      <c r="A124" t="s">
        <v>2967</v>
      </c>
      <c r="B124" t="s">
        <v>222</v>
      </c>
      <c r="E124" s="17">
        <v>1299971</v>
      </c>
      <c r="F124" s="17">
        <v>0</v>
      </c>
      <c r="G124" s="17">
        <v>0</v>
      </c>
      <c r="H124" s="17">
        <v>375249</v>
      </c>
      <c r="I124" s="17">
        <v>1675220</v>
      </c>
      <c r="J124" s="18" t="s">
        <v>1616</v>
      </c>
      <c r="K124">
        <v>2025</v>
      </c>
      <c r="L124" s="18" t="s">
        <v>1442</v>
      </c>
      <c r="M124" s="18" t="s">
        <v>1443</v>
      </c>
      <c r="N124" t="s">
        <v>1262</v>
      </c>
      <c r="O124" t="s">
        <v>1262</v>
      </c>
      <c r="P124" t="s">
        <v>1377</v>
      </c>
      <c r="Q124" t="s">
        <v>1262</v>
      </c>
      <c r="R124" t="s">
        <v>1262</v>
      </c>
      <c r="S124" t="s">
        <v>1378</v>
      </c>
      <c r="T124" t="s">
        <v>1379</v>
      </c>
      <c r="U124" t="s">
        <v>1380</v>
      </c>
      <c r="V124" t="s">
        <v>1381</v>
      </c>
      <c r="W124" t="s">
        <v>1651</v>
      </c>
      <c r="X124" t="s">
        <v>2968</v>
      </c>
      <c r="Y124" t="s">
        <v>1270</v>
      </c>
      <c r="Z124" t="s">
        <v>2969</v>
      </c>
      <c r="AB124">
        <v>51000</v>
      </c>
      <c r="AC124" t="s">
        <v>1619</v>
      </c>
      <c r="AD124">
        <v>36061</v>
      </c>
      <c r="AE124" t="s">
        <v>1619</v>
      </c>
      <c r="AF124" t="s">
        <v>1620</v>
      </c>
      <c r="AG124">
        <v>10019</v>
      </c>
      <c r="AH124">
        <v>3116</v>
      </c>
      <c r="AI124" t="s">
        <v>2418</v>
      </c>
      <c r="AJ124" t="s">
        <v>2418</v>
      </c>
      <c r="AK124" t="str">
        <f>IFERROR(INDEX(Table2[Representative Name], MATCH(Table4[[#This Row],[Recipient CD Current]], Table2[CD], 0)),"")</f>
        <v>Jerrold Nadler</v>
      </c>
      <c r="AL124" t="str">
        <f>IFERROR(INDEX(Table2[Political Party], MATCH(Table4[[#This Row],[Recipient CD Current]], Table2[CD], 0)),"")</f>
        <v>Democrat</v>
      </c>
      <c r="AM124" t="s">
        <v>1328</v>
      </c>
      <c r="AN124" t="s">
        <v>1270</v>
      </c>
      <c r="AO124" t="s">
        <v>1622</v>
      </c>
      <c r="AP124" t="s">
        <v>1619</v>
      </c>
      <c r="AQ124">
        <v>36005</v>
      </c>
      <c r="AR124" t="s">
        <v>1623</v>
      </c>
      <c r="AS124" t="s">
        <v>1619</v>
      </c>
      <c r="AT124" t="s">
        <v>1328</v>
      </c>
      <c r="AU124" t="s">
        <v>2418</v>
      </c>
      <c r="AV124" t="s">
        <v>1624</v>
      </c>
      <c r="AW124" t="str">
        <f>IFERROR(INDEX(Table2[Representative Name], MATCH(Table4[[#This Row],[Place of Performance CD Current]], Table2[CD], 0)),"")</f>
        <v/>
      </c>
      <c r="AX124" t="str">
        <f>IFERROR(INDEX(Table2[Political Party], MATCH(Table4[[#This Row],[Recipient CD Current]], Table2[CD], 0)),"")</f>
        <v>Democrat</v>
      </c>
      <c r="AY124" t="s">
        <v>1413</v>
      </c>
      <c r="AZ124" t="s">
        <v>2970</v>
      </c>
      <c r="BA124" t="s">
        <v>2971</v>
      </c>
      <c r="BB124" t="s">
        <v>1286</v>
      </c>
      <c r="BC124" t="s">
        <v>2972</v>
      </c>
      <c r="BD124" t="s">
        <v>1334</v>
      </c>
      <c r="BE124" s="19" t="s">
        <v>2973</v>
      </c>
      <c r="BF124" t="s">
        <v>1629</v>
      </c>
    </row>
    <row r="125" spans="1:58" x14ac:dyDescent="0.4">
      <c r="A125" t="s">
        <v>2975</v>
      </c>
      <c r="B125" t="s">
        <v>219</v>
      </c>
      <c r="E125" s="17">
        <v>1150000</v>
      </c>
      <c r="F125" s="17">
        <v>56742.57</v>
      </c>
      <c r="G125" s="17">
        <v>871368</v>
      </c>
      <c r="H125" s="17">
        <v>501832</v>
      </c>
      <c r="I125" s="17">
        <v>1651832</v>
      </c>
      <c r="J125" s="18" t="s">
        <v>2491</v>
      </c>
      <c r="K125">
        <v>2025</v>
      </c>
      <c r="L125" s="18" t="s">
        <v>1442</v>
      </c>
      <c r="M125" s="18" t="s">
        <v>1443</v>
      </c>
      <c r="N125" t="s">
        <v>1262</v>
      </c>
      <c r="O125" t="s">
        <v>1262</v>
      </c>
      <c r="P125" t="s">
        <v>1377</v>
      </c>
      <c r="Q125" t="s">
        <v>1262</v>
      </c>
      <c r="R125" t="s">
        <v>1262</v>
      </c>
      <c r="S125" t="s">
        <v>1378</v>
      </c>
      <c r="T125" t="s">
        <v>1379</v>
      </c>
      <c r="U125" t="s">
        <v>1380</v>
      </c>
      <c r="V125" t="s">
        <v>1381</v>
      </c>
      <c r="W125" t="s">
        <v>1651</v>
      </c>
      <c r="X125" t="s">
        <v>2976</v>
      </c>
      <c r="Y125" t="s">
        <v>1270</v>
      </c>
      <c r="Z125" t="s">
        <v>2977</v>
      </c>
      <c r="AB125">
        <v>26000</v>
      </c>
      <c r="AC125" t="s">
        <v>2978</v>
      </c>
      <c r="AD125">
        <v>6001</v>
      </c>
      <c r="AE125" t="s">
        <v>2979</v>
      </c>
      <c r="AF125" t="s">
        <v>1548</v>
      </c>
      <c r="AG125">
        <v>94538</v>
      </c>
      <c r="AH125">
        <v>6539</v>
      </c>
      <c r="AI125" t="s">
        <v>2980</v>
      </c>
      <c r="AJ125" t="s">
        <v>2980</v>
      </c>
      <c r="AK125" t="str">
        <f>IFERROR(INDEX(Table2[Representative Name], MATCH(Table4[[#This Row],[Recipient CD Current]], Table2[CD], 0)),"")</f>
        <v>Ro Khanna</v>
      </c>
      <c r="AL125" t="str">
        <f>IFERROR(INDEX(Table2[Political Party], MATCH(Table4[[#This Row],[Recipient CD Current]], Table2[CD], 0)),"")</f>
        <v>Democrat</v>
      </c>
      <c r="AM125" t="s">
        <v>1328</v>
      </c>
      <c r="AN125" t="s">
        <v>1270</v>
      </c>
      <c r="AO125" t="s">
        <v>2981</v>
      </c>
      <c r="AP125" t="s">
        <v>2978</v>
      </c>
      <c r="AQ125">
        <v>6001</v>
      </c>
      <c r="AR125" t="s">
        <v>2979</v>
      </c>
      <c r="AS125" t="s">
        <v>1549</v>
      </c>
      <c r="AT125" t="s">
        <v>1328</v>
      </c>
      <c r="AU125" t="s">
        <v>2982</v>
      </c>
      <c r="AV125" t="s">
        <v>2198</v>
      </c>
      <c r="AW125" t="str">
        <f>IFERROR(INDEX(Table2[Representative Name], MATCH(Table4[[#This Row],[Place of Performance CD Current]], Table2[CD], 0)),"")</f>
        <v/>
      </c>
      <c r="AX125" t="str">
        <f>IFERROR(INDEX(Table2[Political Party], MATCH(Table4[[#This Row],[Recipient CD Current]], Table2[CD], 0)),"")</f>
        <v>Democrat</v>
      </c>
      <c r="AY125" t="s">
        <v>1413</v>
      </c>
      <c r="AZ125" t="s">
        <v>2970</v>
      </c>
      <c r="BA125" t="s">
        <v>2983</v>
      </c>
      <c r="BB125" t="s">
        <v>1286</v>
      </c>
      <c r="BC125" t="s">
        <v>2984</v>
      </c>
      <c r="BD125" t="s">
        <v>1334</v>
      </c>
      <c r="BE125" s="19" t="s">
        <v>2985</v>
      </c>
      <c r="BF125" t="s">
        <v>2499</v>
      </c>
    </row>
    <row r="126" spans="1:58" x14ac:dyDescent="0.4">
      <c r="A126" t="s">
        <v>2987</v>
      </c>
      <c r="B126" t="s">
        <v>2989</v>
      </c>
      <c r="C126" s="17">
        <v>2032211.62</v>
      </c>
      <c r="D126" s="17">
        <v>5000000</v>
      </c>
      <c r="E126" s="17">
        <v>5000000</v>
      </c>
      <c r="F126" s="17">
        <v>2032211.62</v>
      </c>
      <c r="G126" s="17">
        <v>1641720</v>
      </c>
      <c r="H126" s="17">
        <v>262936</v>
      </c>
      <c r="I126" s="17">
        <v>5262936</v>
      </c>
      <c r="J126" s="18" t="s">
        <v>1649</v>
      </c>
      <c r="K126">
        <v>2025</v>
      </c>
      <c r="L126" s="18" t="s">
        <v>1442</v>
      </c>
      <c r="M126" s="18" t="s">
        <v>1616</v>
      </c>
      <c r="N126" t="s">
        <v>1262</v>
      </c>
      <c r="O126" t="s">
        <v>1262</v>
      </c>
      <c r="P126" t="s">
        <v>1377</v>
      </c>
      <c r="Q126" t="s">
        <v>1262</v>
      </c>
      <c r="R126" t="s">
        <v>1262</v>
      </c>
      <c r="S126" t="s">
        <v>1378</v>
      </c>
      <c r="T126" t="s">
        <v>1379</v>
      </c>
      <c r="U126" t="s">
        <v>1380</v>
      </c>
      <c r="V126" t="s">
        <v>1381</v>
      </c>
      <c r="W126" t="s">
        <v>1651</v>
      </c>
      <c r="X126" t="s">
        <v>2988</v>
      </c>
      <c r="Y126" t="s">
        <v>1270</v>
      </c>
      <c r="Z126" t="s">
        <v>2990</v>
      </c>
      <c r="AB126">
        <v>50000</v>
      </c>
      <c r="AC126" t="s">
        <v>1429</v>
      </c>
      <c r="AD126">
        <v>11001</v>
      </c>
      <c r="AE126" t="s">
        <v>1430</v>
      </c>
      <c r="AF126" t="s">
        <v>1431</v>
      </c>
      <c r="AG126">
        <v>20035</v>
      </c>
      <c r="AH126">
        <v>6526</v>
      </c>
      <c r="AI126" t="s">
        <v>1432</v>
      </c>
      <c r="AJ126" t="s">
        <v>1432</v>
      </c>
      <c r="AK126" t="str">
        <f>IFERROR(INDEX(Table2[Representative Name], MATCH(Table4[[#This Row],[Recipient CD Current]], Table2[CD], 0)),"")</f>
        <v>Eleanor Holmes Norton</v>
      </c>
      <c r="AL126" t="str">
        <f>IFERROR(INDEX(Table2[Political Party], MATCH(Table4[[#This Row],[Recipient CD Current]], Table2[CD], 0)),"")</f>
        <v>Democrat</v>
      </c>
      <c r="AM126" t="s">
        <v>1895</v>
      </c>
      <c r="AN126" t="s">
        <v>1270</v>
      </c>
      <c r="AO126" t="s">
        <v>1896</v>
      </c>
      <c r="AS126" t="s">
        <v>1895</v>
      </c>
      <c r="AU126" t="s">
        <v>1897</v>
      </c>
      <c r="AV126" t="s">
        <v>1897</v>
      </c>
      <c r="AW126" t="str">
        <f>IFERROR(INDEX(Table2[Representative Name], MATCH(Table4[[#This Row],[Place of Performance CD Current]], Table2[CD], 0)),"")</f>
        <v/>
      </c>
      <c r="AX126" t="str">
        <f>IFERROR(INDEX(Table2[Political Party], MATCH(Table4[[#This Row],[Recipient CD Current]], Table2[CD], 0)),"")</f>
        <v>Democrat</v>
      </c>
      <c r="AY126" t="s">
        <v>1608</v>
      </c>
      <c r="AZ126" t="s">
        <v>1661</v>
      </c>
      <c r="BA126" t="s">
        <v>2991</v>
      </c>
      <c r="BB126" t="s">
        <v>1286</v>
      </c>
      <c r="BC126" t="s">
        <v>2992</v>
      </c>
      <c r="BD126" t="s">
        <v>1535</v>
      </c>
      <c r="BE126" s="19" t="s">
        <v>2993</v>
      </c>
      <c r="BF126" t="s">
        <v>1499</v>
      </c>
    </row>
    <row r="127" spans="1:58" x14ac:dyDescent="0.4">
      <c r="A127" t="s">
        <v>2995</v>
      </c>
      <c r="B127" t="s">
        <v>2997</v>
      </c>
      <c r="C127" s="17">
        <v>154858.42000000001</v>
      </c>
      <c r="D127" s="17">
        <v>2561075</v>
      </c>
      <c r="E127" s="17">
        <v>2561075</v>
      </c>
      <c r="F127" s="17">
        <v>154858.42000000001</v>
      </c>
      <c r="G127" s="17">
        <v>222800</v>
      </c>
      <c r="H127" s="17">
        <v>0</v>
      </c>
      <c r="I127" s="17">
        <v>2561075</v>
      </c>
      <c r="J127" s="18" t="s">
        <v>1649</v>
      </c>
      <c r="K127">
        <v>2025</v>
      </c>
      <c r="L127" s="18" t="s">
        <v>1442</v>
      </c>
      <c r="M127" s="18" t="s">
        <v>1616</v>
      </c>
      <c r="N127" t="s">
        <v>1262</v>
      </c>
      <c r="O127" t="s">
        <v>1262</v>
      </c>
      <c r="P127" t="s">
        <v>1377</v>
      </c>
      <c r="Q127" t="s">
        <v>1262</v>
      </c>
      <c r="R127" t="s">
        <v>1262</v>
      </c>
      <c r="S127" t="s">
        <v>1378</v>
      </c>
      <c r="T127" t="s">
        <v>1379</v>
      </c>
      <c r="U127" t="s">
        <v>1380</v>
      </c>
      <c r="V127" t="s">
        <v>1381</v>
      </c>
      <c r="W127" t="s">
        <v>1651</v>
      </c>
      <c r="X127" t="s">
        <v>2996</v>
      </c>
      <c r="Y127" t="s">
        <v>1270</v>
      </c>
      <c r="Z127" t="s">
        <v>2998</v>
      </c>
      <c r="AB127">
        <v>16691</v>
      </c>
      <c r="AC127" t="s">
        <v>2999</v>
      </c>
      <c r="AD127">
        <v>17031</v>
      </c>
      <c r="AE127" t="s">
        <v>1528</v>
      </c>
      <c r="AF127" t="s">
        <v>1363</v>
      </c>
      <c r="AG127">
        <v>60478</v>
      </c>
      <c r="AH127">
        <v>5771</v>
      </c>
      <c r="AI127" t="s">
        <v>3000</v>
      </c>
      <c r="AJ127" t="s">
        <v>3000</v>
      </c>
      <c r="AK127" t="str">
        <f>IFERROR(INDEX(Table2[Representative Name], MATCH(Table4[[#This Row],[Recipient CD Current]], Table2[CD], 0)),"")</f>
        <v>Robin L. Kelly</v>
      </c>
      <c r="AL127" t="str">
        <f>IFERROR(INDEX(Table2[Political Party], MATCH(Table4[[#This Row],[Recipient CD Current]], Table2[CD], 0)),"")</f>
        <v>Democrat</v>
      </c>
      <c r="AM127" t="s">
        <v>1328</v>
      </c>
      <c r="AN127" t="s">
        <v>1270</v>
      </c>
      <c r="AO127" t="s">
        <v>1433</v>
      </c>
      <c r="AP127" t="s">
        <v>1429</v>
      </c>
      <c r="AQ127">
        <v>11001</v>
      </c>
      <c r="AR127" t="s">
        <v>1430</v>
      </c>
      <c r="AS127" t="s">
        <v>1430</v>
      </c>
      <c r="AT127" t="s">
        <v>1328</v>
      </c>
      <c r="AU127" t="s">
        <v>1432</v>
      </c>
      <c r="AV127" t="s">
        <v>1432</v>
      </c>
      <c r="AW127" t="str">
        <f>IFERROR(INDEX(Table2[Representative Name], MATCH(Table4[[#This Row],[Place of Performance CD Current]], Table2[CD], 0)),"")</f>
        <v>Eleanor Holmes Norton</v>
      </c>
      <c r="AX127" t="str">
        <f>IFERROR(INDEX(Table2[Political Party], MATCH(Table4[[#This Row],[Recipient CD Current]], Table2[CD], 0)),"")</f>
        <v>Democrat</v>
      </c>
      <c r="AY127" t="s">
        <v>1608</v>
      </c>
      <c r="AZ127" t="s">
        <v>1661</v>
      </c>
      <c r="BA127" t="s">
        <v>1678</v>
      </c>
      <c r="BB127" t="s">
        <v>1286</v>
      </c>
      <c r="BC127" t="s">
        <v>3001</v>
      </c>
      <c r="BD127" t="s">
        <v>1556</v>
      </c>
      <c r="BE127" s="19" t="s">
        <v>3002</v>
      </c>
      <c r="BF127" t="s">
        <v>1690</v>
      </c>
    </row>
    <row r="128" spans="1:58" x14ac:dyDescent="0.4">
      <c r="A128" t="s">
        <v>3004</v>
      </c>
      <c r="B128" t="s">
        <v>186</v>
      </c>
      <c r="E128" s="17">
        <v>1699845</v>
      </c>
      <c r="F128" s="17">
        <v>280419.49</v>
      </c>
      <c r="G128" s="17">
        <v>755971</v>
      </c>
      <c r="H128" s="17">
        <v>0</v>
      </c>
      <c r="I128" s="17">
        <v>1699845</v>
      </c>
      <c r="J128" s="18" t="s">
        <v>1766</v>
      </c>
      <c r="K128">
        <v>2024</v>
      </c>
      <c r="L128" s="18" t="s">
        <v>1442</v>
      </c>
      <c r="M128" s="18" t="s">
        <v>1616</v>
      </c>
      <c r="N128" t="s">
        <v>1262</v>
      </c>
      <c r="O128" t="s">
        <v>1262</v>
      </c>
      <c r="P128" t="s">
        <v>1377</v>
      </c>
      <c r="Q128" t="s">
        <v>1262</v>
      </c>
      <c r="R128" t="s">
        <v>1262</v>
      </c>
      <c r="S128" t="s">
        <v>1378</v>
      </c>
      <c r="T128" t="s">
        <v>1379</v>
      </c>
      <c r="U128" t="s">
        <v>1380</v>
      </c>
      <c r="V128" t="s">
        <v>1381</v>
      </c>
      <c r="W128" t="s">
        <v>1578</v>
      </c>
      <c r="X128" t="s">
        <v>2118</v>
      </c>
      <c r="Y128" t="s">
        <v>1270</v>
      </c>
      <c r="Z128" t="s">
        <v>2119</v>
      </c>
      <c r="AB128">
        <v>65508</v>
      </c>
      <c r="AC128" t="s">
        <v>2120</v>
      </c>
      <c r="AD128">
        <v>36093</v>
      </c>
      <c r="AE128" t="s">
        <v>2120</v>
      </c>
      <c r="AF128" t="s">
        <v>1620</v>
      </c>
      <c r="AG128">
        <v>12309</v>
      </c>
      <c r="AH128">
        <v>1027</v>
      </c>
      <c r="AI128" t="s">
        <v>2105</v>
      </c>
      <c r="AJ128" t="s">
        <v>2105</v>
      </c>
      <c r="AK128" t="str">
        <f>IFERROR(INDEX(Table2[Representative Name], MATCH(Table4[[#This Row],[Recipient CD Current]], Table2[CD], 0)),"")</f>
        <v>Paul Tonko</v>
      </c>
      <c r="AL128" t="str">
        <f>IFERROR(INDEX(Table2[Political Party], MATCH(Table4[[#This Row],[Recipient CD Current]], Table2[CD], 0)),"")</f>
        <v>Democrat</v>
      </c>
      <c r="AM128" t="s">
        <v>1328</v>
      </c>
      <c r="AN128" t="s">
        <v>1270</v>
      </c>
      <c r="AO128" t="s">
        <v>2278</v>
      </c>
      <c r="AP128" t="s">
        <v>2279</v>
      </c>
      <c r="AQ128">
        <v>36093</v>
      </c>
      <c r="AR128" t="s">
        <v>2120</v>
      </c>
      <c r="AS128" t="s">
        <v>1619</v>
      </c>
      <c r="AT128" t="s">
        <v>1328</v>
      </c>
      <c r="AU128" t="s">
        <v>2105</v>
      </c>
      <c r="AV128" t="s">
        <v>2105</v>
      </c>
      <c r="AW128" t="str">
        <f>IFERROR(INDEX(Table2[Representative Name], MATCH(Table4[[#This Row],[Place of Performance CD Current]], Table2[CD], 0)),"")</f>
        <v>Paul Tonko</v>
      </c>
      <c r="AX128" t="str">
        <f>IFERROR(INDEX(Table2[Political Party], MATCH(Table4[[#This Row],[Recipient CD Current]], Table2[CD], 0)),"")</f>
        <v>Democrat</v>
      </c>
      <c r="AY128" t="s">
        <v>1413</v>
      </c>
      <c r="AZ128" t="s">
        <v>2495</v>
      </c>
      <c r="BA128" t="s">
        <v>3005</v>
      </c>
      <c r="BB128" t="s">
        <v>1286</v>
      </c>
      <c r="BC128" t="s">
        <v>3006</v>
      </c>
      <c r="BD128" t="s">
        <v>1418</v>
      </c>
      <c r="BE128" s="19" t="s">
        <v>3007</v>
      </c>
      <c r="BF128" t="s">
        <v>1426</v>
      </c>
    </row>
    <row r="129" spans="1:58" x14ac:dyDescent="0.4">
      <c r="A129" t="s">
        <v>3009</v>
      </c>
      <c r="B129" t="s">
        <v>186</v>
      </c>
      <c r="E129" s="17">
        <v>2799995</v>
      </c>
      <c r="F129" s="17">
        <v>0</v>
      </c>
      <c r="G129" s="17">
        <v>1100410</v>
      </c>
      <c r="H129" s="17">
        <v>0</v>
      </c>
      <c r="I129" s="17">
        <v>2799995</v>
      </c>
      <c r="J129" s="18" t="s">
        <v>1784</v>
      </c>
      <c r="K129">
        <v>2024</v>
      </c>
      <c r="L129" s="18" t="s">
        <v>1442</v>
      </c>
      <c r="M129" s="18" t="s">
        <v>1523</v>
      </c>
      <c r="N129" t="s">
        <v>1262</v>
      </c>
      <c r="O129" t="s">
        <v>1262</v>
      </c>
      <c r="P129" t="s">
        <v>1377</v>
      </c>
      <c r="Q129" t="s">
        <v>1262</v>
      </c>
      <c r="R129" t="s">
        <v>1262</v>
      </c>
      <c r="S129" t="s">
        <v>1378</v>
      </c>
      <c r="T129" t="s">
        <v>1379</v>
      </c>
      <c r="U129" t="s">
        <v>1380</v>
      </c>
      <c r="V129" t="s">
        <v>1381</v>
      </c>
      <c r="W129" t="s">
        <v>1578</v>
      </c>
      <c r="X129" t="s">
        <v>2118</v>
      </c>
      <c r="Y129" t="s">
        <v>1270</v>
      </c>
      <c r="Z129" t="s">
        <v>2119</v>
      </c>
      <c r="AB129">
        <v>65508</v>
      </c>
      <c r="AC129" t="s">
        <v>2120</v>
      </c>
      <c r="AD129">
        <v>36093</v>
      </c>
      <c r="AE129" t="s">
        <v>2120</v>
      </c>
      <c r="AF129" t="s">
        <v>1620</v>
      </c>
      <c r="AG129">
        <v>12309</v>
      </c>
      <c r="AH129">
        <v>1027</v>
      </c>
      <c r="AI129" t="s">
        <v>2105</v>
      </c>
      <c r="AJ129" t="s">
        <v>2105</v>
      </c>
      <c r="AK129" t="str">
        <f>IFERROR(INDEX(Table2[Representative Name], MATCH(Table4[[#This Row],[Recipient CD Current]], Table2[CD], 0)),"")</f>
        <v>Paul Tonko</v>
      </c>
      <c r="AL129" t="str">
        <f>IFERROR(INDEX(Table2[Political Party], MATCH(Table4[[#This Row],[Recipient CD Current]], Table2[CD], 0)),"")</f>
        <v>Democrat</v>
      </c>
      <c r="AM129" t="s">
        <v>1328</v>
      </c>
      <c r="AN129" t="s">
        <v>1270</v>
      </c>
      <c r="AO129" t="s">
        <v>2278</v>
      </c>
      <c r="AP129" t="s">
        <v>2279</v>
      </c>
      <c r="AQ129">
        <v>36093</v>
      </c>
      <c r="AR129" t="s">
        <v>2120</v>
      </c>
      <c r="AS129" t="s">
        <v>1619</v>
      </c>
      <c r="AT129" t="s">
        <v>1328</v>
      </c>
      <c r="AU129" t="s">
        <v>2105</v>
      </c>
      <c r="AV129" t="s">
        <v>2105</v>
      </c>
      <c r="AW129" t="str">
        <f>IFERROR(INDEX(Table2[Representative Name], MATCH(Table4[[#This Row],[Place of Performance CD Current]], Table2[CD], 0)),"")</f>
        <v>Paul Tonko</v>
      </c>
      <c r="AX129" t="str">
        <f>IFERROR(INDEX(Table2[Political Party], MATCH(Table4[[#This Row],[Recipient CD Current]], Table2[CD], 0)),"")</f>
        <v>Democrat</v>
      </c>
      <c r="AY129" t="s">
        <v>1413</v>
      </c>
      <c r="AZ129" t="s">
        <v>2495</v>
      </c>
      <c r="BA129" t="s">
        <v>3010</v>
      </c>
      <c r="BB129" t="s">
        <v>1286</v>
      </c>
      <c r="BC129" t="s">
        <v>3011</v>
      </c>
      <c r="BD129" t="s">
        <v>1418</v>
      </c>
      <c r="BE129" s="19" t="s">
        <v>3012</v>
      </c>
      <c r="BF129" t="s">
        <v>1426</v>
      </c>
    </row>
    <row r="130" spans="1:58" x14ac:dyDescent="0.4">
      <c r="A130" t="s">
        <v>3014</v>
      </c>
      <c r="B130" t="s">
        <v>3017</v>
      </c>
      <c r="E130" s="17">
        <v>1390144</v>
      </c>
      <c r="F130" s="17">
        <v>375968.05</v>
      </c>
      <c r="G130" s="17">
        <v>0</v>
      </c>
      <c r="H130" s="17">
        <v>0</v>
      </c>
      <c r="I130" s="17">
        <v>1390144</v>
      </c>
      <c r="J130" s="18" t="s">
        <v>3015</v>
      </c>
      <c r="K130">
        <v>2024</v>
      </c>
      <c r="L130" s="18" t="s">
        <v>1442</v>
      </c>
      <c r="M130" s="18" t="s">
        <v>1831</v>
      </c>
      <c r="N130" t="s">
        <v>1262</v>
      </c>
      <c r="O130" t="s">
        <v>1262</v>
      </c>
      <c r="P130" t="s">
        <v>1377</v>
      </c>
      <c r="Q130" t="s">
        <v>1262</v>
      </c>
      <c r="R130" t="s">
        <v>1262</v>
      </c>
      <c r="S130" t="s">
        <v>1378</v>
      </c>
      <c r="T130" t="s">
        <v>1379</v>
      </c>
      <c r="U130" t="s">
        <v>1380</v>
      </c>
      <c r="V130" t="s">
        <v>1381</v>
      </c>
      <c r="W130" t="s">
        <v>1382</v>
      </c>
      <c r="X130" t="s">
        <v>3016</v>
      </c>
      <c r="Y130" t="s">
        <v>1270</v>
      </c>
      <c r="Z130" t="s">
        <v>3020</v>
      </c>
      <c r="AA130" t="s">
        <v>3021</v>
      </c>
      <c r="AB130">
        <v>7000</v>
      </c>
      <c r="AC130" t="s">
        <v>1970</v>
      </c>
      <c r="AD130">
        <v>25025</v>
      </c>
      <c r="AE130" t="s">
        <v>1971</v>
      </c>
      <c r="AF130" t="s">
        <v>1488</v>
      </c>
      <c r="AG130">
        <v>2210</v>
      </c>
      <c r="AH130">
        <v>2383</v>
      </c>
      <c r="AI130" t="s">
        <v>1972</v>
      </c>
      <c r="AJ130" t="s">
        <v>1972</v>
      </c>
      <c r="AK130" t="str">
        <f>IFERROR(INDEX(Table2[Representative Name], MATCH(Table4[[#This Row],[Recipient CD Current]], Table2[CD], 0)),"")</f>
        <v>Stephen F. Lynch</v>
      </c>
      <c r="AL130" t="str">
        <f>IFERROR(INDEX(Table2[Political Party], MATCH(Table4[[#This Row],[Recipient CD Current]], Table2[CD], 0)),"")</f>
        <v>Democrat</v>
      </c>
      <c r="AM130" t="s">
        <v>1328</v>
      </c>
      <c r="AN130" t="s">
        <v>1270</v>
      </c>
      <c r="AO130" t="s">
        <v>1974</v>
      </c>
      <c r="AP130" t="s">
        <v>1970</v>
      </c>
      <c r="AQ130">
        <v>25025</v>
      </c>
      <c r="AR130" t="s">
        <v>1971</v>
      </c>
      <c r="AS130" t="s">
        <v>1489</v>
      </c>
      <c r="AT130" t="s">
        <v>1328</v>
      </c>
      <c r="AU130" t="s">
        <v>1972</v>
      </c>
      <c r="AV130" t="s">
        <v>3022</v>
      </c>
      <c r="AW130" t="str">
        <f>IFERROR(INDEX(Table2[Representative Name], MATCH(Table4[[#This Row],[Place of Performance CD Current]], Table2[CD], 0)),"")</f>
        <v/>
      </c>
      <c r="AX130" t="str">
        <f>IFERROR(INDEX(Table2[Political Party], MATCH(Table4[[#This Row],[Recipient CD Current]], Table2[CD], 0)),"")</f>
        <v>Democrat</v>
      </c>
      <c r="AY130" t="s">
        <v>1392</v>
      </c>
      <c r="AZ130" t="s">
        <v>3023</v>
      </c>
      <c r="BB130" t="s">
        <v>1286</v>
      </c>
      <c r="BC130" t="s">
        <v>3024</v>
      </c>
      <c r="BD130" t="s">
        <v>1418</v>
      </c>
      <c r="BE130" s="19" t="s">
        <v>3025</v>
      </c>
      <c r="BF130" t="s">
        <v>2607</v>
      </c>
    </row>
    <row r="131" spans="1:58" x14ac:dyDescent="0.4">
      <c r="A131" t="s">
        <v>3027</v>
      </c>
      <c r="B131" t="s">
        <v>186</v>
      </c>
      <c r="C131" s="17">
        <v>232474.04</v>
      </c>
      <c r="D131" s="17">
        <v>2099941</v>
      </c>
      <c r="E131" s="17">
        <v>2099941</v>
      </c>
      <c r="F131" s="17">
        <v>232474.04</v>
      </c>
      <c r="G131" s="17">
        <v>4016778</v>
      </c>
      <c r="H131" s="17">
        <v>999981</v>
      </c>
      <c r="I131" s="17">
        <v>3099922</v>
      </c>
      <c r="J131" s="18" t="s">
        <v>1919</v>
      </c>
      <c r="K131">
        <v>2025</v>
      </c>
      <c r="L131" s="18" t="s">
        <v>3029</v>
      </c>
      <c r="M131" s="18" t="s">
        <v>1401</v>
      </c>
      <c r="N131" t="s">
        <v>1262</v>
      </c>
      <c r="O131" t="s">
        <v>1262</v>
      </c>
      <c r="P131" t="s">
        <v>1377</v>
      </c>
      <c r="Q131" t="s">
        <v>1262</v>
      </c>
      <c r="R131" t="s">
        <v>1262</v>
      </c>
      <c r="S131" t="s">
        <v>1378</v>
      </c>
      <c r="T131" t="s">
        <v>1379</v>
      </c>
      <c r="U131" t="s">
        <v>1380</v>
      </c>
      <c r="V131" t="s">
        <v>1381</v>
      </c>
      <c r="W131" t="s">
        <v>1747</v>
      </c>
      <c r="X131" t="s">
        <v>2118</v>
      </c>
      <c r="Y131" t="s">
        <v>1270</v>
      </c>
      <c r="Z131" t="s">
        <v>2119</v>
      </c>
      <c r="AB131">
        <v>65508</v>
      </c>
      <c r="AC131" t="s">
        <v>2120</v>
      </c>
      <c r="AD131">
        <v>36093</v>
      </c>
      <c r="AE131" t="s">
        <v>2120</v>
      </c>
      <c r="AF131" t="s">
        <v>1620</v>
      </c>
      <c r="AG131">
        <v>12309</v>
      </c>
      <c r="AH131">
        <v>1027</v>
      </c>
      <c r="AI131" t="s">
        <v>2105</v>
      </c>
      <c r="AJ131" t="s">
        <v>2105</v>
      </c>
      <c r="AK131" t="str">
        <f>IFERROR(INDEX(Table2[Representative Name], MATCH(Table4[[#This Row],[Recipient CD Current]], Table2[CD], 0)),"")</f>
        <v>Paul Tonko</v>
      </c>
      <c r="AL131" t="str">
        <f>IFERROR(INDEX(Table2[Political Party], MATCH(Table4[[#This Row],[Recipient CD Current]], Table2[CD], 0)),"")</f>
        <v>Democrat</v>
      </c>
      <c r="AM131" t="s">
        <v>1280</v>
      </c>
      <c r="AN131" t="s">
        <v>1270</v>
      </c>
      <c r="AO131" t="s">
        <v>2278</v>
      </c>
      <c r="AP131" t="s">
        <v>2120</v>
      </c>
      <c r="AQ131">
        <v>36093</v>
      </c>
      <c r="AR131" t="s">
        <v>2120</v>
      </c>
      <c r="AS131" t="s">
        <v>1619</v>
      </c>
      <c r="AT131" t="s">
        <v>2122</v>
      </c>
      <c r="AU131" t="s">
        <v>2105</v>
      </c>
      <c r="AV131" t="s">
        <v>2105</v>
      </c>
      <c r="AW131" t="str">
        <f>IFERROR(INDEX(Table2[Representative Name], MATCH(Table4[[#This Row],[Place of Performance CD Current]], Table2[CD], 0)),"")</f>
        <v>Paul Tonko</v>
      </c>
      <c r="AX131" t="str">
        <f>IFERROR(INDEX(Table2[Political Party], MATCH(Table4[[#This Row],[Recipient CD Current]], Table2[CD], 0)),"")</f>
        <v>Democrat</v>
      </c>
      <c r="AY131" t="s">
        <v>1392</v>
      </c>
      <c r="AZ131" t="s">
        <v>1758</v>
      </c>
      <c r="BA131" t="s">
        <v>2509</v>
      </c>
      <c r="BB131" t="s">
        <v>1286</v>
      </c>
      <c r="BC131" t="s">
        <v>3030</v>
      </c>
      <c r="BD131" t="s">
        <v>1418</v>
      </c>
      <c r="BE131" s="19" t="s">
        <v>3031</v>
      </c>
      <c r="BF131" t="s">
        <v>1681</v>
      </c>
    </row>
    <row r="132" spans="1:58" x14ac:dyDescent="0.4">
      <c r="A132" t="s">
        <v>3033</v>
      </c>
      <c r="B132" t="s">
        <v>244</v>
      </c>
      <c r="C132" s="17">
        <v>710030.4</v>
      </c>
      <c r="D132" s="17">
        <v>4251000</v>
      </c>
      <c r="E132" s="17">
        <v>4251000</v>
      </c>
      <c r="F132" s="17">
        <v>710030.4</v>
      </c>
      <c r="G132" s="17">
        <v>1336308</v>
      </c>
      <c r="H132" s="17">
        <v>0</v>
      </c>
      <c r="I132" s="17">
        <v>4251000</v>
      </c>
      <c r="J132" s="18" t="s">
        <v>3034</v>
      </c>
      <c r="K132">
        <v>2024</v>
      </c>
      <c r="L132" s="18" t="s">
        <v>2427</v>
      </c>
      <c r="M132" s="18" t="s">
        <v>1883</v>
      </c>
      <c r="N132" t="s">
        <v>1262</v>
      </c>
      <c r="O132" t="s">
        <v>1262</v>
      </c>
      <c r="P132" t="s">
        <v>1377</v>
      </c>
      <c r="Q132" t="s">
        <v>1262</v>
      </c>
      <c r="R132" t="s">
        <v>1262</v>
      </c>
      <c r="S132" t="s">
        <v>1378</v>
      </c>
      <c r="T132" t="s">
        <v>1379</v>
      </c>
      <c r="U132" t="s">
        <v>1380</v>
      </c>
      <c r="V132" t="s">
        <v>1381</v>
      </c>
      <c r="W132" t="s">
        <v>1747</v>
      </c>
      <c r="X132" t="s">
        <v>2822</v>
      </c>
      <c r="Y132" t="s">
        <v>1270</v>
      </c>
      <c r="Z132" t="s">
        <v>2823</v>
      </c>
      <c r="AB132">
        <v>50000</v>
      </c>
      <c r="AC132" t="s">
        <v>1429</v>
      </c>
      <c r="AD132">
        <v>11001</v>
      </c>
      <c r="AE132" t="s">
        <v>1430</v>
      </c>
      <c r="AF132" t="s">
        <v>1431</v>
      </c>
      <c r="AG132">
        <v>20002</v>
      </c>
      <c r="AH132">
        <v>4290</v>
      </c>
      <c r="AI132" t="s">
        <v>1432</v>
      </c>
      <c r="AJ132" t="s">
        <v>1432</v>
      </c>
      <c r="AK132" t="str">
        <f>IFERROR(INDEX(Table2[Representative Name], MATCH(Table4[[#This Row],[Recipient CD Current]], Table2[CD], 0)),"")</f>
        <v>Eleanor Holmes Norton</v>
      </c>
      <c r="AL132" t="str">
        <f>IFERROR(INDEX(Table2[Political Party], MATCH(Table4[[#This Row],[Recipient CD Current]], Table2[CD], 0)),"")</f>
        <v>Democrat</v>
      </c>
      <c r="AM132" t="s">
        <v>1328</v>
      </c>
      <c r="AN132" t="s">
        <v>1270</v>
      </c>
      <c r="AO132" t="s">
        <v>1433</v>
      </c>
      <c r="AP132" t="s">
        <v>1429</v>
      </c>
      <c r="AQ132">
        <v>11001</v>
      </c>
      <c r="AR132" t="s">
        <v>1430</v>
      </c>
      <c r="AS132" t="s">
        <v>1430</v>
      </c>
      <c r="AT132" t="s">
        <v>1328</v>
      </c>
      <c r="AU132" t="s">
        <v>1432</v>
      </c>
      <c r="AV132" t="s">
        <v>1432</v>
      </c>
      <c r="AW132" t="str">
        <f>IFERROR(INDEX(Table2[Representative Name], MATCH(Table4[[#This Row],[Place of Performance CD Current]], Table2[CD], 0)),"")</f>
        <v>Eleanor Holmes Norton</v>
      </c>
      <c r="AX132" t="str">
        <f>IFERROR(INDEX(Table2[Political Party], MATCH(Table4[[#This Row],[Recipient CD Current]], Table2[CD], 0)),"")</f>
        <v>Democrat</v>
      </c>
      <c r="AY132" t="s">
        <v>1392</v>
      </c>
      <c r="AZ132" t="s">
        <v>1758</v>
      </c>
      <c r="BA132" t="s">
        <v>2509</v>
      </c>
      <c r="BB132" t="s">
        <v>1286</v>
      </c>
      <c r="BC132" t="s">
        <v>3035</v>
      </c>
      <c r="BD132" t="s">
        <v>1535</v>
      </c>
      <c r="BE132" s="19" t="s">
        <v>3036</v>
      </c>
      <c r="BF132" t="s">
        <v>3037</v>
      </c>
    </row>
    <row r="133" spans="1:58" x14ac:dyDescent="0.4">
      <c r="A133" t="s">
        <v>3039</v>
      </c>
      <c r="B133" t="s">
        <v>196</v>
      </c>
      <c r="E133" s="17">
        <v>2289919</v>
      </c>
      <c r="F133" s="17">
        <v>0</v>
      </c>
      <c r="G133" s="17">
        <v>884127</v>
      </c>
      <c r="H133" s="17">
        <v>747480</v>
      </c>
      <c r="I133" s="17">
        <v>3037399</v>
      </c>
      <c r="J133" s="18" t="s">
        <v>2427</v>
      </c>
      <c r="K133">
        <v>2024</v>
      </c>
      <c r="L133" s="18" t="s">
        <v>3029</v>
      </c>
      <c r="M133" s="18" t="s">
        <v>1401</v>
      </c>
      <c r="N133" t="s">
        <v>1262</v>
      </c>
      <c r="O133" t="s">
        <v>1262</v>
      </c>
      <c r="P133" t="s">
        <v>1377</v>
      </c>
      <c r="Q133" t="s">
        <v>1262</v>
      </c>
      <c r="R133" t="s">
        <v>1262</v>
      </c>
      <c r="S133" t="s">
        <v>1378</v>
      </c>
      <c r="T133" t="s">
        <v>1379</v>
      </c>
      <c r="U133" t="s">
        <v>1380</v>
      </c>
      <c r="V133" t="s">
        <v>1381</v>
      </c>
      <c r="W133" t="s">
        <v>1402</v>
      </c>
      <c r="X133" t="s">
        <v>2805</v>
      </c>
      <c r="Y133" t="s">
        <v>1270</v>
      </c>
      <c r="Z133" t="s">
        <v>2806</v>
      </c>
      <c r="AB133">
        <v>65508</v>
      </c>
      <c r="AC133" t="s">
        <v>2120</v>
      </c>
      <c r="AD133">
        <v>36093</v>
      </c>
      <c r="AE133" t="s">
        <v>2120</v>
      </c>
      <c r="AF133" t="s">
        <v>1620</v>
      </c>
      <c r="AG133">
        <v>12309</v>
      </c>
      <c r="AH133">
        <v>1027</v>
      </c>
      <c r="AI133" t="s">
        <v>2105</v>
      </c>
      <c r="AJ133" t="s">
        <v>2105</v>
      </c>
      <c r="AK133" t="str">
        <f>IFERROR(INDEX(Table2[Representative Name], MATCH(Table4[[#This Row],[Recipient CD Current]], Table2[CD], 0)),"")</f>
        <v>Paul Tonko</v>
      </c>
      <c r="AL133" t="str">
        <f>IFERROR(INDEX(Table2[Political Party], MATCH(Table4[[#This Row],[Recipient CD Current]], Table2[CD], 0)),"")</f>
        <v>Democrat</v>
      </c>
      <c r="AM133" t="s">
        <v>1280</v>
      </c>
      <c r="AN133" t="s">
        <v>1270</v>
      </c>
      <c r="AO133" t="s">
        <v>2278</v>
      </c>
      <c r="AP133" t="s">
        <v>2120</v>
      </c>
      <c r="AQ133">
        <v>36093</v>
      </c>
      <c r="AR133" t="s">
        <v>2120</v>
      </c>
      <c r="AS133" t="s">
        <v>1619</v>
      </c>
      <c r="AT133" t="s">
        <v>2122</v>
      </c>
      <c r="AU133" t="s">
        <v>2105</v>
      </c>
      <c r="AV133" t="s">
        <v>2105</v>
      </c>
      <c r="AW133" t="str">
        <f>IFERROR(INDEX(Table2[Representative Name], MATCH(Table4[[#This Row],[Place of Performance CD Current]], Table2[CD], 0)),"")</f>
        <v>Paul Tonko</v>
      </c>
      <c r="AX133" t="str">
        <f>IFERROR(INDEX(Table2[Political Party], MATCH(Table4[[#This Row],[Recipient CD Current]], Table2[CD], 0)),"")</f>
        <v>Democrat</v>
      </c>
      <c r="AY133" t="s">
        <v>1392</v>
      </c>
      <c r="AZ133" t="s">
        <v>3040</v>
      </c>
      <c r="BA133" t="s">
        <v>3041</v>
      </c>
      <c r="BB133" t="s">
        <v>1286</v>
      </c>
      <c r="BC133" t="s">
        <v>3042</v>
      </c>
      <c r="BD133" t="s">
        <v>1418</v>
      </c>
      <c r="BE133" s="19" t="s">
        <v>3043</v>
      </c>
      <c r="BF133" t="s">
        <v>3044</v>
      </c>
    </row>
    <row r="134" spans="1:58" x14ac:dyDescent="0.4">
      <c r="A134" t="s">
        <v>3046</v>
      </c>
      <c r="B134" t="s">
        <v>241</v>
      </c>
      <c r="E134" s="17">
        <v>6000000</v>
      </c>
      <c r="F134" s="17">
        <v>46173.34</v>
      </c>
      <c r="G134" s="17">
        <v>1599788</v>
      </c>
      <c r="H134" s="17">
        <v>0</v>
      </c>
      <c r="I134" s="17">
        <v>6000000</v>
      </c>
      <c r="J134" s="18" t="s">
        <v>2165</v>
      </c>
      <c r="K134">
        <v>2025</v>
      </c>
      <c r="L134" s="18" t="s">
        <v>3047</v>
      </c>
      <c r="M134" s="18" t="s">
        <v>1443</v>
      </c>
      <c r="N134" t="s">
        <v>1262</v>
      </c>
      <c r="O134" t="s">
        <v>1262</v>
      </c>
      <c r="P134" t="s">
        <v>1377</v>
      </c>
      <c r="Q134" t="s">
        <v>1262</v>
      </c>
      <c r="R134" t="s">
        <v>1262</v>
      </c>
      <c r="S134" t="s">
        <v>1378</v>
      </c>
      <c r="T134" t="s">
        <v>1379</v>
      </c>
      <c r="U134" t="s">
        <v>1380</v>
      </c>
      <c r="V134" t="s">
        <v>1381</v>
      </c>
      <c r="W134" t="s">
        <v>1402</v>
      </c>
      <c r="X134" t="s">
        <v>3048</v>
      </c>
      <c r="Y134" t="s">
        <v>1270</v>
      </c>
      <c r="Z134" t="s">
        <v>3049</v>
      </c>
      <c r="AB134">
        <v>19642</v>
      </c>
      <c r="AC134" t="s">
        <v>3050</v>
      </c>
      <c r="AD134">
        <v>17031</v>
      </c>
      <c r="AE134" t="s">
        <v>1528</v>
      </c>
      <c r="AF134" t="s">
        <v>1363</v>
      </c>
      <c r="AG134">
        <v>60018</v>
      </c>
      <c r="AH134">
        <v>1804</v>
      </c>
      <c r="AI134" t="s">
        <v>3051</v>
      </c>
      <c r="AJ134" t="s">
        <v>3051</v>
      </c>
      <c r="AK134" t="str">
        <f>IFERROR(INDEX(Table2[Representative Name], MATCH(Table4[[#This Row],[Recipient CD Current]], Table2[CD], 0)),"")</f>
        <v>Delia C. Ramirez</v>
      </c>
      <c r="AL134" t="str">
        <f>IFERROR(INDEX(Table2[Political Party], MATCH(Table4[[#This Row],[Recipient CD Current]], Table2[CD], 0)),"")</f>
        <v>Democrat</v>
      </c>
      <c r="AM134" t="s">
        <v>1328</v>
      </c>
      <c r="AN134" t="s">
        <v>1270</v>
      </c>
      <c r="AO134" t="s">
        <v>3052</v>
      </c>
      <c r="AP134" t="s">
        <v>3050</v>
      </c>
      <c r="AQ134">
        <v>17031</v>
      </c>
      <c r="AR134" t="s">
        <v>1528</v>
      </c>
      <c r="AS134" t="s">
        <v>1364</v>
      </c>
      <c r="AT134" t="s">
        <v>1328</v>
      </c>
      <c r="AU134" t="s">
        <v>3051</v>
      </c>
      <c r="AV134" t="s">
        <v>2462</v>
      </c>
      <c r="AW134" t="str">
        <f>IFERROR(INDEX(Table2[Representative Name], MATCH(Table4[[#This Row],[Place of Performance CD Current]], Table2[CD], 0)),"")</f>
        <v/>
      </c>
      <c r="AX134" t="str">
        <f>IFERROR(INDEX(Table2[Political Party], MATCH(Table4[[#This Row],[Recipient CD Current]], Table2[CD], 0)),"")</f>
        <v>Democrat</v>
      </c>
      <c r="AY134" t="s">
        <v>1392</v>
      </c>
      <c r="AZ134" t="s">
        <v>3040</v>
      </c>
      <c r="BA134" t="s">
        <v>3053</v>
      </c>
      <c r="BB134" t="s">
        <v>1286</v>
      </c>
      <c r="BC134" t="s">
        <v>3054</v>
      </c>
      <c r="BD134" t="s">
        <v>2369</v>
      </c>
      <c r="BE134" s="19" t="s">
        <v>3055</v>
      </c>
      <c r="BF134" t="s">
        <v>2183</v>
      </c>
    </row>
    <row r="135" spans="1:58" x14ac:dyDescent="0.4">
      <c r="A135" t="s">
        <v>3057</v>
      </c>
      <c r="B135" t="s">
        <v>2833</v>
      </c>
      <c r="E135" s="17">
        <v>6934670</v>
      </c>
      <c r="F135" s="17">
        <v>1536214.9</v>
      </c>
      <c r="G135" s="17">
        <v>2157186</v>
      </c>
      <c r="H135" s="17">
        <v>0</v>
      </c>
      <c r="I135" s="17">
        <v>6934670</v>
      </c>
      <c r="J135" s="18" t="s">
        <v>2945</v>
      </c>
      <c r="K135">
        <v>2025</v>
      </c>
      <c r="L135" s="18" t="s">
        <v>2607</v>
      </c>
      <c r="M135" s="18" t="s">
        <v>3058</v>
      </c>
      <c r="N135" t="s">
        <v>1262</v>
      </c>
      <c r="O135" t="s">
        <v>1262</v>
      </c>
      <c r="P135" t="s">
        <v>1444</v>
      </c>
      <c r="Q135" t="s">
        <v>1262</v>
      </c>
      <c r="R135" t="s">
        <v>1262</v>
      </c>
      <c r="S135" t="s">
        <v>1378</v>
      </c>
      <c r="T135" t="s">
        <v>1379</v>
      </c>
      <c r="U135" t="s">
        <v>1380</v>
      </c>
      <c r="V135" t="s">
        <v>2517</v>
      </c>
      <c r="W135" t="s">
        <v>1445</v>
      </c>
      <c r="X135" t="s">
        <v>2832</v>
      </c>
      <c r="Y135" t="s">
        <v>1270</v>
      </c>
      <c r="Z135" t="s">
        <v>2834</v>
      </c>
      <c r="AB135">
        <v>1000</v>
      </c>
      <c r="AC135" t="s">
        <v>2104</v>
      </c>
      <c r="AD135">
        <v>36001</v>
      </c>
      <c r="AE135" t="s">
        <v>2104</v>
      </c>
      <c r="AF135" t="s">
        <v>1620</v>
      </c>
      <c r="AG135">
        <v>12205</v>
      </c>
      <c r="AH135">
        <v>1227</v>
      </c>
      <c r="AI135" t="s">
        <v>2105</v>
      </c>
      <c r="AJ135" t="s">
        <v>2105</v>
      </c>
      <c r="AK135" t="str">
        <f>IFERROR(INDEX(Table2[Representative Name], MATCH(Table4[[#This Row],[Recipient CD Current]], Table2[CD], 0)),"")</f>
        <v>Paul Tonko</v>
      </c>
      <c r="AL135" t="str">
        <f>IFERROR(INDEX(Table2[Political Party], MATCH(Table4[[#This Row],[Recipient CD Current]], Table2[CD], 0)),"")</f>
        <v>Democrat</v>
      </c>
      <c r="AM135" t="s">
        <v>1280</v>
      </c>
      <c r="AN135" t="s">
        <v>1270</v>
      </c>
      <c r="AO135" t="s">
        <v>2106</v>
      </c>
      <c r="AP135" t="s">
        <v>2104</v>
      </c>
      <c r="AQ135">
        <v>36001</v>
      </c>
      <c r="AR135" t="s">
        <v>2104</v>
      </c>
      <c r="AS135" t="s">
        <v>1619</v>
      </c>
      <c r="AT135" t="s">
        <v>3059</v>
      </c>
      <c r="AU135" t="s">
        <v>2105</v>
      </c>
      <c r="AV135" t="s">
        <v>2105</v>
      </c>
      <c r="AW135" t="str">
        <f>IFERROR(INDEX(Table2[Representative Name], MATCH(Table4[[#This Row],[Place of Performance CD Current]], Table2[CD], 0)),"")</f>
        <v>Paul Tonko</v>
      </c>
      <c r="AX135" t="str">
        <f>IFERROR(INDEX(Table2[Political Party], MATCH(Table4[[#This Row],[Recipient CD Current]], Table2[CD], 0)),"")</f>
        <v>Democrat</v>
      </c>
      <c r="AY135" t="s">
        <v>1413</v>
      </c>
      <c r="AZ135" t="s">
        <v>1777</v>
      </c>
      <c r="BA135" t="s">
        <v>2533</v>
      </c>
      <c r="BB135" t="s">
        <v>1286</v>
      </c>
      <c r="BC135" t="s">
        <v>3060</v>
      </c>
      <c r="BD135" t="s">
        <v>1535</v>
      </c>
      <c r="BE135" s="19" t="s">
        <v>3061</v>
      </c>
      <c r="BF135" t="s">
        <v>2950</v>
      </c>
    </row>
    <row r="136" spans="1:58" x14ac:dyDescent="0.4">
      <c r="A136" t="s">
        <v>3063</v>
      </c>
      <c r="B136" t="s">
        <v>241</v>
      </c>
      <c r="E136" s="17">
        <v>2852049</v>
      </c>
      <c r="F136" s="17">
        <v>113580.74</v>
      </c>
      <c r="G136" s="17">
        <v>0</v>
      </c>
      <c r="H136" s="17">
        <v>1670506</v>
      </c>
      <c r="I136" s="17">
        <v>4522555</v>
      </c>
      <c r="J136" s="18" t="s">
        <v>1440</v>
      </c>
      <c r="K136">
        <v>2025</v>
      </c>
      <c r="L136" s="18" t="s">
        <v>1830</v>
      </c>
      <c r="M136" s="18" t="s">
        <v>1831</v>
      </c>
      <c r="N136" t="s">
        <v>1262</v>
      </c>
      <c r="O136" t="s">
        <v>1262</v>
      </c>
      <c r="P136" t="s">
        <v>1377</v>
      </c>
      <c r="Q136" t="s">
        <v>1262</v>
      </c>
      <c r="R136" t="s">
        <v>1262</v>
      </c>
      <c r="S136" t="s">
        <v>1378</v>
      </c>
      <c r="T136" t="s">
        <v>1379</v>
      </c>
      <c r="U136" t="s">
        <v>1380</v>
      </c>
      <c r="V136" t="s">
        <v>1381</v>
      </c>
      <c r="W136" t="s">
        <v>1578</v>
      </c>
      <c r="X136" t="s">
        <v>3048</v>
      </c>
      <c r="Y136" t="s">
        <v>1270</v>
      </c>
      <c r="Z136" t="s">
        <v>3049</v>
      </c>
      <c r="AB136">
        <v>19642</v>
      </c>
      <c r="AC136" t="s">
        <v>3050</v>
      </c>
      <c r="AD136">
        <v>17031</v>
      </c>
      <c r="AE136" t="s">
        <v>1528</v>
      </c>
      <c r="AF136" t="s">
        <v>1363</v>
      </c>
      <c r="AG136">
        <v>60018</v>
      </c>
      <c r="AH136">
        <v>1804</v>
      </c>
      <c r="AI136" t="s">
        <v>3051</v>
      </c>
      <c r="AJ136" t="s">
        <v>3051</v>
      </c>
      <c r="AK136" t="str">
        <f>IFERROR(INDEX(Table2[Representative Name], MATCH(Table4[[#This Row],[Recipient CD Current]], Table2[CD], 0)),"")</f>
        <v>Delia C. Ramirez</v>
      </c>
      <c r="AL136" t="str">
        <f>IFERROR(INDEX(Table2[Political Party], MATCH(Table4[[#This Row],[Recipient CD Current]], Table2[CD], 0)),"")</f>
        <v>Democrat</v>
      </c>
      <c r="AM136" t="s">
        <v>1328</v>
      </c>
      <c r="AN136" t="s">
        <v>1270</v>
      </c>
      <c r="AO136" t="s">
        <v>3052</v>
      </c>
      <c r="AP136" t="s">
        <v>3050</v>
      </c>
      <c r="AQ136">
        <v>17031</v>
      </c>
      <c r="AR136" t="s">
        <v>1528</v>
      </c>
      <c r="AS136" t="s">
        <v>1364</v>
      </c>
      <c r="AT136" t="s">
        <v>1328</v>
      </c>
      <c r="AU136" t="s">
        <v>3051</v>
      </c>
      <c r="AV136" t="s">
        <v>2462</v>
      </c>
      <c r="AW136" t="str">
        <f>IFERROR(INDEX(Table2[Representative Name], MATCH(Table4[[#This Row],[Place of Performance CD Current]], Table2[CD], 0)),"")</f>
        <v/>
      </c>
      <c r="AX136" t="str">
        <f>IFERROR(INDEX(Table2[Political Party], MATCH(Table4[[#This Row],[Recipient CD Current]], Table2[CD], 0)),"")</f>
        <v>Democrat</v>
      </c>
      <c r="AY136" t="s">
        <v>1413</v>
      </c>
      <c r="AZ136" t="s">
        <v>2567</v>
      </c>
      <c r="BA136" t="s">
        <v>2568</v>
      </c>
      <c r="BB136" t="s">
        <v>1286</v>
      </c>
      <c r="BC136" t="s">
        <v>3064</v>
      </c>
      <c r="BD136" t="s">
        <v>1535</v>
      </c>
      <c r="BE136" s="19" t="s">
        <v>3065</v>
      </c>
      <c r="BF136" t="s">
        <v>1459</v>
      </c>
    </row>
    <row r="137" spans="1:58" x14ac:dyDescent="0.4">
      <c r="A137" t="s">
        <v>3067</v>
      </c>
      <c r="B137" t="s">
        <v>258</v>
      </c>
      <c r="C137" s="17">
        <v>348466.55</v>
      </c>
      <c r="D137" s="17">
        <v>1475000</v>
      </c>
      <c r="E137" s="17">
        <v>1475000</v>
      </c>
      <c r="F137" s="17">
        <v>348466.55</v>
      </c>
      <c r="G137" s="17">
        <v>0</v>
      </c>
      <c r="H137" s="17">
        <v>957808</v>
      </c>
      <c r="I137" s="17">
        <v>2432808</v>
      </c>
      <c r="J137" s="18" t="s">
        <v>2524</v>
      </c>
      <c r="K137">
        <v>2025</v>
      </c>
      <c r="L137" s="18" t="s">
        <v>2441</v>
      </c>
      <c r="M137" s="18" t="s">
        <v>1725</v>
      </c>
      <c r="N137" t="s">
        <v>1262</v>
      </c>
      <c r="O137" t="s">
        <v>1262</v>
      </c>
      <c r="P137" t="s">
        <v>1444</v>
      </c>
      <c r="Q137" t="s">
        <v>1262</v>
      </c>
      <c r="R137" t="s">
        <v>1262</v>
      </c>
      <c r="S137" t="s">
        <v>1378</v>
      </c>
      <c r="T137" t="s">
        <v>1785</v>
      </c>
      <c r="U137" t="s">
        <v>1786</v>
      </c>
      <c r="V137" t="s">
        <v>1381</v>
      </c>
      <c r="W137" t="s">
        <v>1787</v>
      </c>
      <c r="X137" t="s">
        <v>3069</v>
      </c>
      <c r="Y137" t="s">
        <v>1270</v>
      </c>
      <c r="Z137" t="s">
        <v>3070</v>
      </c>
      <c r="AB137">
        <v>10011</v>
      </c>
      <c r="AC137" t="s">
        <v>3071</v>
      </c>
      <c r="AD137">
        <v>36047</v>
      </c>
      <c r="AE137" t="s">
        <v>3072</v>
      </c>
      <c r="AF137" t="s">
        <v>1620</v>
      </c>
      <c r="AG137">
        <v>11216</v>
      </c>
      <c r="AH137">
        <v>3003</v>
      </c>
      <c r="AI137" t="s">
        <v>3073</v>
      </c>
      <c r="AJ137" t="s">
        <v>3073</v>
      </c>
      <c r="AK137" t="str">
        <f>IFERROR(INDEX(Table2[Representative Name], MATCH(Table4[[#This Row],[Recipient CD Current]], Table2[CD], 0)),"")</f>
        <v>Yvette D. Clarke</v>
      </c>
      <c r="AL137" t="str">
        <f>IFERROR(INDEX(Table2[Political Party], MATCH(Table4[[#This Row],[Recipient CD Current]], Table2[CD], 0)),"")</f>
        <v>Democrat</v>
      </c>
      <c r="AM137" t="s">
        <v>1280</v>
      </c>
      <c r="AN137" t="s">
        <v>1270</v>
      </c>
      <c r="AO137" t="s">
        <v>3074</v>
      </c>
      <c r="AP137" t="s">
        <v>3071</v>
      </c>
      <c r="AQ137">
        <v>36047</v>
      </c>
      <c r="AR137" t="s">
        <v>3072</v>
      </c>
      <c r="AS137" t="s">
        <v>1619</v>
      </c>
      <c r="AT137" t="s">
        <v>3075</v>
      </c>
      <c r="AU137" t="s">
        <v>3076</v>
      </c>
      <c r="AV137" t="s">
        <v>3076</v>
      </c>
      <c r="AW137" t="str">
        <f>IFERROR(INDEX(Table2[Representative Name], MATCH(Table4[[#This Row],[Place of Performance CD Current]], Table2[CD], 0)),"")</f>
        <v>Nydia M. Velázquez</v>
      </c>
      <c r="AX137" t="str">
        <f>IFERROR(INDEX(Table2[Political Party], MATCH(Table4[[#This Row],[Recipient CD Current]], Table2[CD], 0)),"")</f>
        <v>Democrat</v>
      </c>
      <c r="AY137" t="s">
        <v>1413</v>
      </c>
      <c r="AZ137" t="s">
        <v>1796</v>
      </c>
      <c r="BA137" t="s">
        <v>3077</v>
      </c>
      <c r="BB137" t="s">
        <v>1286</v>
      </c>
      <c r="BC137" t="s">
        <v>3078</v>
      </c>
      <c r="BD137" t="s">
        <v>1418</v>
      </c>
      <c r="BE137" s="19" t="s">
        <v>3079</v>
      </c>
      <c r="BF137" t="s">
        <v>2084</v>
      </c>
    </row>
    <row r="138" spans="1:58" x14ac:dyDescent="0.4">
      <c r="A138" t="s">
        <v>3081</v>
      </c>
      <c r="B138" t="s">
        <v>215</v>
      </c>
      <c r="C138" s="17">
        <v>471175.47</v>
      </c>
      <c r="D138" s="17">
        <v>1500000</v>
      </c>
      <c r="E138" s="17">
        <v>1500000</v>
      </c>
      <c r="F138" s="17">
        <v>471175.47</v>
      </c>
      <c r="G138" s="17">
        <v>0</v>
      </c>
      <c r="H138" s="17">
        <v>0</v>
      </c>
      <c r="I138" s="17">
        <v>1500000</v>
      </c>
      <c r="J138" s="18" t="s">
        <v>1765</v>
      </c>
      <c r="K138">
        <v>2025</v>
      </c>
      <c r="L138" s="18" t="s">
        <v>2441</v>
      </c>
      <c r="M138" s="18" t="s">
        <v>1616</v>
      </c>
      <c r="N138" t="s">
        <v>1262</v>
      </c>
      <c r="O138" t="s">
        <v>1262</v>
      </c>
      <c r="P138" t="s">
        <v>1444</v>
      </c>
      <c r="Q138" t="s">
        <v>1262</v>
      </c>
      <c r="R138" t="s">
        <v>1262</v>
      </c>
      <c r="S138" t="s">
        <v>1378</v>
      </c>
      <c r="T138" t="s">
        <v>1785</v>
      </c>
      <c r="U138" t="s">
        <v>1786</v>
      </c>
      <c r="V138" t="s">
        <v>1381</v>
      </c>
      <c r="W138" t="s">
        <v>1787</v>
      </c>
      <c r="X138" t="s">
        <v>3083</v>
      </c>
      <c r="Y138" t="s">
        <v>1270</v>
      </c>
      <c r="Z138" t="s">
        <v>3084</v>
      </c>
      <c r="AB138">
        <v>22594</v>
      </c>
      <c r="AC138" t="s">
        <v>3085</v>
      </c>
      <c r="AD138">
        <v>6001</v>
      </c>
      <c r="AE138" t="s">
        <v>2979</v>
      </c>
      <c r="AF138" t="s">
        <v>1548</v>
      </c>
      <c r="AG138">
        <v>94608</v>
      </c>
      <c r="AH138">
        <v>1147</v>
      </c>
      <c r="AI138" t="s">
        <v>3086</v>
      </c>
      <c r="AJ138" t="s">
        <v>3086</v>
      </c>
      <c r="AK138" t="str">
        <f>IFERROR(INDEX(Table2[Representative Name], MATCH(Table4[[#This Row],[Recipient CD Current]], Table2[CD], 0)),"")</f>
        <v>Lateefah Simon</v>
      </c>
      <c r="AL138" t="str">
        <f>IFERROR(INDEX(Table2[Political Party], MATCH(Table4[[#This Row],[Recipient CD Current]], Table2[CD], 0)),"")</f>
        <v>Democrat</v>
      </c>
      <c r="AM138" t="s">
        <v>1280</v>
      </c>
      <c r="AN138" t="s">
        <v>1270</v>
      </c>
      <c r="AO138" t="s">
        <v>3087</v>
      </c>
      <c r="AP138" t="s">
        <v>3085</v>
      </c>
      <c r="AQ138">
        <v>6001</v>
      </c>
      <c r="AR138" t="s">
        <v>2979</v>
      </c>
      <c r="AS138" t="s">
        <v>1549</v>
      </c>
      <c r="AT138" t="s">
        <v>3088</v>
      </c>
      <c r="AU138" t="s">
        <v>3086</v>
      </c>
      <c r="AV138" t="s">
        <v>3086</v>
      </c>
      <c r="AW138" t="str">
        <f>IFERROR(INDEX(Table2[Representative Name], MATCH(Table4[[#This Row],[Place of Performance CD Current]], Table2[CD], 0)),"")</f>
        <v>Lateefah Simon</v>
      </c>
      <c r="AX138" t="str">
        <f>IFERROR(INDEX(Table2[Political Party], MATCH(Table4[[#This Row],[Recipient CD Current]], Table2[CD], 0)),"")</f>
        <v>Democrat</v>
      </c>
      <c r="AY138" t="s">
        <v>1413</v>
      </c>
      <c r="AZ138" t="s">
        <v>1796</v>
      </c>
      <c r="BA138" t="s">
        <v>3089</v>
      </c>
      <c r="BB138" t="s">
        <v>1286</v>
      </c>
      <c r="BC138" t="s">
        <v>3090</v>
      </c>
      <c r="BD138" t="s">
        <v>1535</v>
      </c>
      <c r="BE138" s="19" t="s">
        <v>3091</v>
      </c>
      <c r="BF138" t="s">
        <v>1781</v>
      </c>
    </row>
    <row r="139" spans="1:58" x14ac:dyDescent="0.4">
      <c r="A139" t="s">
        <v>3093</v>
      </c>
      <c r="B139" t="s">
        <v>235</v>
      </c>
      <c r="C139" s="17">
        <v>625505.88</v>
      </c>
      <c r="D139" s="17">
        <v>1499099</v>
      </c>
      <c r="E139" s="17">
        <v>1499099</v>
      </c>
      <c r="F139" s="17">
        <v>625505.88</v>
      </c>
      <c r="G139" s="17">
        <v>0</v>
      </c>
      <c r="H139" s="17">
        <v>0</v>
      </c>
      <c r="I139" s="17">
        <v>1499099</v>
      </c>
      <c r="J139" s="18" t="s">
        <v>3094</v>
      </c>
      <c r="K139">
        <v>2025</v>
      </c>
      <c r="L139" s="18" t="s">
        <v>1849</v>
      </c>
      <c r="M139" s="18" t="s">
        <v>2165</v>
      </c>
      <c r="N139" t="s">
        <v>1262</v>
      </c>
      <c r="O139" t="s">
        <v>1262</v>
      </c>
      <c r="P139" t="s">
        <v>1444</v>
      </c>
      <c r="Q139" t="s">
        <v>1262</v>
      </c>
      <c r="R139" t="s">
        <v>1262</v>
      </c>
      <c r="S139" t="s">
        <v>1378</v>
      </c>
      <c r="T139" t="s">
        <v>1785</v>
      </c>
      <c r="U139" t="s">
        <v>1786</v>
      </c>
      <c r="V139" t="s">
        <v>1381</v>
      </c>
      <c r="W139" t="s">
        <v>1787</v>
      </c>
      <c r="X139" t="s">
        <v>3095</v>
      </c>
      <c r="Y139" t="s">
        <v>1270</v>
      </c>
      <c r="Z139" t="s">
        <v>3098</v>
      </c>
      <c r="AB139">
        <v>66672</v>
      </c>
      <c r="AC139" t="s">
        <v>3099</v>
      </c>
      <c r="AD139">
        <v>51059</v>
      </c>
      <c r="AE139" t="s">
        <v>3100</v>
      </c>
      <c r="AF139" t="s">
        <v>3101</v>
      </c>
      <c r="AG139">
        <v>20190</v>
      </c>
      <c r="AH139">
        <v>5231</v>
      </c>
      <c r="AI139" t="s">
        <v>3103</v>
      </c>
      <c r="AJ139" t="s">
        <v>3103</v>
      </c>
      <c r="AK139" t="str">
        <f>IFERROR(INDEX(Table2[Representative Name], MATCH(Table4[[#This Row],[Recipient CD Current]], Table2[CD], 0)),"")</f>
        <v>Gerald E. Connolly</v>
      </c>
      <c r="AL139" t="str">
        <f>IFERROR(INDEX(Table2[Political Party], MATCH(Table4[[#This Row],[Recipient CD Current]], Table2[CD], 0)),"")</f>
        <v>Democrat</v>
      </c>
      <c r="AM139" t="s">
        <v>1280</v>
      </c>
      <c r="AN139" t="s">
        <v>1270</v>
      </c>
      <c r="AO139" t="s">
        <v>3104</v>
      </c>
      <c r="AP139" t="s">
        <v>3099</v>
      </c>
      <c r="AQ139">
        <v>51059</v>
      </c>
      <c r="AR139" t="s">
        <v>3100</v>
      </c>
      <c r="AS139" t="s">
        <v>3102</v>
      </c>
      <c r="AT139" t="s">
        <v>3105</v>
      </c>
      <c r="AU139" t="s">
        <v>3103</v>
      </c>
      <c r="AV139" t="s">
        <v>3103</v>
      </c>
      <c r="AW139" t="str">
        <f>IFERROR(INDEX(Table2[Representative Name], MATCH(Table4[[#This Row],[Place of Performance CD Current]], Table2[CD], 0)),"")</f>
        <v>Gerald E. Connolly</v>
      </c>
      <c r="AX139" t="str">
        <f>IFERROR(INDEX(Table2[Political Party], MATCH(Table4[[#This Row],[Recipient CD Current]], Table2[CD], 0)),"")</f>
        <v>Democrat</v>
      </c>
      <c r="AY139" t="s">
        <v>1413</v>
      </c>
      <c r="AZ139" t="s">
        <v>1796</v>
      </c>
      <c r="BA139" t="s">
        <v>3106</v>
      </c>
      <c r="BB139" t="s">
        <v>1286</v>
      </c>
      <c r="BC139" t="s">
        <v>3107</v>
      </c>
      <c r="BD139" t="s">
        <v>1418</v>
      </c>
      <c r="BE139" s="19" t="s">
        <v>3108</v>
      </c>
      <c r="BF139" t="s">
        <v>1781</v>
      </c>
    </row>
    <row r="140" spans="1:58" x14ac:dyDescent="0.4">
      <c r="A140" t="s">
        <v>3110</v>
      </c>
      <c r="B140" t="s">
        <v>253</v>
      </c>
      <c r="C140" s="17">
        <v>206913.98</v>
      </c>
      <c r="D140" s="17">
        <v>6104550</v>
      </c>
      <c r="E140" s="17">
        <v>6104550</v>
      </c>
      <c r="F140" s="17">
        <v>206913.98</v>
      </c>
      <c r="G140" s="17">
        <v>1396878</v>
      </c>
      <c r="H140" s="17">
        <v>1527001</v>
      </c>
      <c r="I140" s="17">
        <v>7631551</v>
      </c>
      <c r="J140" s="18" t="s">
        <v>1919</v>
      </c>
      <c r="K140">
        <v>2025</v>
      </c>
      <c r="L140" s="18" t="s">
        <v>1885</v>
      </c>
      <c r="M140" s="18" t="s">
        <v>1443</v>
      </c>
      <c r="N140" t="s">
        <v>1262</v>
      </c>
      <c r="O140" t="s">
        <v>1262</v>
      </c>
      <c r="P140" t="s">
        <v>1377</v>
      </c>
      <c r="Q140" t="s">
        <v>1262</v>
      </c>
      <c r="R140" t="s">
        <v>1262</v>
      </c>
      <c r="S140" t="s">
        <v>1378</v>
      </c>
      <c r="T140" t="s">
        <v>1379</v>
      </c>
      <c r="U140" t="s">
        <v>1380</v>
      </c>
      <c r="V140" t="s">
        <v>1381</v>
      </c>
      <c r="W140" t="s">
        <v>1402</v>
      </c>
      <c r="X140" t="s">
        <v>3111</v>
      </c>
      <c r="Y140" t="s">
        <v>1270</v>
      </c>
      <c r="Z140" t="s">
        <v>3112</v>
      </c>
      <c r="AA140" t="s">
        <v>3113</v>
      </c>
      <c r="AB140">
        <v>12645</v>
      </c>
      <c r="AC140" t="s">
        <v>3114</v>
      </c>
      <c r="AD140">
        <v>25025</v>
      </c>
      <c r="AE140" t="s">
        <v>1971</v>
      </c>
      <c r="AF140" t="s">
        <v>1488</v>
      </c>
      <c r="AG140">
        <v>2129</v>
      </c>
      <c r="AH140">
        <v>1617</v>
      </c>
      <c r="AI140" t="s">
        <v>1973</v>
      </c>
      <c r="AJ140" t="s">
        <v>1973</v>
      </c>
      <c r="AK140" t="str">
        <f>IFERROR(INDEX(Table2[Representative Name], MATCH(Table4[[#This Row],[Recipient CD Current]], Table2[CD], 0)),"")</f>
        <v>Ayanna Pressley</v>
      </c>
      <c r="AL140" t="str">
        <f>IFERROR(INDEX(Table2[Political Party], MATCH(Table4[[#This Row],[Recipient CD Current]], Table2[CD], 0)),"")</f>
        <v>Democrat</v>
      </c>
      <c r="AM140" t="s">
        <v>1328</v>
      </c>
      <c r="AN140" t="s">
        <v>1270</v>
      </c>
      <c r="AO140" t="s">
        <v>3115</v>
      </c>
      <c r="AP140" t="s">
        <v>3114</v>
      </c>
      <c r="AQ140">
        <v>25025</v>
      </c>
      <c r="AR140" t="s">
        <v>1971</v>
      </c>
      <c r="AS140" t="s">
        <v>1489</v>
      </c>
      <c r="AT140" t="s">
        <v>1328</v>
      </c>
      <c r="AU140" t="s">
        <v>1973</v>
      </c>
      <c r="AV140" t="s">
        <v>1973</v>
      </c>
      <c r="AW140" t="str">
        <f>IFERROR(INDEX(Table2[Representative Name], MATCH(Table4[[#This Row],[Place of Performance CD Current]], Table2[CD], 0)),"")</f>
        <v>Ayanna Pressley</v>
      </c>
      <c r="AX140" t="str">
        <f>IFERROR(INDEX(Table2[Political Party], MATCH(Table4[[#This Row],[Recipient CD Current]], Table2[CD], 0)),"")</f>
        <v>Democrat</v>
      </c>
      <c r="AY140" t="s">
        <v>1392</v>
      </c>
      <c r="AZ140" t="s">
        <v>1898</v>
      </c>
      <c r="BA140" t="s">
        <v>3116</v>
      </c>
      <c r="BB140" t="s">
        <v>1286</v>
      </c>
      <c r="BC140" t="s">
        <v>3117</v>
      </c>
      <c r="BD140" t="s">
        <v>1334</v>
      </c>
      <c r="BE140" s="19" t="s">
        <v>3118</v>
      </c>
      <c r="BF140" t="s">
        <v>1521</v>
      </c>
    </row>
    <row r="141" spans="1:58" x14ac:dyDescent="0.4">
      <c r="A141" t="s">
        <v>3120</v>
      </c>
      <c r="B141" t="s">
        <v>3123</v>
      </c>
      <c r="C141" s="17">
        <v>256091.37</v>
      </c>
      <c r="D141" s="17">
        <v>6699894</v>
      </c>
      <c r="E141" s="17">
        <v>6699894</v>
      </c>
      <c r="F141" s="17">
        <v>256091.37</v>
      </c>
      <c r="G141" s="17">
        <v>2077986</v>
      </c>
      <c r="H141" s="17">
        <v>0</v>
      </c>
      <c r="I141" s="17">
        <v>6699894</v>
      </c>
      <c r="J141" s="18" t="s">
        <v>1967</v>
      </c>
      <c r="K141">
        <v>2025</v>
      </c>
      <c r="L141" s="18" t="s">
        <v>1830</v>
      </c>
      <c r="M141" s="18" t="s">
        <v>1831</v>
      </c>
      <c r="N141" t="s">
        <v>1262</v>
      </c>
      <c r="O141" t="s">
        <v>1262</v>
      </c>
      <c r="P141" t="s">
        <v>1377</v>
      </c>
      <c r="Q141" t="s">
        <v>1262</v>
      </c>
      <c r="R141" t="s">
        <v>1262</v>
      </c>
      <c r="S141" t="s">
        <v>1378</v>
      </c>
      <c r="T141" t="s">
        <v>1379</v>
      </c>
      <c r="U141" t="s">
        <v>1380</v>
      </c>
      <c r="V141" t="s">
        <v>1381</v>
      </c>
      <c r="W141" t="s">
        <v>1402</v>
      </c>
      <c r="X141" t="s">
        <v>3122</v>
      </c>
      <c r="Y141" t="s">
        <v>1270</v>
      </c>
      <c r="Z141" t="s">
        <v>3125</v>
      </c>
      <c r="AB141">
        <v>18750</v>
      </c>
      <c r="AC141" t="s">
        <v>3126</v>
      </c>
      <c r="AD141">
        <v>24033</v>
      </c>
      <c r="AE141" t="s">
        <v>3127</v>
      </c>
      <c r="AF141" t="s">
        <v>1673</v>
      </c>
      <c r="AG141">
        <v>20742</v>
      </c>
      <c r="AI141" t="s">
        <v>3128</v>
      </c>
      <c r="AJ141" t="s">
        <v>1677</v>
      </c>
      <c r="AK141" t="str">
        <f>IFERROR(INDEX(Table2[Representative Name], MATCH(Table4[[#This Row],[Recipient CD Current]], Table2[CD], 0)),"")</f>
        <v>Glenn Ivey</v>
      </c>
      <c r="AL141" t="str">
        <f>IFERROR(INDEX(Table2[Political Party], MATCH(Table4[[#This Row],[Recipient CD Current]], Table2[CD], 0)),"")</f>
        <v>Democrat</v>
      </c>
      <c r="AM141" t="s">
        <v>1280</v>
      </c>
      <c r="AN141" t="s">
        <v>1270</v>
      </c>
      <c r="AO141" t="s">
        <v>3129</v>
      </c>
      <c r="AP141" t="s">
        <v>3126</v>
      </c>
      <c r="AQ141">
        <v>24033</v>
      </c>
      <c r="AR141" t="s">
        <v>3127</v>
      </c>
      <c r="AS141" t="s">
        <v>1674</v>
      </c>
      <c r="AT141" t="s">
        <v>3130</v>
      </c>
      <c r="AU141" t="s">
        <v>1677</v>
      </c>
      <c r="AV141" t="s">
        <v>1677</v>
      </c>
      <c r="AW141" t="str">
        <f>IFERROR(INDEX(Table2[Representative Name], MATCH(Table4[[#This Row],[Place of Performance CD Current]], Table2[CD], 0)),"")</f>
        <v>Glenn Ivey</v>
      </c>
      <c r="AX141" t="str">
        <f>IFERROR(INDEX(Table2[Political Party], MATCH(Table4[[#This Row],[Recipient CD Current]], Table2[CD], 0)),"")</f>
        <v>Democrat</v>
      </c>
      <c r="AY141" t="s">
        <v>1392</v>
      </c>
      <c r="AZ141" t="s">
        <v>1898</v>
      </c>
      <c r="BA141" t="s">
        <v>1916</v>
      </c>
      <c r="BB141" t="s">
        <v>1286</v>
      </c>
      <c r="BC141" t="s">
        <v>3131</v>
      </c>
      <c r="BD141" t="s">
        <v>1334</v>
      </c>
      <c r="BE141" s="19" t="s">
        <v>3132</v>
      </c>
      <c r="BF141" t="s">
        <v>1518</v>
      </c>
    </row>
    <row r="142" spans="1:58" x14ac:dyDescent="0.4">
      <c r="A142" t="s">
        <v>3134</v>
      </c>
      <c r="B142" t="s">
        <v>2896</v>
      </c>
      <c r="C142" s="17">
        <v>702172.13</v>
      </c>
      <c r="D142" s="17">
        <v>3577398</v>
      </c>
      <c r="E142" s="17">
        <v>3577398</v>
      </c>
      <c r="F142" s="17">
        <v>702172.13</v>
      </c>
      <c r="G142" s="17">
        <v>1210740</v>
      </c>
      <c r="H142" s="17">
        <v>0</v>
      </c>
      <c r="I142" s="17">
        <v>3577398</v>
      </c>
      <c r="J142" s="18" t="s">
        <v>1883</v>
      </c>
      <c r="K142">
        <v>2025</v>
      </c>
      <c r="L142" s="18" t="s">
        <v>1830</v>
      </c>
      <c r="M142" s="18" t="s">
        <v>1831</v>
      </c>
      <c r="N142" t="s">
        <v>1262</v>
      </c>
      <c r="O142" t="s">
        <v>1262</v>
      </c>
      <c r="P142" t="s">
        <v>1377</v>
      </c>
      <c r="Q142" t="s">
        <v>1262</v>
      </c>
      <c r="R142" t="s">
        <v>1262</v>
      </c>
      <c r="S142" t="s">
        <v>1378</v>
      </c>
      <c r="T142" t="s">
        <v>1379</v>
      </c>
      <c r="U142" t="s">
        <v>1380</v>
      </c>
      <c r="V142" t="s">
        <v>1381</v>
      </c>
      <c r="W142" t="s">
        <v>1402</v>
      </c>
      <c r="X142" t="s">
        <v>2895</v>
      </c>
      <c r="Y142" t="s">
        <v>1270</v>
      </c>
      <c r="Z142" t="s">
        <v>2897</v>
      </c>
      <c r="AB142">
        <v>4000</v>
      </c>
      <c r="AC142" t="s">
        <v>2062</v>
      </c>
      <c r="AD142">
        <v>13121</v>
      </c>
      <c r="AE142" t="s">
        <v>2063</v>
      </c>
      <c r="AF142" t="s">
        <v>1713</v>
      </c>
      <c r="AG142">
        <v>30318</v>
      </c>
      <c r="AH142">
        <v>6135</v>
      </c>
      <c r="AI142" t="s">
        <v>2064</v>
      </c>
      <c r="AJ142" t="s">
        <v>2064</v>
      </c>
      <c r="AK142" t="str">
        <f>IFERROR(INDEX(Table2[Representative Name], MATCH(Table4[[#This Row],[Recipient CD Current]], Table2[CD], 0)),"")</f>
        <v>Nikema Williams</v>
      </c>
      <c r="AL142" t="str">
        <f>IFERROR(INDEX(Table2[Political Party], MATCH(Table4[[#This Row],[Recipient CD Current]], Table2[CD], 0)),"")</f>
        <v>Democrat</v>
      </c>
      <c r="AM142" t="s">
        <v>1328</v>
      </c>
      <c r="AN142" t="s">
        <v>1270</v>
      </c>
      <c r="AO142" t="s">
        <v>2065</v>
      </c>
      <c r="AP142" t="s">
        <v>2062</v>
      </c>
      <c r="AQ142">
        <v>13121</v>
      </c>
      <c r="AR142" t="s">
        <v>2063</v>
      </c>
      <c r="AS142" t="s">
        <v>1714</v>
      </c>
      <c r="AT142" t="s">
        <v>1328</v>
      </c>
      <c r="AU142" t="s">
        <v>2064</v>
      </c>
      <c r="AV142" t="s">
        <v>2066</v>
      </c>
      <c r="AW142" t="str">
        <f>IFERROR(INDEX(Table2[Representative Name], MATCH(Table4[[#This Row],[Place of Performance CD Current]], Table2[CD], 0)),"")</f>
        <v/>
      </c>
      <c r="AX142" t="str">
        <f>IFERROR(INDEX(Table2[Political Party], MATCH(Table4[[#This Row],[Recipient CD Current]], Table2[CD], 0)),"")</f>
        <v>Democrat</v>
      </c>
      <c r="AY142" t="s">
        <v>1392</v>
      </c>
      <c r="AZ142" t="s">
        <v>1898</v>
      </c>
      <c r="BA142" t="s">
        <v>3136</v>
      </c>
      <c r="BB142" t="s">
        <v>1286</v>
      </c>
      <c r="BC142" t="s">
        <v>3137</v>
      </c>
      <c r="BD142" t="s">
        <v>1291</v>
      </c>
      <c r="BE142" s="19" t="s">
        <v>3138</v>
      </c>
      <c r="BF142" t="s">
        <v>1681</v>
      </c>
    </row>
    <row r="143" spans="1:58" x14ac:dyDescent="0.4">
      <c r="A143" t="s">
        <v>3140</v>
      </c>
      <c r="B143" t="s">
        <v>2896</v>
      </c>
      <c r="C143" s="17">
        <v>442763.56</v>
      </c>
      <c r="D143" s="17">
        <v>2400000</v>
      </c>
      <c r="E143" s="17">
        <v>2400000</v>
      </c>
      <c r="F143" s="17">
        <v>442763.56</v>
      </c>
      <c r="G143" s="17">
        <v>1216636</v>
      </c>
      <c r="H143" s="17">
        <v>0</v>
      </c>
      <c r="I143" s="17">
        <v>2400000</v>
      </c>
      <c r="J143" s="18" t="s">
        <v>2538</v>
      </c>
      <c r="K143">
        <v>2025</v>
      </c>
      <c r="L143" s="18" t="s">
        <v>1767</v>
      </c>
      <c r="M143" s="18" t="s">
        <v>1949</v>
      </c>
      <c r="N143" t="s">
        <v>1262</v>
      </c>
      <c r="O143" t="s">
        <v>1262</v>
      </c>
      <c r="P143" t="s">
        <v>1377</v>
      </c>
      <c r="Q143" t="s">
        <v>1262</v>
      </c>
      <c r="R143" t="s">
        <v>1262</v>
      </c>
      <c r="S143" t="s">
        <v>1378</v>
      </c>
      <c r="T143" t="s">
        <v>1379</v>
      </c>
      <c r="U143" t="s">
        <v>1380</v>
      </c>
      <c r="V143" t="s">
        <v>1381</v>
      </c>
      <c r="W143" t="s">
        <v>1402</v>
      </c>
      <c r="X143" t="s">
        <v>2895</v>
      </c>
      <c r="Y143" t="s">
        <v>1270</v>
      </c>
      <c r="Z143" t="s">
        <v>2897</v>
      </c>
      <c r="AB143">
        <v>4000</v>
      </c>
      <c r="AC143" t="s">
        <v>2062</v>
      </c>
      <c r="AD143">
        <v>13121</v>
      </c>
      <c r="AE143" t="s">
        <v>2063</v>
      </c>
      <c r="AF143" t="s">
        <v>1713</v>
      </c>
      <c r="AG143">
        <v>30318</v>
      </c>
      <c r="AH143">
        <v>6135</v>
      </c>
      <c r="AI143" t="s">
        <v>2064</v>
      </c>
      <c r="AJ143" t="s">
        <v>2064</v>
      </c>
      <c r="AK143" t="str">
        <f>IFERROR(INDEX(Table2[Representative Name], MATCH(Table4[[#This Row],[Recipient CD Current]], Table2[CD], 0)),"")</f>
        <v>Nikema Williams</v>
      </c>
      <c r="AL143" t="str">
        <f>IFERROR(INDEX(Table2[Political Party], MATCH(Table4[[#This Row],[Recipient CD Current]], Table2[CD], 0)),"")</f>
        <v>Democrat</v>
      </c>
      <c r="AM143" t="s">
        <v>1328</v>
      </c>
      <c r="AN143" t="s">
        <v>1270</v>
      </c>
      <c r="AO143" t="s">
        <v>2065</v>
      </c>
      <c r="AP143" t="s">
        <v>2062</v>
      </c>
      <c r="AQ143">
        <v>13121</v>
      </c>
      <c r="AR143" t="s">
        <v>2063</v>
      </c>
      <c r="AS143" t="s">
        <v>1714</v>
      </c>
      <c r="AT143" t="s">
        <v>1328</v>
      </c>
      <c r="AU143" t="s">
        <v>2064</v>
      </c>
      <c r="AV143" t="s">
        <v>2066</v>
      </c>
      <c r="AW143" t="str">
        <f>IFERROR(INDEX(Table2[Representative Name], MATCH(Table4[[#This Row],[Place of Performance CD Current]], Table2[CD], 0)),"")</f>
        <v/>
      </c>
      <c r="AX143" t="str">
        <f>IFERROR(INDEX(Table2[Political Party], MATCH(Table4[[#This Row],[Recipient CD Current]], Table2[CD], 0)),"")</f>
        <v>Democrat</v>
      </c>
      <c r="AY143" t="s">
        <v>1392</v>
      </c>
      <c r="AZ143" t="s">
        <v>1898</v>
      </c>
      <c r="BA143" t="s">
        <v>3141</v>
      </c>
      <c r="BB143" t="s">
        <v>1286</v>
      </c>
      <c r="BC143" t="s">
        <v>3142</v>
      </c>
      <c r="BD143" t="s">
        <v>1291</v>
      </c>
      <c r="BE143" s="19" t="s">
        <v>3143</v>
      </c>
      <c r="BF143" t="s">
        <v>2203</v>
      </c>
    </row>
    <row r="144" spans="1:58" x14ac:dyDescent="0.4">
      <c r="A144" t="s">
        <v>3145</v>
      </c>
      <c r="B144" t="s">
        <v>201</v>
      </c>
      <c r="C144" s="17">
        <v>0</v>
      </c>
      <c r="D144" s="17">
        <v>29999999</v>
      </c>
      <c r="E144" s="17">
        <v>29999999</v>
      </c>
      <c r="F144" s="17">
        <v>0</v>
      </c>
      <c r="G144" s="17">
        <v>35061848</v>
      </c>
      <c r="H144" s="17">
        <v>0</v>
      </c>
      <c r="I144" s="17">
        <v>29999999</v>
      </c>
      <c r="J144" s="18" t="s">
        <v>1948</v>
      </c>
      <c r="K144">
        <v>2025</v>
      </c>
      <c r="L144" s="18" t="s">
        <v>1767</v>
      </c>
      <c r="M144" s="18" t="s">
        <v>1443</v>
      </c>
      <c r="N144" t="s">
        <v>1262</v>
      </c>
      <c r="O144" t="s">
        <v>1262</v>
      </c>
      <c r="P144" t="s">
        <v>1377</v>
      </c>
      <c r="Q144" t="s">
        <v>1262</v>
      </c>
      <c r="R144" t="s">
        <v>1262</v>
      </c>
      <c r="S144" t="s">
        <v>1378</v>
      </c>
      <c r="T144" t="s">
        <v>1379</v>
      </c>
      <c r="U144" t="s">
        <v>1380</v>
      </c>
      <c r="V144" t="s">
        <v>1381</v>
      </c>
      <c r="W144" t="s">
        <v>1402</v>
      </c>
      <c r="X144" t="s">
        <v>2774</v>
      </c>
      <c r="Y144" t="s">
        <v>1270</v>
      </c>
      <c r="Z144" t="s">
        <v>2775</v>
      </c>
      <c r="AA144" t="s">
        <v>2776</v>
      </c>
      <c r="AB144">
        <v>65440</v>
      </c>
      <c r="AC144" t="s">
        <v>2777</v>
      </c>
      <c r="AD144">
        <v>26125</v>
      </c>
      <c r="AE144" t="s">
        <v>2778</v>
      </c>
      <c r="AF144" t="s">
        <v>1857</v>
      </c>
      <c r="AG144">
        <v>48340</v>
      </c>
      <c r="AH144">
        <v>2920</v>
      </c>
      <c r="AI144" t="s">
        <v>2779</v>
      </c>
      <c r="AJ144" t="s">
        <v>2779</v>
      </c>
      <c r="AK144" t="str">
        <f>IFERROR(INDEX(Table2[Representative Name], MATCH(Table4[[#This Row],[Recipient CD Current]], Table2[CD], 0)),"")</f>
        <v>Haley M. Stevens</v>
      </c>
      <c r="AL144" t="str">
        <f>IFERROR(INDEX(Table2[Political Party], MATCH(Table4[[#This Row],[Recipient CD Current]], Table2[CD], 0)),"")</f>
        <v>Democrat</v>
      </c>
      <c r="AM144" t="s">
        <v>1280</v>
      </c>
      <c r="AN144" t="s">
        <v>1270</v>
      </c>
      <c r="AO144" t="s">
        <v>2780</v>
      </c>
      <c r="AP144" t="s">
        <v>2777</v>
      </c>
      <c r="AQ144">
        <v>26125</v>
      </c>
      <c r="AR144" t="s">
        <v>2778</v>
      </c>
      <c r="AS144" t="s">
        <v>1858</v>
      </c>
      <c r="AT144" t="s">
        <v>2781</v>
      </c>
      <c r="AU144" t="s">
        <v>2779</v>
      </c>
      <c r="AV144" t="s">
        <v>2779</v>
      </c>
      <c r="AW144" t="str">
        <f>IFERROR(INDEX(Table2[Representative Name], MATCH(Table4[[#This Row],[Place of Performance CD Current]], Table2[CD], 0)),"")</f>
        <v>Haley M. Stevens</v>
      </c>
      <c r="AX144" t="str">
        <f>IFERROR(INDEX(Table2[Political Party], MATCH(Table4[[#This Row],[Recipient CD Current]], Table2[CD], 0)),"")</f>
        <v>Democrat</v>
      </c>
      <c r="AY144" t="s">
        <v>1392</v>
      </c>
      <c r="AZ144" t="s">
        <v>1898</v>
      </c>
      <c r="BA144" t="s">
        <v>1916</v>
      </c>
      <c r="BB144" t="s">
        <v>1286</v>
      </c>
      <c r="BC144" t="s">
        <v>3146</v>
      </c>
      <c r="BD144" t="s">
        <v>1418</v>
      </c>
      <c r="BE144" s="19" t="s">
        <v>3147</v>
      </c>
      <c r="BF144" t="s">
        <v>1681</v>
      </c>
    </row>
    <row r="145" spans="1:58" x14ac:dyDescent="0.4">
      <c r="A145" t="s">
        <v>3149</v>
      </c>
      <c r="B145" t="s">
        <v>253</v>
      </c>
      <c r="C145" s="17">
        <v>168637.18</v>
      </c>
      <c r="D145" s="17">
        <v>4969022</v>
      </c>
      <c r="E145" s="17">
        <v>4969022</v>
      </c>
      <c r="F145" s="17">
        <v>168637.18</v>
      </c>
      <c r="G145" s="17">
        <v>1142700</v>
      </c>
      <c r="H145" s="17">
        <v>1254755</v>
      </c>
      <c r="I145" s="17">
        <v>6223777</v>
      </c>
      <c r="J145" s="18" t="s">
        <v>1904</v>
      </c>
      <c r="K145">
        <v>2025</v>
      </c>
      <c r="L145" s="18" t="s">
        <v>1885</v>
      </c>
      <c r="M145" s="18" t="s">
        <v>1443</v>
      </c>
      <c r="N145" t="s">
        <v>1262</v>
      </c>
      <c r="O145" t="s">
        <v>1262</v>
      </c>
      <c r="P145" t="s">
        <v>1377</v>
      </c>
      <c r="Q145" t="s">
        <v>1262</v>
      </c>
      <c r="R145" t="s">
        <v>1262</v>
      </c>
      <c r="S145" t="s">
        <v>1378</v>
      </c>
      <c r="T145" t="s">
        <v>1379</v>
      </c>
      <c r="U145" t="s">
        <v>1380</v>
      </c>
      <c r="V145" t="s">
        <v>1381</v>
      </c>
      <c r="W145" t="s">
        <v>1402</v>
      </c>
      <c r="X145" t="s">
        <v>3111</v>
      </c>
      <c r="Y145" t="s">
        <v>1270</v>
      </c>
      <c r="Z145" t="s">
        <v>3112</v>
      </c>
      <c r="AA145" t="s">
        <v>3113</v>
      </c>
      <c r="AB145">
        <v>63000</v>
      </c>
      <c r="AC145" t="s">
        <v>3150</v>
      </c>
      <c r="AD145">
        <v>36055</v>
      </c>
      <c r="AE145" t="s">
        <v>3151</v>
      </c>
      <c r="AF145" t="s">
        <v>1620</v>
      </c>
      <c r="AG145">
        <v>14623</v>
      </c>
      <c r="AI145" t="s">
        <v>3152</v>
      </c>
      <c r="AJ145" t="s">
        <v>3152</v>
      </c>
      <c r="AK145" t="str">
        <f>IFERROR(INDEX(Table2[Representative Name], MATCH(Table4[[#This Row],[Recipient CD Current]], Table2[CD], 0)),"")</f>
        <v>Joseph D. Morelle</v>
      </c>
      <c r="AL145" t="str">
        <f>IFERROR(INDEX(Table2[Political Party], MATCH(Table4[[#This Row],[Recipient CD Current]], Table2[CD], 0)),"")</f>
        <v>Democrat</v>
      </c>
      <c r="AM145" t="s">
        <v>1328</v>
      </c>
      <c r="AN145" t="s">
        <v>1270</v>
      </c>
      <c r="AO145" t="s">
        <v>3153</v>
      </c>
      <c r="AP145" t="s">
        <v>3150</v>
      </c>
      <c r="AQ145">
        <v>36055</v>
      </c>
      <c r="AR145" t="s">
        <v>3151</v>
      </c>
      <c r="AS145" t="s">
        <v>1619</v>
      </c>
      <c r="AT145" t="s">
        <v>1328</v>
      </c>
      <c r="AU145" t="s">
        <v>3152</v>
      </c>
      <c r="AV145" t="s">
        <v>3152</v>
      </c>
      <c r="AW145" t="str">
        <f>IFERROR(INDEX(Table2[Representative Name], MATCH(Table4[[#This Row],[Place of Performance CD Current]], Table2[CD], 0)),"")</f>
        <v>Joseph D. Morelle</v>
      </c>
      <c r="AX145" t="str">
        <f>IFERROR(INDEX(Table2[Political Party], MATCH(Table4[[#This Row],[Recipient CD Current]], Table2[CD], 0)),"")</f>
        <v>Democrat</v>
      </c>
      <c r="AY145" t="s">
        <v>1392</v>
      </c>
      <c r="AZ145" t="s">
        <v>1898</v>
      </c>
      <c r="BA145" t="s">
        <v>3154</v>
      </c>
      <c r="BB145" t="s">
        <v>1286</v>
      </c>
      <c r="BC145" t="s">
        <v>3155</v>
      </c>
      <c r="BD145" t="s">
        <v>1334</v>
      </c>
      <c r="BE145" s="19" t="s">
        <v>3156</v>
      </c>
      <c r="BF145" t="s">
        <v>2053</v>
      </c>
    </row>
    <row r="146" spans="1:58" x14ac:dyDescent="0.4">
      <c r="A146" t="s">
        <v>3158</v>
      </c>
      <c r="B146" t="s">
        <v>3160</v>
      </c>
      <c r="C146" s="17">
        <v>213897.59</v>
      </c>
      <c r="D146" s="17">
        <v>4860332</v>
      </c>
      <c r="E146" s="17">
        <v>4860332</v>
      </c>
      <c r="F146" s="17">
        <v>213897.59</v>
      </c>
      <c r="G146" s="17">
        <v>4860332</v>
      </c>
      <c r="H146" s="17">
        <v>0</v>
      </c>
      <c r="I146" s="17">
        <v>4860332</v>
      </c>
      <c r="J146" s="18" t="s">
        <v>3082</v>
      </c>
      <c r="K146">
        <v>2024</v>
      </c>
      <c r="L146" s="18" t="s">
        <v>3082</v>
      </c>
      <c r="M146" s="18" t="s">
        <v>1443</v>
      </c>
      <c r="N146" t="s">
        <v>1262</v>
      </c>
      <c r="O146" t="s">
        <v>1262</v>
      </c>
      <c r="P146" t="s">
        <v>1444</v>
      </c>
      <c r="Q146" t="s">
        <v>1262</v>
      </c>
      <c r="R146" t="s">
        <v>1262</v>
      </c>
      <c r="S146" t="s">
        <v>1378</v>
      </c>
      <c r="T146" t="s">
        <v>1379</v>
      </c>
      <c r="U146" t="s">
        <v>1380</v>
      </c>
      <c r="V146" t="s">
        <v>1381</v>
      </c>
      <c r="W146" t="s">
        <v>1445</v>
      </c>
      <c r="X146" t="s">
        <v>3159</v>
      </c>
      <c r="Y146" t="s">
        <v>1270</v>
      </c>
      <c r="Z146" t="s">
        <v>3161</v>
      </c>
      <c r="AA146" t="s">
        <v>3162</v>
      </c>
      <c r="AB146">
        <v>35000</v>
      </c>
      <c r="AC146" t="s">
        <v>1325</v>
      </c>
      <c r="AD146">
        <v>48201</v>
      </c>
      <c r="AE146" t="s">
        <v>1326</v>
      </c>
      <c r="AF146" t="s">
        <v>1276</v>
      </c>
      <c r="AG146">
        <v>77002</v>
      </c>
      <c r="AH146">
        <v>2027</v>
      </c>
      <c r="AI146" t="s">
        <v>3163</v>
      </c>
      <c r="AJ146" t="s">
        <v>3163</v>
      </c>
      <c r="AK146" t="str">
        <f>IFERROR(INDEX(Table2[Representative Name], MATCH(Table4[[#This Row],[Recipient CD Current]], Table2[CD], 0)),"")</f>
        <v>Sylvester Turner</v>
      </c>
      <c r="AL146" t="str">
        <f>IFERROR(INDEX(Table2[Political Party], MATCH(Table4[[#This Row],[Recipient CD Current]], Table2[CD], 0)),"")</f>
        <v>Democrat</v>
      </c>
      <c r="AM146" t="s">
        <v>1280</v>
      </c>
      <c r="AN146" t="s">
        <v>1270</v>
      </c>
      <c r="AO146" t="s">
        <v>1329</v>
      </c>
      <c r="AP146" t="s">
        <v>1325</v>
      </c>
      <c r="AQ146">
        <v>48201</v>
      </c>
      <c r="AR146" t="s">
        <v>1326</v>
      </c>
      <c r="AS146" t="s">
        <v>1277</v>
      </c>
      <c r="AT146" t="s">
        <v>3164</v>
      </c>
      <c r="AU146" t="s">
        <v>3163</v>
      </c>
      <c r="AV146" t="s">
        <v>3163</v>
      </c>
      <c r="AW146" t="str">
        <f>IFERROR(INDEX(Table2[Representative Name], MATCH(Table4[[#This Row],[Place of Performance CD Current]], Table2[CD], 0)),"")</f>
        <v>Sylvester Turner</v>
      </c>
      <c r="AX146" t="str">
        <f>IFERROR(INDEX(Table2[Political Party], MATCH(Table4[[#This Row],[Recipient CD Current]], Table2[CD], 0)),"")</f>
        <v>Democrat</v>
      </c>
      <c r="AY146" t="s">
        <v>1413</v>
      </c>
      <c r="AZ146" t="s">
        <v>1998</v>
      </c>
      <c r="BA146" t="s">
        <v>1999</v>
      </c>
      <c r="BB146" t="s">
        <v>2000</v>
      </c>
      <c r="BC146" t="s">
        <v>3165</v>
      </c>
      <c r="BD146" t="s">
        <v>2436</v>
      </c>
      <c r="BE146" s="19" t="s">
        <v>3166</v>
      </c>
      <c r="BF146" t="s">
        <v>1880</v>
      </c>
    </row>
    <row r="147" spans="1:58" x14ac:dyDescent="0.4">
      <c r="A147" t="s">
        <v>3168</v>
      </c>
      <c r="B147" t="s">
        <v>2878</v>
      </c>
      <c r="E147" s="17">
        <v>2442395</v>
      </c>
      <c r="F147" s="17">
        <v>119470.74</v>
      </c>
      <c r="G147" s="17">
        <v>2185400</v>
      </c>
      <c r="H147" s="17">
        <v>1197837</v>
      </c>
      <c r="I147" s="17">
        <v>3640232</v>
      </c>
      <c r="J147" s="18" t="s">
        <v>3169</v>
      </c>
      <c r="K147">
        <v>2025</v>
      </c>
      <c r="L147" s="18" t="s">
        <v>1767</v>
      </c>
      <c r="M147" s="18" t="s">
        <v>1949</v>
      </c>
      <c r="N147" t="s">
        <v>1262</v>
      </c>
      <c r="O147" t="s">
        <v>1262</v>
      </c>
      <c r="P147" t="s">
        <v>1377</v>
      </c>
      <c r="Q147" t="s">
        <v>1262</v>
      </c>
      <c r="R147" t="s">
        <v>1262</v>
      </c>
      <c r="S147" t="s">
        <v>1378</v>
      </c>
      <c r="T147" t="s">
        <v>1379</v>
      </c>
      <c r="U147" t="s">
        <v>1380</v>
      </c>
      <c r="V147" t="s">
        <v>1381</v>
      </c>
      <c r="W147" t="s">
        <v>1598</v>
      </c>
      <c r="X147" t="s">
        <v>2877</v>
      </c>
      <c r="Y147" t="s">
        <v>1270</v>
      </c>
      <c r="Z147" t="s">
        <v>2879</v>
      </c>
      <c r="AA147" t="s">
        <v>2880</v>
      </c>
      <c r="AB147">
        <v>1855</v>
      </c>
      <c r="AC147" t="s">
        <v>2881</v>
      </c>
      <c r="AD147">
        <v>19169</v>
      </c>
      <c r="AE147" t="s">
        <v>2882</v>
      </c>
      <c r="AF147" t="s">
        <v>2883</v>
      </c>
      <c r="AG147">
        <v>50011</v>
      </c>
      <c r="AH147">
        <v>2103</v>
      </c>
      <c r="AI147" t="s">
        <v>2885</v>
      </c>
      <c r="AJ147" t="s">
        <v>2885</v>
      </c>
      <c r="AK147" t="str">
        <f>IFERROR(INDEX(Table2[Representative Name], MATCH(Table4[[#This Row],[Recipient CD Current]], Table2[CD], 0)),"")</f>
        <v>Randy Feenstra</v>
      </c>
      <c r="AL147" t="str">
        <f>IFERROR(INDEX(Table2[Political Party], MATCH(Table4[[#This Row],[Recipient CD Current]], Table2[CD], 0)),"")</f>
        <v>Republican</v>
      </c>
      <c r="AM147" t="s">
        <v>1280</v>
      </c>
      <c r="AN147" t="s">
        <v>1270</v>
      </c>
      <c r="AO147" t="s">
        <v>2886</v>
      </c>
      <c r="AP147" t="s">
        <v>2881</v>
      </c>
      <c r="AQ147">
        <v>19169</v>
      </c>
      <c r="AR147" t="s">
        <v>2882</v>
      </c>
      <c r="AS147" t="s">
        <v>2884</v>
      </c>
      <c r="AT147" t="s">
        <v>3170</v>
      </c>
      <c r="AU147" t="s">
        <v>2885</v>
      </c>
      <c r="AV147" t="s">
        <v>2885</v>
      </c>
      <c r="AW147" t="str">
        <f>IFERROR(INDEX(Table2[Representative Name], MATCH(Table4[[#This Row],[Place of Performance CD Current]], Table2[CD], 0)),"")</f>
        <v>Randy Feenstra</v>
      </c>
      <c r="AX147" t="str">
        <f>IFERROR(INDEX(Table2[Political Party], MATCH(Table4[[#This Row],[Recipient CD Current]], Table2[CD], 0)),"")</f>
        <v>Republican</v>
      </c>
      <c r="AY147" t="s">
        <v>1392</v>
      </c>
      <c r="AZ147" t="s">
        <v>2666</v>
      </c>
      <c r="BA147" t="s">
        <v>2667</v>
      </c>
      <c r="BB147" t="s">
        <v>1286</v>
      </c>
      <c r="BC147" t="s">
        <v>3171</v>
      </c>
      <c r="BD147" t="s">
        <v>1291</v>
      </c>
      <c r="BE147" s="19" t="s">
        <v>3172</v>
      </c>
      <c r="BF147" t="s">
        <v>2342</v>
      </c>
    </row>
    <row r="148" spans="1:58" x14ac:dyDescent="0.4">
      <c r="A148" t="s">
        <v>3174</v>
      </c>
      <c r="B148" t="s">
        <v>2896</v>
      </c>
      <c r="E148" s="17">
        <v>2766455</v>
      </c>
      <c r="F148" s="17">
        <v>171371.59</v>
      </c>
      <c r="G148" s="17">
        <v>2505564</v>
      </c>
      <c r="H148" s="17">
        <v>1106312</v>
      </c>
      <c r="I148" s="17">
        <v>3872767</v>
      </c>
      <c r="J148" s="18" t="s">
        <v>1594</v>
      </c>
      <c r="K148">
        <v>2025</v>
      </c>
      <c r="L148" s="18" t="s">
        <v>1839</v>
      </c>
      <c r="M148" s="18" t="s">
        <v>1523</v>
      </c>
      <c r="N148" t="s">
        <v>1262</v>
      </c>
      <c r="O148" t="s">
        <v>1262</v>
      </c>
      <c r="P148" t="s">
        <v>1377</v>
      </c>
      <c r="Q148" t="s">
        <v>1262</v>
      </c>
      <c r="R148" t="s">
        <v>1262</v>
      </c>
      <c r="S148" t="s">
        <v>1378</v>
      </c>
      <c r="T148" t="s">
        <v>1379</v>
      </c>
      <c r="U148" t="s">
        <v>1380</v>
      </c>
      <c r="V148" t="s">
        <v>1381</v>
      </c>
      <c r="W148" t="s">
        <v>1598</v>
      </c>
      <c r="X148" t="s">
        <v>2895</v>
      </c>
      <c r="Y148" t="s">
        <v>1270</v>
      </c>
      <c r="Z148" t="s">
        <v>2897</v>
      </c>
      <c r="AB148">
        <v>4000</v>
      </c>
      <c r="AC148" t="s">
        <v>2062</v>
      </c>
      <c r="AD148">
        <v>13121</v>
      </c>
      <c r="AE148" t="s">
        <v>2063</v>
      </c>
      <c r="AF148" t="s">
        <v>1713</v>
      </c>
      <c r="AG148">
        <v>30318</v>
      </c>
      <c r="AH148">
        <v>6135</v>
      </c>
      <c r="AI148" t="s">
        <v>2064</v>
      </c>
      <c r="AJ148" t="s">
        <v>2064</v>
      </c>
      <c r="AK148" t="str">
        <f>IFERROR(INDEX(Table2[Representative Name], MATCH(Table4[[#This Row],[Recipient CD Current]], Table2[CD], 0)),"")</f>
        <v>Nikema Williams</v>
      </c>
      <c r="AL148" t="str">
        <f>IFERROR(INDEX(Table2[Political Party], MATCH(Table4[[#This Row],[Recipient CD Current]], Table2[CD], 0)),"")</f>
        <v>Democrat</v>
      </c>
      <c r="AM148" t="s">
        <v>1280</v>
      </c>
      <c r="AN148" t="s">
        <v>1270</v>
      </c>
      <c r="AO148" t="s">
        <v>2065</v>
      </c>
      <c r="AP148" t="s">
        <v>2062</v>
      </c>
      <c r="AQ148">
        <v>13121</v>
      </c>
      <c r="AR148" t="s">
        <v>2063</v>
      </c>
      <c r="AS148" t="s">
        <v>1714</v>
      </c>
      <c r="AT148" t="s">
        <v>3176</v>
      </c>
      <c r="AU148" t="s">
        <v>2064</v>
      </c>
      <c r="AV148" t="s">
        <v>2064</v>
      </c>
      <c r="AW148" t="str">
        <f>IFERROR(INDEX(Table2[Representative Name], MATCH(Table4[[#This Row],[Place of Performance CD Current]], Table2[CD], 0)),"")</f>
        <v>Nikema Williams</v>
      </c>
      <c r="AX148" t="str">
        <f>IFERROR(INDEX(Table2[Political Party], MATCH(Table4[[#This Row],[Recipient CD Current]], Table2[CD], 0)),"")</f>
        <v>Democrat</v>
      </c>
      <c r="AY148" t="s">
        <v>1392</v>
      </c>
      <c r="AZ148" t="s">
        <v>2666</v>
      </c>
      <c r="BA148" t="s">
        <v>2667</v>
      </c>
      <c r="BB148" t="s">
        <v>1286</v>
      </c>
      <c r="BC148" t="s">
        <v>3177</v>
      </c>
      <c r="BD148" t="s">
        <v>1291</v>
      </c>
      <c r="BE148" s="19" t="s">
        <v>3178</v>
      </c>
      <c r="BF148" t="s">
        <v>1613</v>
      </c>
    </row>
    <row r="149" spans="1:58" x14ac:dyDescent="0.4">
      <c r="A149" t="s">
        <v>3180</v>
      </c>
      <c r="B149" t="s">
        <v>2989</v>
      </c>
      <c r="C149" s="17">
        <v>139998.24</v>
      </c>
      <c r="D149" s="17">
        <v>5100000</v>
      </c>
      <c r="E149" s="17">
        <v>5100000</v>
      </c>
      <c r="F149" s="17">
        <v>139998.24</v>
      </c>
      <c r="G149" s="17">
        <v>2348496</v>
      </c>
      <c r="H149" s="17">
        <v>0</v>
      </c>
      <c r="I149" s="17">
        <v>5100000</v>
      </c>
      <c r="J149" s="18" t="s">
        <v>1499</v>
      </c>
      <c r="K149">
        <v>2025</v>
      </c>
      <c r="L149" s="18" t="s">
        <v>1885</v>
      </c>
      <c r="M149" s="18" t="s">
        <v>1725</v>
      </c>
      <c r="N149" t="s">
        <v>1262</v>
      </c>
      <c r="O149" t="s">
        <v>1262</v>
      </c>
      <c r="P149" t="s">
        <v>1377</v>
      </c>
      <c r="Q149" t="s">
        <v>1262</v>
      </c>
      <c r="R149" t="s">
        <v>1262</v>
      </c>
      <c r="S149" t="s">
        <v>1378</v>
      </c>
      <c r="T149" t="s">
        <v>1379</v>
      </c>
      <c r="U149" t="s">
        <v>1380</v>
      </c>
      <c r="V149" t="s">
        <v>1381</v>
      </c>
      <c r="W149" t="s">
        <v>1651</v>
      </c>
      <c r="X149" t="s">
        <v>2988</v>
      </c>
      <c r="Y149" t="s">
        <v>1270</v>
      </c>
      <c r="Z149" t="s">
        <v>2990</v>
      </c>
      <c r="AB149">
        <v>50000</v>
      </c>
      <c r="AC149" t="s">
        <v>1429</v>
      </c>
      <c r="AD149">
        <v>11001</v>
      </c>
      <c r="AE149" t="s">
        <v>1430</v>
      </c>
      <c r="AF149" t="s">
        <v>1431</v>
      </c>
      <c r="AG149">
        <v>20035</v>
      </c>
      <c r="AH149">
        <v>6526</v>
      </c>
      <c r="AI149" t="s">
        <v>1432</v>
      </c>
      <c r="AJ149" t="s">
        <v>1432</v>
      </c>
      <c r="AK149" t="str">
        <f>IFERROR(INDEX(Table2[Representative Name], MATCH(Table4[[#This Row],[Recipient CD Current]], Table2[CD], 0)),"")</f>
        <v>Eleanor Holmes Norton</v>
      </c>
      <c r="AL149" t="str">
        <f>IFERROR(INDEX(Table2[Political Party], MATCH(Table4[[#This Row],[Recipient CD Current]], Table2[CD], 0)),"")</f>
        <v>Democrat</v>
      </c>
      <c r="AM149" t="s">
        <v>1280</v>
      </c>
      <c r="AN149" t="s">
        <v>1270</v>
      </c>
      <c r="AO149" t="s">
        <v>1433</v>
      </c>
      <c r="AP149" t="s">
        <v>1429</v>
      </c>
      <c r="AQ149">
        <v>11001</v>
      </c>
      <c r="AR149" t="s">
        <v>1430</v>
      </c>
      <c r="AS149" t="s">
        <v>1430</v>
      </c>
      <c r="AT149" t="s">
        <v>3181</v>
      </c>
      <c r="AU149" t="s">
        <v>1432</v>
      </c>
      <c r="AV149" t="s">
        <v>1432</v>
      </c>
      <c r="AW149" t="str">
        <f>IFERROR(INDEX(Table2[Representative Name], MATCH(Table4[[#This Row],[Place of Performance CD Current]], Table2[CD], 0)),"")</f>
        <v>Eleanor Holmes Norton</v>
      </c>
      <c r="AX149" t="str">
        <f>IFERROR(INDEX(Table2[Political Party], MATCH(Table4[[#This Row],[Recipient CD Current]], Table2[CD], 0)),"")</f>
        <v>Democrat</v>
      </c>
      <c r="AY149" t="s">
        <v>1608</v>
      </c>
      <c r="AZ149" t="s">
        <v>2080</v>
      </c>
      <c r="BA149" t="s">
        <v>2720</v>
      </c>
      <c r="BB149" t="s">
        <v>1286</v>
      </c>
      <c r="BC149" t="s">
        <v>3182</v>
      </c>
      <c r="BD149" t="s">
        <v>1535</v>
      </c>
      <c r="BE149" s="19" t="s">
        <v>3183</v>
      </c>
      <c r="BF149" t="s">
        <v>1690</v>
      </c>
    </row>
    <row r="150" spans="1:58" x14ac:dyDescent="0.4">
      <c r="A150" t="s">
        <v>3185</v>
      </c>
      <c r="B150" t="s">
        <v>3188</v>
      </c>
      <c r="D150" s="17">
        <v>1800000</v>
      </c>
      <c r="E150" s="17">
        <v>1800000</v>
      </c>
      <c r="F150" s="17">
        <v>0</v>
      </c>
      <c r="G150" s="17">
        <v>0</v>
      </c>
      <c r="H150" s="17">
        <v>0</v>
      </c>
      <c r="I150" s="17">
        <v>1800000</v>
      </c>
      <c r="J150" s="18" t="s">
        <v>1499</v>
      </c>
      <c r="K150">
        <v>2025</v>
      </c>
      <c r="L150" s="18" t="s">
        <v>1885</v>
      </c>
      <c r="M150" s="18" t="s">
        <v>1725</v>
      </c>
      <c r="N150" t="s">
        <v>1262</v>
      </c>
      <c r="O150" t="s">
        <v>1262</v>
      </c>
      <c r="P150" t="s">
        <v>1377</v>
      </c>
      <c r="Q150" t="s">
        <v>1262</v>
      </c>
      <c r="R150" t="s">
        <v>1262</v>
      </c>
      <c r="S150" t="s">
        <v>1378</v>
      </c>
      <c r="T150" t="s">
        <v>1379</v>
      </c>
      <c r="U150" t="s">
        <v>1380</v>
      </c>
      <c r="V150" t="s">
        <v>1381</v>
      </c>
      <c r="W150" t="s">
        <v>1651</v>
      </c>
      <c r="X150" t="s">
        <v>3187</v>
      </c>
      <c r="Y150" t="s">
        <v>1270</v>
      </c>
      <c r="Z150" t="s">
        <v>3191</v>
      </c>
      <c r="AA150" t="s">
        <v>3192</v>
      </c>
      <c r="AB150">
        <v>67000</v>
      </c>
      <c r="AC150" t="s">
        <v>3193</v>
      </c>
      <c r="AD150">
        <v>51760</v>
      </c>
      <c r="AE150" t="s">
        <v>3194</v>
      </c>
      <c r="AF150" t="s">
        <v>3101</v>
      </c>
      <c r="AG150">
        <v>23219</v>
      </c>
      <c r="AH150">
        <v>2430</v>
      </c>
      <c r="AI150" t="s">
        <v>3195</v>
      </c>
      <c r="AJ150" t="s">
        <v>3195</v>
      </c>
      <c r="AK150" t="str">
        <f>IFERROR(INDEX(Table2[Representative Name], MATCH(Table4[[#This Row],[Recipient CD Current]], Table2[CD], 0)),"")</f>
        <v>Jennifer McClellan</v>
      </c>
      <c r="AL150" t="str">
        <f>IFERROR(INDEX(Table2[Political Party], MATCH(Table4[[#This Row],[Recipient CD Current]], Table2[CD], 0)),"")</f>
        <v>Democrat</v>
      </c>
      <c r="AM150" t="s">
        <v>1328</v>
      </c>
      <c r="AN150" t="s">
        <v>1270</v>
      </c>
      <c r="AO150" t="s">
        <v>3196</v>
      </c>
      <c r="AP150" t="s">
        <v>3193</v>
      </c>
      <c r="AQ150">
        <v>51760</v>
      </c>
      <c r="AR150" t="s">
        <v>3194</v>
      </c>
      <c r="AS150" t="s">
        <v>3102</v>
      </c>
      <c r="AT150" t="s">
        <v>1328</v>
      </c>
      <c r="AU150" t="s">
        <v>3195</v>
      </c>
      <c r="AV150" t="s">
        <v>3195</v>
      </c>
      <c r="AW150" t="str">
        <f>IFERROR(INDEX(Table2[Representative Name], MATCH(Table4[[#This Row],[Place of Performance CD Current]], Table2[CD], 0)),"")</f>
        <v>Jennifer McClellan</v>
      </c>
      <c r="AX150" t="str">
        <f>IFERROR(INDEX(Table2[Political Party], MATCH(Table4[[#This Row],[Recipient CD Current]], Table2[CD], 0)),"")</f>
        <v>Democrat</v>
      </c>
      <c r="AY150" t="s">
        <v>1608</v>
      </c>
      <c r="AZ150" t="s">
        <v>2080</v>
      </c>
      <c r="BA150" t="s">
        <v>3197</v>
      </c>
      <c r="BB150" t="s">
        <v>1286</v>
      </c>
      <c r="BC150" t="s">
        <v>3198</v>
      </c>
      <c r="BD150" t="s">
        <v>1703</v>
      </c>
      <c r="BE150" s="19" t="s">
        <v>3199</v>
      </c>
      <c r="BF150" t="s">
        <v>1690</v>
      </c>
    </row>
    <row r="151" spans="1:58" x14ac:dyDescent="0.4">
      <c r="A151" t="s">
        <v>3201</v>
      </c>
      <c r="B151" t="s">
        <v>2833</v>
      </c>
      <c r="E151" s="17">
        <v>1200000</v>
      </c>
      <c r="F151" s="17">
        <v>36874.68</v>
      </c>
      <c r="G151" s="17">
        <v>1000170</v>
      </c>
      <c r="H151" s="17">
        <v>0</v>
      </c>
      <c r="I151" s="17">
        <v>1200000</v>
      </c>
      <c r="J151" s="18" t="s">
        <v>1781</v>
      </c>
      <c r="K151">
        <v>2025</v>
      </c>
      <c r="L151" s="18" t="s">
        <v>2703</v>
      </c>
      <c r="M151" s="18" t="s">
        <v>3202</v>
      </c>
      <c r="N151" t="s">
        <v>1262</v>
      </c>
      <c r="O151" t="s">
        <v>1262</v>
      </c>
      <c r="P151" t="s">
        <v>1377</v>
      </c>
      <c r="Q151" t="s">
        <v>1262</v>
      </c>
      <c r="R151" t="s">
        <v>1262</v>
      </c>
      <c r="S151" t="s">
        <v>1378</v>
      </c>
      <c r="T151" t="s">
        <v>1379</v>
      </c>
      <c r="U151" t="s">
        <v>1380</v>
      </c>
      <c r="V151" t="s">
        <v>1381</v>
      </c>
      <c r="W151" t="s">
        <v>2789</v>
      </c>
      <c r="X151" t="s">
        <v>2832</v>
      </c>
      <c r="Y151" t="s">
        <v>1270</v>
      </c>
      <c r="Z151" t="s">
        <v>2834</v>
      </c>
      <c r="AB151">
        <v>1000</v>
      </c>
      <c r="AC151" t="s">
        <v>2104</v>
      </c>
      <c r="AD151">
        <v>36001</v>
      </c>
      <c r="AE151" t="s">
        <v>2104</v>
      </c>
      <c r="AF151" t="s">
        <v>1620</v>
      </c>
      <c r="AG151">
        <v>12205</v>
      </c>
      <c r="AH151">
        <v>1227</v>
      </c>
      <c r="AI151" t="s">
        <v>2105</v>
      </c>
      <c r="AJ151" t="s">
        <v>2105</v>
      </c>
      <c r="AK151" t="str">
        <f>IFERROR(INDEX(Table2[Representative Name], MATCH(Table4[[#This Row],[Recipient CD Current]], Table2[CD], 0)),"")</f>
        <v>Paul Tonko</v>
      </c>
      <c r="AL151" t="str">
        <f>IFERROR(INDEX(Table2[Political Party], MATCH(Table4[[#This Row],[Recipient CD Current]], Table2[CD], 0)),"")</f>
        <v>Democrat</v>
      </c>
      <c r="AM151" t="s">
        <v>1328</v>
      </c>
      <c r="AN151" t="s">
        <v>1270</v>
      </c>
      <c r="AO151" t="s">
        <v>2106</v>
      </c>
      <c r="AP151" t="s">
        <v>2104</v>
      </c>
      <c r="AQ151">
        <v>36001</v>
      </c>
      <c r="AR151" t="s">
        <v>2104</v>
      </c>
      <c r="AS151" t="s">
        <v>1619</v>
      </c>
      <c r="AT151" t="s">
        <v>1328</v>
      </c>
      <c r="AU151" t="s">
        <v>2105</v>
      </c>
      <c r="AV151" t="s">
        <v>2105</v>
      </c>
      <c r="AW151" t="str">
        <f>IFERROR(INDEX(Table2[Representative Name], MATCH(Table4[[#This Row],[Place of Performance CD Current]], Table2[CD], 0)),"")</f>
        <v>Paul Tonko</v>
      </c>
      <c r="AX151" t="str">
        <f>IFERROR(INDEX(Table2[Political Party], MATCH(Table4[[#This Row],[Recipient CD Current]], Table2[CD], 0)),"")</f>
        <v>Democrat</v>
      </c>
      <c r="AY151" t="s">
        <v>1608</v>
      </c>
      <c r="AZ151" t="s">
        <v>3203</v>
      </c>
      <c r="BA151" t="s">
        <v>3204</v>
      </c>
      <c r="BB151" t="s">
        <v>1286</v>
      </c>
      <c r="BC151" t="s">
        <v>3205</v>
      </c>
      <c r="BD151" t="s">
        <v>1535</v>
      </c>
      <c r="BE151" s="19" t="s">
        <v>3206</v>
      </c>
      <c r="BF151" t="s">
        <v>1521</v>
      </c>
    </row>
    <row r="152" spans="1:58" x14ac:dyDescent="0.4">
      <c r="A152" t="s">
        <v>3208</v>
      </c>
      <c r="B152" t="s">
        <v>267</v>
      </c>
      <c r="E152" s="17">
        <v>9525000</v>
      </c>
      <c r="F152" s="17">
        <v>1842665.52</v>
      </c>
      <c r="G152" s="17">
        <v>0</v>
      </c>
      <c r="H152" s="17">
        <v>0</v>
      </c>
      <c r="I152" s="17">
        <v>9525000</v>
      </c>
      <c r="J152" s="18" t="s">
        <v>1838</v>
      </c>
      <c r="K152">
        <v>2024</v>
      </c>
      <c r="L152" s="18" t="s">
        <v>2167</v>
      </c>
      <c r="M152" s="18" t="s">
        <v>1597</v>
      </c>
      <c r="N152" t="s">
        <v>1262</v>
      </c>
      <c r="O152" t="s">
        <v>1262</v>
      </c>
      <c r="P152" t="s">
        <v>1377</v>
      </c>
      <c r="Q152" t="s">
        <v>1262</v>
      </c>
      <c r="R152" t="s">
        <v>1262</v>
      </c>
      <c r="S152" t="s">
        <v>1378</v>
      </c>
      <c r="T152" t="s">
        <v>1379</v>
      </c>
      <c r="U152" t="s">
        <v>1380</v>
      </c>
      <c r="V152" t="s">
        <v>1381</v>
      </c>
      <c r="W152" t="s">
        <v>1747</v>
      </c>
      <c r="X152" t="s">
        <v>1322</v>
      </c>
      <c r="Y152" t="s">
        <v>1270</v>
      </c>
      <c r="Z152" t="s">
        <v>1323</v>
      </c>
      <c r="AA152" t="s">
        <v>1324</v>
      </c>
      <c r="AB152">
        <v>35000</v>
      </c>
      <c r="AC152" t="s">
        <v>1325</v>
      </c>
      <c r="AD152">
        <v>48201</v>
      </c>
      <c r="AE152" t="s">
        <v>1326</v>
      </c>
      <c r="AF152" t="s">
        <v>1276</v>
      </c>
      <c r="AG152">
        <v>77094</v>
      </c>
      <c r="AH152">
        <v>2612</v>
      </c>
      <c r="AI152" t="s">
        <v>1327</v>
      </c>
      <c r="AJ152" t="s">
        <v>1327</v>
      </c>
      <c r="AK152" t="str">
        <f>IFERROR(INDEX(Table2[Representative Name], MATCH(Table4[[#This Row],[Recipient CD Current]], Table2[CD], 0)),"")</f>
        <v>Lizzie Fletcher</v>
      </c>
      <c r="AL152" t="str">
        <f>IFERROR(INDEX(Table2[Political Party], MATCH(Table4[[#This Row],[Recipient CD Current]], Table2[CD], 0)),"")</f>
        <v>Democrat</v>
      </c>
      <c r="AM152" t="s">
        <v>1280</v>
      </c>
      <c r="AN152" t="s">
        <v>1270</v>
      </c>
      <c r="AO152" t="s">
        <v>1329</v>
      </c>
      <c r="AP152" t="s">
        <v>1325</v>
      </c>
      <c r="AQ152">
        <v>48201</v>
      </c>
      <c r="AR152" t="s">
        <v>1326</v>
      </c>
      <c r="AS152" t="s">
        <v>1277</v>
      </c>
      <c r="AT152" t="s">
        <v>3210</v>
      </c>
      <c r="AU152" t="s">
        <v>3211</v>
      </c>
      <c r="AV152" t="s">
        <v>3211</v>
      </c>
      <c r="AW152" t="str">
        <f>IFERROR(INDEX(Table2[Representative Name], MATCH(Table4[[#This Row],[Place of Performance CD Current]], Table2[CD], 0)),"")</f>
        <v>Wesley Hunt</v>
      </c>
      <c r="AX152" t="str">
        <f>IFERROR(INDEX(Table2[Political Party], MATCH(Table4[[#This Row],[Recipient CD Current]], Table2[CD], 0)),"")</f>
        <v>Democrat</v>
      </c>
      <c r="AY152" t="s">
        <v>1392</v>
      </c>
      <c r="AZ152" t="s">
        <v>3212</v>
      </c>
      <c r="BB152" t="s">
        <v>1286</v>
      </c>
      <c r="BC152" t="s">
        <v>3213</v>
      </c>
      <c r="BD152" t="s">
        <v>1418</v>
      </c>
      <c r="BE152" s="19" t="s">
        <v>3214</v>
      </c>
      <c r="BF152" t="s">
        <v>1849</v>
      </c>
    </row>
    <row r="153" spans="1:58" x14ac:dyDescent="0.4">
      <c r="A153" t="s">
        <v>3216</v>
      </c>
      <c r="B153" t="s">
        <v>327</v>
      </c>
      <c r="E153" s="17">
        <v>1370093</v>
      </c>
      <c r="F153" s="17">
        <v>23819.94</v>
      </c>
      <c r="G153" s="17">
        <v>0</v>
      </c>
      <c r="H153" s="17">
        <v>0</v>
      </c>
      <c r="I153" s="17">
        <v>1370093</v>
      </c>
      <c r="J153" s="18" t="s">
        <v>3217</v>
      </c>
      <c r="K153">
        <v>2022</v>
      </c>
      <c r="L153" s="18" t="s">
        <v>2295</v>
      </c>
      <c r="M153" s="18" t="s">
        <v>3218</v>
      </c>
      <c r="N153" t="s">
        <v>1262</v>
      </c>
      <c r="O153" t="s">
        <v>1262</v>
      </c>
      <c r="P153" t="s">
        <v>1377</v>
      </c>
      <c r="Q153" t="s">
        <v>1262</v>
      </c>
      <c r="R153" t="s">
        <v>1262</v>
      </c>
      <c r="S153" t="s">
        <v>1378</v>
      </c>
      <c r="T153" t="s">
        <v>1379</v>
      </c>
      <c r="U153" t="s">
        <v>1380</v>
      </c>
      <c r="V153" t="s">
        <v>1381</v>
      </c>
      <c r="W153" t="s">
        <v>1402</v>
      </c>
      <c r="X153" t="s">
        <v>3219</v>
      </c>
      <c r="Y153" t="s">
        <v>1270</v>
      </c>
      <c r="Z153" t="s">
        <v>3221</v>
      </c>
      <c r="AB153">
        <v>55000</v>
      </c>
      <c r="AC153" t="s">
        <v>3222</v>
      </c>
      <c r="AD153">
        <v>4013</v>
      </c>
      <c r="AE153" t="s">
        <v>1582</v>
      </c>
      <c r="AF153" t="s">
        <v>1583</v>
      </c>
      <c r="AG153">
        <v>85040</v>
      </c>
      <c r="AH153">
        <v>8803</v>
      </c>
      <c r="AI153" t="s">
        <v>3223</v>
      </c>
      <c r="AJ153" t="s">
        <v>3224</v>
      </c>
      <c r="AK153" t="str">
        <f>IFERROR(INDEX(Table2[Representative Name], MATCH(Table4[[#This Row],[Recipient CD Current]], Table2[CD], 0)),"")</f>
        <v>Yassamin Ansari</v>
      </c>
      <c r="AL153" t="str">
        <f>IFERROR(INDEX(Table2[Political Party], MATCH(Table4[[#This Row],[Recipient CD Current]], Table2[CD], 0)),"")</f>
        <v>Democrat</v>
      </c>
      <c r="AM153" t="s">
        <v>1280</v>
      </c>
      <c r="AN153" t="s">
        <v>1270</v>
      </c>
      <c r="AO153" t="s">
        <v>3225</v>
      </c>
      <c r="AP153" t="s">
        <v>3222</v>
      </c>
      <c r="AQ153">
        <v>4013</v>
      </c>
      <c r="AR153" t="s">
        <v>1582</v>
      </c>
      <c r="AS153" t="s">
        <v>1584</v>
      </c>
      <c r="AT153" t="s">
        <v>3226</v>
      </c>
      <c r="AU153" t="s">
        <v>3223</v>
      </c>
      <c r="AV153" t="s">
        <v>3224</v>
      </c>
      <c r="AW153" t="str">
        <f>IFERROR(INDEX(Table2[Representative Name], MATCH(Table4[[#This Row],[Place of Performance CD Current]], Table2[CD], 0)),"")</f>
        <v>Yassamin Ansari</v>
      </c>
      <c r="AX153" t="str">
        <f>IFERROR(INDEX(Table2[Political Party], MATCH(Table4[[#This Row],[Recipient CD Current]], Table2[CD], 0)),"")</f>
        <v>Democrat</v>
      </c>
      <c r="AY153" t="s">
        <v>1392</v>
      </c>
      <c r="AZ153" t="s">
        <v>2143</v>
      </c>
      <c r="BB153" t="s">
        <v>1286</v>
      </c>
      <c r="BC153" t="s">
        <v>3227</v>
      </c>
      <c r="BD153" t="s">
        <v>1334</v>
      </c>
      <c r="BE153" s="19" t="s">
        <v>3228</v>
      </c>
      <c r="BF153" t="s">
        <v>3229</v>
      </c>
    </row>
    <row r="154" spans="1:58" x14ac:dyDescent="0.4">
      <c r="A154" t="s">
        <v>3231</v>
      </c>
      <c r="B154" t="s">
        <v>272</v>
      </c>
      <c r="E154" s="17">
        <v>4191960</v>
      </c>
      <c r="F154" s="17">
        <v>1238398.8700000001</v>
      </c>
      <c r="G154" s="17">
        <v>0</v>
      </c>
      <c r="H154" s="17">
        <v>1796132</v>
      </c>
      <c r="I154" s="17">
        <v>5988092</v>
      </c>
      <c r="J154" s="18" t="s">
        <v>2950</v>
      </c>
      <c r="K154">
        <v>2025</v>
      </c>
      <c r="L154" s="18" t="s">
        <v>2814</v>
      </c>
      <c r="M154" s="18" t="s">
        <v>1401</v>
      </c>
      <c r="N154" t="s">
        <v>1262</v>
      </c>
      <c r="O154" t="s">
        <v>1262</v>
      </c>
      <c r="P154" t="s">
        <v>1377</v>
      </c>
      <c r="Q154" t="s">
        <v>1262</v>
      </c>
      <c r="R154" t="s">
        <v>1262</v>
      </c>
      <c r="S154" t="s">
        <v>1378</v>
      </c>
      <c r="T154" t="s">
        <v>1379</v>
      </c>
      <c r="U154" t="s">
        <v>1380</v>
      </c>
      <c r="V154" t="s">
        <v>1381</v>
      </c>
      <c r="W154" t="s">
        <v>1578</v>
      </c>
      <c r="X154" t="s">
        <v>3233</v>
      </c>
      <c r="Y154" t="s">
        <v>1270</v>
      </c>
      <c r="Z154" t="s">
        <v>3234</v>
      </c>
      <c r="AB154">
        <v>80195</v>
      </c>
      <c r="AC154" t="s">
        <v>1890</v>
      </c>
      <c r="AD154">
        <v>25017</v>
      </c>
      <c r="AE154" t="s">
        <v>1487</v>
      </c>
      <c r="AF154" t="s">
        <v>1488</v>
      </c>
      <c r="AG154">
        <v>1887</v>
      </c>
      <c r="AH154">
        <v>4400</v>
      </c>
      <c r="AI154" t="s">
        <v>2686</v>
      </c>
      <c r="AJ154" t="s">
        <v>2686</v>
      </c>
      <c r="AK154" t="str">
        <f>IFERROR(INDEX(Table2[Representative Name], MATCH(Table4[[#This Row],[Recipient CD Current]], Table2[CD], 0)),"")</f>
        <v>Seth Moulton</v>
      </c>
      <c r="AL154" t="str">
        <f>IFERROR(INDEX(Table2[Political Party], MATCH(Table4[[#This Row],[Recipient CD Current]], Table2[CD], 0)),"")</f>
        <v>Democrat</v>
      </c>
      <c r="AM154" t="s">
        <v>1328</v>
      </c>
      <c r="AN154" t="s">
        <v>1270</v>
      </c>
      <c r="AO154" t="s">
        <v>3235</v>
      </c>
      <c r="AP154" t="s">
        <v>1890</v>
      </c>
      <c r="AQ154">
        <v>25017</v>
      </c>
      <c r="AR154" t="s">
        <v>1487</v>
      </c>
      <c r="AS154" t="s">
        <v>1489</v>
      </c>
      <c r="AT154" t="s">
        <v>1328</v>
      </c>
      <c r="AU154" t="s">
        <v>2686</v>
      </c>
      <c r="AV154" t="s">
        <v>2686</v>
      </c>
      <c r="AW154" t="str">
        <f>IFERROR(INDEX(Table2[Representative Name], MATCH(Table4[[#This Row],[Place of Performance CD Current]], Table2[CD], 0)),"")</f>
        <v>Seth Moulton</v>
      </c>
      <c r="AX154" t="str">
        <f>IFERROR(INDEX(Table2[Political Party], MATCH(Table4[[#This Row],[Recipient CD Current]], Table2[CD], 0)),"")</f>
        <v>Democrat</v>
      </c>
      <c r="AY154" t="s">
        <v>1392</v>
      </c>
      <c r="AZ154" t="s">
        <v>3236</v>
      </c>
      <c r="BA154" t="s">
        <v>3237</v>
      </c>
      <c r="BB154" t="s">
        <v>1286</v>
      </c>
      <c r="BC154" t="s">
        <v>3238</v>
      </c>
      <c r="BD154" t="s">
        <v>1418</v>
      </c>
      <c r="BE154" s="19" t="s">
        <v>3239</v>
      </c>
      <c r="BF154" t="s">
        <v>2499</v>
      </c>
    </row>
    <row r="155" spans="1:58" x14ac:dyDescent="0.4">
      <c r="A155" t="s">
        <v>3241</v>
      </c>
      <c r="B155" t="s">
        <v>3244</v>
      </c>
      <c r="E155" s="17">
        <v>2499994</v>
      </c>
      <c r="F155" s="17">
        <v>968183.92</v>
      </c>
      <c r="G155" s="17">
        <v>0</v>
      </c>
      <c r="H155" s="17">
        <v>624999</v>
      </c>
      <c r="I155" s="17">
        <v>3124993</v>
      </c>
      <c r="J155" s="18" t="s">
        <v>1440</v>
      </c>
      <c r="K155">
        <v>2025</v>
      </c>
      <c r="L155" s="18" t="s">
        <v>2131</v>
      </c>
      <c r="M155" s="18" t="s">
        <v>1597</v>
      </c>
      <c r="N155" t="s">
        <v>1262</v>
      </c>
      <c r="O155" t="s">
        <v>1262</v>
      </c>
      <c r="P155" t="s">
        <v>1377</v>
      </c>
      <c r="Q155" t="s">
        <v>1262</v>
      </c>
      <c r="R155" t="s">
        <v>1262</v>
      </c>
      <c r="S155" t="s">
        <v>1378</v>
      </c>
      <c r="T155" t="s">
        <v>1379</v>
      </c>
      <c r="U155" t="s">
        <v>1380</v>
      </c>
      <c r="V155" t="s">
        <v>1381</v>
      </c>
      <c r="W155" t="s">
        <v>1578</v>
      </c>
      <c r="X155" t="s">
        <v>3243</v>
      </c>
      <c r="Y155" t="s">
        <v>1270</v>
      </c>
      <c r="Z155" t="s">
        <v>3245</v>
      </c>
      <c r="AB155">
        <v>28000</v>
      </c>
      <c r="AC155" t="s">
        <v>3246</v>
      </c>
      <c r="AD155">
        <v>37081</v>
      </c>
      <c r="AE155" t="s">
        <v>3247</v>
      </c>
      <c r="AF155" t="s">
        <v>1873</v>
      </c>
      <c r="AG155">
        <v>27411</v>
      </c>
      <c r="AH155">
        <v>2</v>
      </c>
      <c r="AI155" t="s">
        <v>3248</v>
      </c>
      <c r="AJ155" t="s">
        <v>3248</v>
      </c>
      <c r="AK155" t="str">
        <f>IFERROR(INDEX(Table2[Representative Name], MATCH(Table4[[#This Row],[Recipient CD Current]], Table2[CD], 0)),"")</f>
        <v>Addison P. McDowell</v>
      </c>
      <c r="AL155" t="str">
        <f>IFERROR(INDEX(Table2[Political Party], MATCH(Table4[[#This Row],[Recipient CD Current]], Table2[CD], 0)),"")</f>
        <v>Republican</v>
      </c>
      <c r="AM155" t="s">
        <v>1328</v>
      </c>
      <c r="AN155" t="s">
        <v>1270</v>
      </c>
      <c r="AO155" t="s">
        <v>3249</v>
      </c>
      <c r="AP155" t="s">
        <v>3246</v>
      </c>
      <c r="AQ155">
        <v>37081</v>
      </c>
      <c r="AR155" t="s">
        <v>3247</v>
      </c>
      <c r="AS155" t="s">
        <v>1874</v>
      </c>
      <c r="AT155" t="s">
        <v>1328</v>
      </c>
      <c r="AU155" t="s">
        <v>3248</v>
      </c>
      <c r="AV155" t="s">
        <v>2798</v>
      </c>
      <c r="AW155" t="str">
        <f>IFERROR(INDEX(Table2[Representative Name], MATCH(Table4[[#This Row],[Place of Performance CD Current]], Table2[CD], 0)),"")</f>
        <v/>
      </c>
      <c r="AX155" t="str">
        <f>IFERROR(INDEX(Table2[Political Party], MATCH(Table4[[#This Row],[Recipient CD Current]], Table2[CD], 0)),"")</f>
        <v>Republican</v>
      </c>
      <c r="AY155" t="s">
        <v>1413</v>
      </c>
      <c r="AZ155" t="s">
        <v>3250</v>
      </c>
      <c r="BA155" t="s">
        <v>3251</v>
      </c>
      <c r="BB155" t="s">
        <v>1286</v>
      </c>
      <c r="BC155" t="s">
        <v>3252</v>
      </c>
      <c r="BD155" t="s">
        <v>1291</v>
      </c>
      <c r="BE155" s="19" t="s">
        <v>3253</v>
      </c>
      <c r="BF155" t="s">
        <v>1459</v>
      </c>
    </row>
    <row r="156" spans="1:58" x14ac:dyDescent="0.4">
      <c r="A156" t="s">
        <v>3255</v>
      </c>
      <c r="B156" t="s">
        <v>3259</v>
      </c>
      <c r="E156" s="17">
        <v>3976401</v>
      </c>
      <c r="F156" s="17">
        <v>2056060.82</v>
      </c>
      <c r="G156" s="17">
        <v>3684876</v>
      </c>
      <c r="H156" s="17">
        <v>2003368</v>
      </c>
      <c r="I156" s="17">
        <v>5979769</v>
      </c>
      <c r="J156" s="18" t="s">
        <v>1574</v>
      </c>
      <c r="K156">
        <v>2024</v>
      </c>
      <c r="L156" s="18" t="s">
        <v>2311</v>
      </c>
      <c r="M156" s="18" t="s">
        <v>1523</v>
      </c>
      <c r="N156" t="s">
        <v>1262</v>
      </c>
      <c r="O156" t="s">
        <v>1262</v>
      </c>
      <c r="P156" t="s">
        <v>1377</v>
      </c>
      <c r="Q156" t="s">
        <v>1262</v>
      </c>
      <c r="R156" t="s">
        <v>1262</v>
      </c>
      <c r="S156" t="s">
        <v>1378</v>
      </c>
      <c r="T156" t="s">
        <v>1379</v>
      </c>
      <c r="U156" t="s">
        <v>1380</v>
      </c>
      <c r="V156" t="s">
        <v>1381</v>
      </c>
      <c r="W156" t="s">
        <v>3257</v>
      </c>
      <c r="X156" t="s">
        <v>3258</v>
      </c>
      <c r="Y156" t="s">
        <v>1270</v>
      </c>
      <c r="Z156" t="s">
        <v>3260</v>
      </c>
      <c r="AA156" t="s">
        <v>3261</v>
      </c>
      <c r="AB156">
        <v>45000</v>
      </c>
      <c r="AC156" t="s">
        <v>3262</v>
      </c>
      <c r="AD156">
        <v>25005</v>
      </c>
      <c r="AE156" t="s">
        <v>3263</v>
      </c>
      <c r="AF156" t="s">
        <v>1488</v>
      </c>
      <c r="AG156">
        <v>2740</v>
      </c>
      <c r="AH156">
        <v>6200</v>
      </c>
      <c r="AI156" t="s">
        <v>2215</v>
      </c>
      <c r="AJ156" t="s">
        <v>2215</v>
      </c>
      <c r="AK156" t="str">
        <f>IFERROR(INDEX(Table2[Representative Name], MATCH(Table4[[#This Row],[Recipient CD Current]], Table2[CD], 0)),"")</f>
        <v>William R. Keating</v>
      </c>
      <c r="AL156" t="str">
        <f>IFERROR(INDEX(Table2[Political Party], MATCH(Table4[[#This Row],[Recipient CD Current]], Table2[CD], 0)),"")</f>
        <v>Democrat</v>
      </c>
      <c r="AM156" t="s">
        <v>1328</v>
      </c>
      <c r="AN156" t="s">
        <v>1270</v>
      </c>
      <c r="AO156" t="s">
        <v>3264</v>
      </c>
      <c r="AP156" t="s">
        <v>3262</v>
      </c>
      <c r="AQ156">
        <v>25005</v>
      </c>
      <c r="AR156" t="s">
        <v>3263</v>
      </c>
      <c r="AS156" t="s">
        <v>1489</v>
      </c>
      <c r="AT156" t="s">
        <v>1328</v>
      </c>
      <c r="AU156" t="s">
        <v>2215</v>
      </c>
      <c r="AV156" t="s">
        <v>2215</v>
      </c>
      <c r="AW156" t="str">
        <f>IFERROR(INDEX(Table2[Representative Name], MATCH(Table4[[#This Row],[Place of Performance CD Current]], Table2[CD], 0)),"")</f>
        <v>William R. Keating</v>
      </c>
      <c r="AX156" t="str">
        <f>IFERROR(INDEX(Table2[Political Party], MATCH(Table4[[#This Row],[Recipient CD Current]], Table2[CD], 0)),"")</f>
        <v>Democrat</v>
      </c>
      <c r="AY156" t="s">
        <v>1392</v>
      </c>
      <c r="AZ156" t="s">
        <v>3265</v>
      </c>
      <c r="BA156" t="s">
        <v>3266</v>
      </c>
      <c r="BB156" t="s">
        <v>1286</v>
      </c>
      <c r="BC156" t="s">
        <v>3267</v>
      </c>
      <c r="BD156" t="s">
        <v>1334</v>
      </c>
      <c r="BE156" s="19" t="s">
        <v>3268</v>
      </c>
      <c r="BF156" t="s">
        <v>1426</v>
      </c>
    </row>
    <row r="157" spans="1:58" x14ac:dyDescent="0.4">
      <c r="A157" t="s">
        <v>3270</v>
      </c>
      <c r="B157" t="s">
        <v>294</v>
      </c>
      <c r="E157" s="17">
        <v>1500000</v>
      </c>
      <c r="F157" s="17">
        <v>136623.4</v>
      </c>
      <c r="G157" s="17">
        <v>0</v>
      </c>
      <c r="H157" s="17">
        <v>500000</v>
      </c>
      <c r="I157" s="17">
        <v>2000000</v>
      </c>
      <c r="J157" s="18" t="s">
        <v>3271</v>
      </c>
      <c r="K157">
        <v>2025</v>
      </c>
      <c r="L157" s="18" t="s">
        <v>2207</v>
      </c>
      <c r="M157" s="18" t="s">
        <v>2804</v>
      </c>
      <c r="N157" t="s">
        <v>1262</v>
      </c>
      <c r="O157" t="s">
        <v>1262</v>
      </c>
      <c r="P157" t="s">
        <v>1377</v>
      </c>
      <c r="Q157" t="s">
        <v>1262</v>
      </c>
      <c r="R157" t="s">
        <v>1262</v>
      </c>
      <c r="S157" t="s">
        <v>1378</v>
      </c>
      <c r="T157" t="s">
        <v>1379</v>
      </c>
      <c r="U157" t="s">
        <v>1380</v>
      </c>
      <c r="V157" t="s">
        <v>1381</v>
      </c>
      <c r="W157" t="s">
        <v>1578</v>
      </c>
      <c r="X157" t="s">
        <v>3273</v>
      </c>
      <c r="Y157" t="s">
        <v>1270</v>
      </c>
      <c r="Z157" t="s">
        <v>3274</v>
      </c>
      <c r="AA157" t="s">
        <v>3275</v>
      </c>
      <c r="AB157">
        <v>11010</v>
      </c>
      <c r="AC157" t="s">
        <v>1486</v>
      </c>
      <c r="AD157">
        <v>25017</v>
      </c>
      <c r="AE157" t="s">
        <v>1487</v>
      </c>
      <c r="AF157" t="s">
        <v>1488</v>
      </c>
      <c r="AG157">
        <v>2139</v>
      </c>
      <c r="AH157">
        <v>4307</v>
      </c>
      <c r="AI157" t="s">
        <v>1973</v>
      </c>
      <c r="AJ157" t="s">
        <v>1973</v>
      </c>
      <c r="AK157" t="str">
        <f>IFERROR(INDEX(Table2[Representative Name], MATCH(Table4[[#This Row],[Recipient CD Current]], Table2[CD], 0)),"")</f>
        <v>Ayanna Pressley</v>
      </c>
      <c r="AL157" t="str">
        <f>IFERROR(INDEX(Table2[Political Party], MATCH(Table4[[#This Row],[Recipient CD Current]], Table2[CD], 0)),"")</f>
        <v>Democrat</v>
      </c>
      <c r="AM157" t="s">
        <v>1280</v>
      </c>
      <c r="AN157" t="s">
        <v>1270</v>
      </c>
      <c r="AO157" t="s">
        <v>3276</v>
      </c>
      <c r="AP157" t="s">
        <v>1486</v>
      </c>
      <c r="AQ157">
        <v>25017</v>
      </c>
      <c r="AR157" t="s">
        <v>1487</v>
      </c>
      <c r="AS157" t="s">
        <v>1489</v>
      </c>
      <c r="AT157" t="s">
        <v>3277</v>
      </c>
      <c r="AU157" t="s">
        <v>1973</v>
      </c>
      <c r="AV157" t="s">
        <v>1973</v>
      </c>
      <c r="AW157" t="str">
        <f>IFERROR(INDEX(Table2[Representative Name], MATCH(Table4[[#This Row],[Place of Performance CD Current]], Table2[CD], 0)),"")</f>
        <v>Ayanna Pressley</v>
      </c>
      <c r="AX157" t="str">
        <f>IFERROR(INDEX(Table2[Political Party], MATCH(Table4[[#This Row],[Recipient CD Current]], Table2[CD], 0)),"")</f>
        <v>Democrat</v>
      </c>
      <c r="AY157" t="s">
        <v>1413</v>
      </c>
      <c r="AZ157" t="s">
        <v>3278</v>
      </c>
      <c r="BA157" t="s">
        <v>3279</v>
      </c>
      <c r="BB157" t="s">
        <v>1286</v>
      </c>
      <c r="BC157" t="s">
        <v>3280</v>
      </c>
      <c r="BD157" t="s">
        <v>2369</v>
      </c>
      <c r="BE157" s="19" t="s">
        <v>3281</v>
      </c>
      <c r="BF157" t="s">
        <v>2819</v>
      </c>
    </row>
    <row r="158" spans="1:58" x14ac:dyDescent="0.4">
      <c r="A158" t="s">
        <v>3283</v>
      </c>
      <c r="B158" t="s">
        <v>340</v>
      </c>
      <c r="E158" s="17">
        <v>2972051</v>
      </c>
      <c r="F158" s="17">
        <v>1876321.5</v>
      </c>
      <c r="G158" s="17">
        <v>1138480</v>
      </c>
      <c r="H158" s="17">
        <v>996099</v>
      </c>
      <c r="I158" s="17">
        <v>3968150</v>
      </c>
      <c r="J158" s="18" t="s">
        <v>2920</v>
      </c>
      <c r="K158">
        <v>2025</v>
      </c>
      <c r="L158" s="18" t="s">
        <v>2876</v>
      </c>
      <c r="M158" s="18" t="s">
        <v>1725</v>
      </c>
      <c r="N158" t="s">
        <v>1262</v>
      </c>
      <c r="O158" t="s">
        <v>1262</v>
      </c>
      <c r="P158" t="s">
        <v>1377</v>
      </c>
      <c r="Q158" t="s">
        <v>1262</v>
      </c>
      <c r="R158" t="s">
        <v>1262</v>
      </c>
      <c r="S158" t="s">
        <v>1378</v>
      </c>
      <c r="T158" t="s">
        <v>1379</v>
      </c>
      <c r="U158" t="s">
        <v>1380</v>
      </c>
      <c r="V158" t="s">
        <v>1381</v>
      </c>
      <c r="W158" t="s">
        <v>1598</v>
      </c>
      <c r="X158" t="s">
        <v>3285</v>
      </c>
      <c r="Y158" t="s">
        <v>1270</v>
      </c>
      <c r="Z158" t="s">
        <v>3286</v>
      </c>
      <c r="AB158">
        <v>3010</v>
      </c>
      <c r="AC158" t="s">
        <v>3287</v>
      </c>
      <c r="AD158">
        <v>51013</v>
      </c>
      <c r="AE158" t="s">
        <v>3287</v>
      </c>
      <c r="AF158" t="s">
        <v>3101</v>
      </c>
      <c r="AG158">
        <v>22203</v>
      </c>
      <c r="AH158">
        <v>4419</v>
      </c>
      <c r="AI158" t="s">
        <v>3288</v>
      </c>
      <c r="AJ158" t="s">
        <v>3288</v>
      </c>
      <c r="AK158" t="str">
        <f>IFERROR(INDEX(Table2[Representative Name], MATCH(Table4[[#This Row],[Recipient CD Current]], Table2[CD], 0)),"")</f>
        <v>Donald S. Beyer, Jr.</v>
      </c>
      <c r="AL158" t="str">
        <f>IFERROR(INDEX(Table2[Political Party], MATCH(Table4[[#This Row],[Recipient CD Current]], Table2[CD], 0)),"")</f>
        <v>Democrat</v>
      </c>
      <c r="AM158" t="s">
        <v>1280</v>
      </c>
      <c r="AN158" t="s">
        <v>1270</v>
      </c>
      <c r="AO158" t="s">
        <v>3289</v>
      </c>
      <c r="AP158" t="s">
        <v>3287</v>
      </c>
      <c r="AQ158">
        <v>51013</v>
      </c>
      <c r="AR158" t="s">
        <v>3287</v>
      </c>
      <c r="AS158" t="s">
        <v>3102</v>
      </c>
      <c r="AT158" t="s">
        <v>3290</v>
      </c>
      <c r="AU158" t="s">
        <v>3288</v>
      </c>
      <c r="AV158" t="s">
        <v>3288</v>
      </c>
      <c r="AW158" t="str">
        <f>IFERROR(INDEX(Table2[Representative Name], MATCH(Table4[[#This Row],[Place of Performance CD Current]], Table2[CD], 0)),"")</f>
        <v>Donald S. Beyer, Jr.</v>
      </c>
      <c r="AX158" t="str">
        <f>IFERROR(INDEX(Table2[Political Party], MATCH(Table4[[#This Row],[Recipient CD Current]], Table2[CD], 0)),"")</f>
        <v>Democrat</v>
      </c>
      <c r="AY158" t="s">
        <v>1392</v>
      </c>
      <c r="AZ158" t="s">
        <v>2869</v>
      </c>
      <c r="BA158" t="s">
        <v>3291</v>
      </c>
      <c r="BB158" t="s">
        <v>1286</v>
      </c>
      <c r="BC158" t="s">
        <v>3292</v>
      </c>
      <c r="BD158" t="s">
        <v>1535</v>
      </c>
      <c r="BE158" s="19" t="s">
        <v>3293</v>
      </c>
      <c r="BF158" t="s">
        <v>1919</v>
      </c>
    </row>
    <row r="159" spans="1:58" x14ac:dyDescent="0.4">
      <c r="A159" t="s">
        <v>3295</v>
      </c>
      <c r="B159" t="s">
        <v>345</v>
      </c>
      <c r="E159" s="17">
        <v>1599730</v>
      </c>
      <c r="F159" s="17">
        <v>0</v>
      </c>
      <c r="G159" s="17">
        <v>1146069</v>
      </c>
      <c r="H159" s="17">
        <v>595606</v>
      </c>
      <c r="I159" s="17">
        <v>2195336</v>
      </c>
      <c r="J159" s="18" t="s">
        <v>1577</v>
      </c>
      <c r="K159">
        <v>2025</v>
      </c>
      <c r="L159" s="18" t="s">
        <v>1442</v>
      </c>
      <c r="M159" s="18" t="s">
        <v>1376</v>
      </c>
      <c r="N159" t="s">
        <v>1262</v>
      </c>
      <c r="O159" t="s">
        <v>1262</v>
      </c>
      <c r="P159" t="s">
        <v>1377</v>
      </c>
      <c r="Q159" t="s">
        <v>1262</v>
      </c>
      <c r="R159" t="s">
        <v>1262</v>
      </c>
      <c r="S159" t="s">
        <v>1378</v>
      </c>
      <c r="T159" t="s">
        <v>1379</v>
      </c>
      <c r="U159" t="s">
        <v>1380</v>
      </c>
      <c r="V159" t="s">
        <v>1381</v>
      </c>
      <c r="W159" t="s">
        <v>1598</v>
      </c>
      <c r="X159" t="s">
        <v>3296</v>
      </c>
      <c r="Y159" t="s">
        <v>1270</v>
      </c>
      <c r="Z159" t="s">
        <v>2298</v>
      </c>
      <c r="AA159" t="s">
        <v>3298</v>
      </c>
      <c r="AB159">
        <v>18000</v>
      </c>
      <c r="AC159" t="s">
        <v>2172</v>
      </c>
      <c r="AD159">
        <v>39049</v>
      </c>
      <c r="AE159" t="s">
        <v>3299</v>
      </c>
      <c r="AF159" t="s">
        <v>2008</v>
      </c>
      <c r="AG159">
        <v>43210</v>
      </c>
      <c r="AH159">
        <v>1016</v>
      </c>
      <c r="AI159" t="s">
        <v>3300</v>
      </c>
      <c r="AJ159" t="s">
        <v>3300</v>
      </c>
      <c r="AK159" t="str">
        <f>IFERROR(INDEX(Table2[Representative Name], MATCH(Table4[[#This Row],[Recipient CD Current]], Table2[CD], 0)),"")</f>
        <v>Joyce Beatty</v>
      </c>
      <c r="AL159" t="str">
        <f>IFERROR(INDEX(Table2[Political Party], MATCH(Table4[[#This Row],[Recipient CD Current]], Table2[CD], 0)),"")</f>
        <v>Democrat</v>
      </c>
      <c r="AM159" t="s">
        <v>1280</v>
      </c>
      <c r="AN159" t="s">
        <v>1270</v>
      </c>
      <c r="AO159" t="s">
        <v>3301</v>
      </c>
      <c r="AP159" t="s">
        <v>3302</v>
      </c>
      <c r="AQ159">
        <v>39169</v>
      </c>
      <c r="AR159" t="s">
        <v>2254</v>
      </c>
      <c r="AS159" t="s">
        <v>2009</v>
      </c>
      <c r="AT159" t="s">
        <v>3303</v>
      </c>
      <c r="AU159" t="s">
        <v>3304</v>
      </c>
      <c r="AV159" t="s">
        <v>3304</v>
      </c>
      <c r="AW159" t="str">
        <f>IFERROR(INDEX(Table2[Representative Name], MATCH(Table4[[#This Row],[Place of Performance CD Current]], Table2[CD], 0)),"")</f>
        <v>Max L. Miller</v>
      </c>
      <c r="AX159" t="str">
        <f>IFERROR(INDEX(Table2[Political Party], MATCH(Table4[[#This Row],[Recipient CD Current]], Table2[CD], 0)),"")</f>
        <v>Democrat</v>
      </c>
      <c r="AY159" t="s">
        <v>1392</v>
      </c>
      <c r="AZ159" t="s">
        <v>2888</v>
      </c>
      <c r="BA159" t="s">
        <v>3305</v>
      </c>
      <c r="BB159" t="s">
        <v>1286</v>
      </c>
      <c r="BC159" t="s">
        <v>3306</v>
      </c>
      <c r="BD159" t="s">
        <v>1291</v>
      </c>
      <c r="BE159" s="19" t="s">
        <v>3307</v>
      </c>
      <c r="BF159" t="s">
        <v>1459</v>
      </c>
    </row>
    <row r="160" spans="1:58" x14ac:dyDescent="0.4">
      <c r="A160" t="s">
        <v>3309</v>
      </c>
      <c r="B160" t="s">
        <v>283</v>
      </c>
      <c r="E160" s="17">
        <v>1919566</v>
      </c>
      <c r="F160" s="17">
        <v>747006.11</v>
      </c>
      <c r="G160" s="17">
        <v>771303</v>
      </c>
      <c r="H160" s="17">
        <v>480043</v>
      </c>
      <c r="I160" s="17">
        <v>2399609</v>
      </c>
      <c r="J160" s="18" t="s">
        <v>2920</v>
      </c>
      <c r="K160">
        <v>2025</v>
      </c>
      <c r="L160" s="18" t="s">
        <v>2467</v>
      </c>
      <c r="M160" s="18" t="s">
        <v>1401</v>
      </c>
      <c r="N160" t="s">
        <v>1262</v>
      </c>
      <c r="O160" t="s">
        <v>1262</v>
      </c>
      <c r="P160" t="s">
        <v>1377</v>
      </c>
      <c r="Q160" t="s">
        <v>1262</v>
      </c>
      <c r="R160" t="s">
        <v>1262</v>
      </c>
      <c r="S160" t="s">
        <v>1378</v>
      </c>
      <c r="T160" t="s">
        <v>1379</v>
      </c>
      <c r="U160" t="s">
        <v>1380</v>
      </c>
      <c r="V160" t="s">
        <v>1381</v>
      </c>
      <c r="W160" t="s">
        <v>1598</v>
      </c>
      <c r="X160" t="s">
        <v>3311</v>
      </c>
      <c r="Y160" t="s">
        <v>1270</v>
      </c>
      <c r="Z160" t="s">
        <v>3312</v>
      </c>
      <c r="AB160">
        <v>41992</v>
      </c>
      <c r="AC160" t="s">
        <v>3313</v>
      </c>
      <c r="AD160">
        <v>6001</v>
      </c>
      <c r="AE160" t="s">
        <v>2979</v>
      </c>
      <c r="AF160" t="s">
        <v>1548</v>
      </c>
      <c r="AG160">
        <v>94550</v>
      </c>
      <c r="AH160">
        <v>8617</v>
      </c>
      <c r="AI160" t="s">
        <v>3314</v>
      </c>
      <c r="AJ160" t="s">
        <v>3314</v>
      </c>
      <c r="AK160" t="str">
        <f>IFERROR(INDEX(Table2[Representative Name], MATCH(Table4[[#This Row],[Recipient CD Current]], Table2[CD], 0)),"")</f>
        <v>Eric Swalwell</v>
      </c>
      <c r="AL160" t="str">
        <f>IFERROR(INDEX(Table2[Political Party], MATCH(Table4[[#This Row],[Recipient CD Current]], Table2[CD], 0)),"")</f>
        <v>Democrat</v>
      </c>
      <c r="AM160" t="s">
        <v>1280</v>
      </c>
      <c r="AN160" t="s">
        <v>1270</v>
      </c>
      <c r="AO160" t="s">
        <v>3315</v>
      </c>
      <c r="AP160" t="s">
        <v>3313</v>
      </c>
      <c r="AQ160">
        <v>6001</v>
      </c>
      <c r="AR160" t="s">
        <v>2979</v>
      </c>
      <c r="AS160" t="s">
        <v>1549</v>
      </c>
      <c r="AT160" t="s">
        <v>3316</v>
      </c>
      <c r="AU160" t="s">
        <v>3314</v>
      </c>
      <c r="AV160" t="s">
        <v>3314</v>
      </c>
      <c r="AW160" t="str">
        <f>IFERROR(INDEX(Table2[Representative Name], MATCH(Table4[[#This Row],[Place of Performance CD Current]], Table2[CD], 0)),"")</f>
        <v>Eric Swalwell</v>
      </c>
      <c r="AX160" t="str">
        <f>IFERROR(INDEX(Table2[Political Party], MATCH(Table4[[#This Row],[Recipient CD Current]], Table2[CD], 0)),"")</f>
        <v>Democrat</v>
      </c>
      <c r="AY160" t="s">
        <v>1392</v>
      </c>
      <c r="AZ160" t="s">
        <v>3317</v>
      </c>
      <c r="BA160" t="s">
        <v>3318</v>
      </c>
      <c r="BB160" t="s">
        <v>1286</v>
      </c>
      <c r="BC160" t="s">
        <v>3319</v>
      </c>
      <c r="BD160" t="s">
        <v>1418</v>
      </c>
      <c r="BE160" s="19" t="s">
        <v>3320</v>
      </c>
      <c r="BF160" t="s">
        <v>1681</v>
      </c>
    </row>
    <row r="161" spans="1:58" x14ac:dyDescent="0.4">
      <c r="A161" t="s">
        <v>3322</v>
      </c>
      <c r="B161" t="s">
        <v>3325</v>
      </c>
      <c r="E161" s="17">
        <v>1305164</v>
      </c>
      <c r="F161" s="17">
        <v>0</v>
      </c>
      <c r="G161" s="17">
        <v>590328</v>
      </c>
      <c r="H161" s="17">
        <v>0</v>
      </c>
      <c r="I161" s="17">
        <v>1305164</v>
      </c>
      <c r="J161" s="18" t="s">
        <v>3323</v>
      </c>
      <c r="K161">
        <v>2024</v>
      </c>
      <c r="L161" s="18" t="s">
        <v>1442</v>
      </c>
      <c r="M161" s="18" t="s">
        <v>1426</v>
      </c>
      <c r="N161" t="s">
        <v>1262</v>
      </c>
      <c r="O161" t="s">
        <v>1262</v>
      </c>
      <c r="P161" t="s">
        <v>1377</v>
      </c>
      <c r="Q161" t="s">
        <v>1262</v>
      </c>
      <c r="R161" t="s">
        <v>1262</v>
      </c>
      <c r="S161" t="s">
        <v>1378</v>
      </c>
      <c r="T161" t="s">
        <v>1379</v>
      </c>
      <c r="U161" t="s">
        <v>1380</v>
      </c>
      <c r="V161" t="s">
        <v>1381</v>
      </c>
      <c r="W161" t="s">
        <v>1598</v>
      </c>
      <c r="X161" t="s">
        <v>3324</v>
      </c>
      <c r="Y161" t="s">
        <v>1270</v>
      </c>
      <c r="Z161" t="s">
        <v>3326</v>
      </c>
      <c r="AB161">
        <v>49651</v>
      </c>
      <c r="AC161" t="s">
        <v>3327</v>
      </c>
      <c r="AD161">
        <v>6085</v>
      </c>
      <c r="AE161" t="s">
        <v>2194</v>
      </c>
      <c r="AF161" t="s">
        <v>1548</v>
      </c>
      <c r="AG161">
        <v>94043</v>
      </c>
      <c r="AH161">
        <v>3783</v>
      </c>
      <c r="AI161" t="s">
        <v>2195</v>
      </c>
      <c r="AJ161" t="s">
        <v>2196</v>
      </c>
      <c r="AK161" t="str">
        <f>IFERROR(INDEX(Table2[Representative Name], MATCH(Table4[[#This Row],[Recipient CD Current]], Table2[CD], 0)),"")</f>
        <v>Sam T. Liccardo</v>
      </c>
      <c r="AL161" t="str">
        <f>IFERROR(INDEX(Table2[Political Party], MATCH(Table4[[#This Row],[Recipient CD Current]], Table2[CD], 0)),"")</f>
        <v>Democrat</v>
      </c>
      <c r="AM161" t="s">
        <v>1280</v>
      </c>
      <c r="AN161" t="s">
        <v>1270</v>
      </c>
      <c r="AO161" t="s">
        <v>3328</v>
      </c>
      <c r="AP161" t="s">
        <v>3327</v>
      </c>
      <c r="AQ161">
        <v>6085</v>
      </c>
      <c r="AR161" t="s">
        <v>2194</v>
      </c>
      <c r="AS161" t="s">
        <v>1549</v>
      </c>
      <c r="AT161" t="s">
        <v>3329</v>
      </c>
      <c r="AU161" t="s">
        <v>2196</v>
      </c>
      <c r="AV161" t="s">
        <v>2196</v>
      </c>
      <c r="AW161" t="str">
        <f>IFERROR(INDEX(Table2[Representative Name], MATCH(Table4[[#This Row],[Place of Performance CD Current]], Table2[CD], 0)),"")</f>
        <v>Sam T. Liccardo</v>
      </c>
      <c r="AX161" t="str">
        <f>IFERROR(INDEX(Table2[Political Party], MATCH(Table4[[#This Row],[Recipient CD Current]], Table2[CD], 0)),"")</f>
        <v>Democrat</v>
      </c>
      <c r="AY161" t="s">
        <v>1392</v>
      </c>
      <c r="AZ161" t="s">
        <v>3317</v>
      </c>
      <c r="BA161" t="s">
        <v>3330</v>
      </c>
      <c r="BB161" t="s">
        <v>1286</v>
      </c>
      <c r="BC161" t="s">
        <v>3331</v>
      </c>
      <c r="BD161" t="s">
        <v>1334</v>
      </c>
      <c r="BE161" s="19" t="s">
        <v>3332</v>
      </c>
      <c r="BF161" t="s">
        <v>3333</v>
      </c>
    </row>
    <row r="162" spans="1:58" x14ac:dyDescent="0.4">
      <c r="A162" t="s">
        <v>3335</v>
      </c>
      <c r="B162" t="s">
        <v>294</v>
      </c>
      <c r="E162" s="17">
        <v>9571156</v>
      </c>
      <c r="F162" s="17">
        <v>2709947.02</v>
      </c>
      <c r="G162" s="17">
        <v>7265940</v>
      </c>
      <c r="H162" s="17">
        <v>2394752</v>
      </c>
      <c r="I162" s="17">
        <v>11965908</v>
      </c>
      <c r="J162" s="18" t="s">
        <v>1840</v>
      </c>
      <c r="K162">
        <v>2025</v>
      </c>
      <c r="L162" s="18" t="s">
        <v>1355</v>
      </c>
      <c r="M162" s="18" t="s">
        <v>1831</v>
      </c>
      <c r="N162" t="s">
        <v>1262</v>
      </c>
      <c r="O162" t="s">
        <v>1262</v>
      </c>
      <c r="P162" t="s">
        <v>1377</v>
      </c>
      <c r="Q162" t="s">
        <v>1262</v>
      </c>
      <c r="R162" t="s">
        <v>1262</v>
      </c>
      <c r="S162" t="s">
        <v>1378</v>
      </c>
      <c r="T162" t="s">
        <v>1379</v>
      </c>
      <c r="U162" t="s">
        <v>1380</v>
      </c>
      <c r="V162" t="s">
        <v>1381</v>
      </c>
      <c r="W162" t="s">
        <v>1598</v>
      </c>
      <c r="X162" t="s">
        <v>3273</v>
      </c>
      <c r="Y162" t="s">
        <v>1270</v>
      </c>
      <c r="Z162" t="s">
        <v>3274</v>
      </c>
      <c r="AA162" t="s">
        <v>3275</v>
      </c>
      <c r="AB162">
        <v>11000</v>
      </c>
      <c r="AC162" t="s">
        <v>1486</v>
      </c>
      <c r="AD162">
        <v>25017</v>
      </c>
      <c r="AE162" t="s">
        <v>1487</v>
      </c>
      <c r="AF162" t="s">
        <v>1488</v>
      </c>
      <c r="AG162">
        <v>2139</v>
      </c>
      <c r="AH162">
        <v>4307</v>
      </c>
      <c r="AI162" t="s">
        <v>1973</v>
      </c>
      <c r="AJ162" t="s">
        <v>1973</v>
      </c>
      <c r="AK162" t="str">
        <f>IFERROR(INDEX(Table2[Representative Name], MATCH(Table4[[#This Row],[Recipient CD Current]], Table2[CD], 0)),"")</f>
        <v>Ayanna Pressley</v>
      </c>
      <c r="AL162" t="str">
        <f>IFERROR(INDEX(Table2[Political Party], MATCH(Table4[[#This Row],[Recipient CD Current]], Table2[CD], 0)),"")</f>
        <v>Democrat</v>
      </c>
      <c r="AM162" t="s">
        <v>1280</v>
      </c>
      <c r="AN162" t="s">
        <v>1270</v>
      </c>
      <c r="AO162" t="s">
        <v>3276</v>
      </c>
      <c r="AP162" t="s">
        <v>1486</v>
      </c>
      <c r="AQ162">
        <v>25017</v>
      </c>
      <c r="AR162" t="s">
        <v>1487</v>
      </c>
      <c r="AS162" t="s">
        <v>1489</v>
      </c>
      <c r="AT162" t="s">
        <v>3277</v>
      </c>
      <c r="AU162" t="s">
        <v>1973</v>
      </c>
      <c r="AV162" t="s">
        <v>1973</v>
      </c>
      <c r="AW162" t="str">
        <f>IFERROR(INDEX(Table2[Representative Name], MATCH(Table4[[#This Row],[Place of Performance CD Current]], Table2[CD], 0)),"")</f>
        <v>Ayanna Pressley</v>
      </c>
      <c r="AX162" t="str">
        <f>IFERROR(INDEX(Table2[Political Party], MATCH(Table4[[#This Row],[Recipient CD Current]], Table2[CD], 0)),"")</f>
        <v>Democrat</v>
      </c>
      <c r="AY162" t="s">
        <v>1392</v>
      </c>
      <c r="AZ162" t="s">
        <v>2899</v>
      </c>
      <c r="BA162" t="s">
        <v>3336</v>
      </c>
      <c r="BB162" t="s">
        <v>1286</v>
      </c>
      <c r="BC162" t="s">
        <v>3337</v>
      </c>
      <c r="BD162" t="s">
        <v>2369</v>
      </c>
      <c r="BE162" s="19" t="s">
        <v>3338</v>
      </c>
      <c r="BF162" t="s">
        <v>2670</v>
      </c>
    </row>
    <row r="163" spans="1:58" x14ac:dyDescent="0.4">
      <c r="A163" t="s">
        <v>3340</v>
      </c>
      <c r="B163" t="s">
        <v>3344</v>
      </c>
      <c r="E163" s="17">
        <v>1964669</v>
      </c>
      <c r="F163" s="17">
        <v>800780.48</v>
      </c>
      <c r="G163" s="17">
        <v>0</v>
      </c>
      <c r="H163" s="17">
        <v>0</v>
      </c>
      <c r="I163" s="17">
        <v>1964669</v>
      </c>
      <c r="J163" s="18" t="s">
        <v>3341</v>
      </c>
      <c r="K163">
        <v>2025</v>
      </c>
      <c r="L163" s="18" t="s">
        <v>1442</v>
      </c>
      <c r="M163" s="18" t="s">
        <v>1949</v>
      </c>
      <c r="N163" t="s">
        <v>1262</v>
      </c>
      <c r="O163" t="s">
        <v>1262</v>
      </c>
      <c r="P163" t="s">
        <v>1444</v>
      </c>
      <c r="Q163" t="s">
        <v>1262</v>
      </c>
      <c r="R163" t="s">
        <v>1262</v>
      </c>
      <c r="S163" t="s">
        <v>1378</v>
      </c>
      <c r="T163" t="s">
        <v>1379</v>
      </c>
      <c r="U163" t="s">
        <v>1380</v>
      </c>
      <c r="V163" t="s">
        <v>1381</v>
      </c>
      <c r="W163" t="s">
        <v>1445</v>
      </c>
      <c r="X163" t="s">
        <v>3343</v>
      </c>
      <c r="Y163" t="s">
        <v>1270</v>
      </c>
      <c r="Z163" t="s">
        <v>3345</v>
      </c>
      <c r="AB163">
        <v>81035</v>
      </c>
      <c r="AC163" t="s">
        <v>3346</v>
      </c>
      <c r="AD163">
        <v>25017</v>
      </c>
      <c r="AE163" t="s">
        <v>1487</v>
      </c>
      <c r="AF163" t="s">
        <v>1488</v>
      </c>
      <c r="AG163">
        <v>1801</v>
      </c>
      <c r="AH163">
        <v>3345</v>
      </c>
      <c r="AI163" t="s">
        <v>1490</v>
      </c>
      <c r="AJ163" t="s">
        <v>1490</v>
      </c>
      <c r="AK163" t="str">
        <f>IFERROR(INDEX(Table2[Representative Name], MATCH(Table4[[#This Row],[Recipient CD Current]], Table2[CD], 0)),"")</f>
        <v>Katherine M. Clark</v>
      </c>
      <c r="AL163" t="str">
        <f>IFERROR(INDEX(Table2[Political Party], MATCH(Table4[[#This Row],[Recipient CD Current]], Table2[CD], 0)),"")</f>
        <v>Democrat</v>
      </c>
      <c r="AM163" t="s">
        <v>1280</v>
      </c>
      <c r="AN163" t="s">
        <v>1270</v>
      </c>
      <c r="AO163" t="s">
        <v>3347</v>
      </c>
      <c r="AP163" t="s">
        <v>3346</v>
      </c>
      <c r="AQ163">
        <v>25017</v>
      </c>
      <c r="AR163" t="s">
        <v>1487</v>
      </c>
      <c r="AS163" t="s">
        <v>1489</v>
      </c>
      <c r="AT163" t="s">
        <v>3348</v>
      </c>
      <c r="AU163" t="s">
        <v>1490</v>
      </c>
      <c r="AV163" t="s">
        <v>1490</v>
      </c>
      <c r="AW163" t="str">
        <f>IFERROR(INDEX(Table2[Representative Name], MATCH(Table4[[#This Row],[Place of Performance CD Current]], Table2[CD], 0)),"")</f>
        <v>Katherine M. Clark</v>
      </c>
      <c r="AX163" t="str">
        <f>IFERROR(INDEX(Table2[Political Party], MATCH(Table4[[#This Row],[Recipient CD Current]], Table2[CD], 0)),"")</f>
        <v>Democrat</v>
      </c>
      <c r="AY163" t="s">
        <v>1413</v>
      </c>
      <c r="AZ163" t="s">
        <v>1455</v>
      </c>
      <c r="BA163" t="s">
        <v>3349</v>
      </c>
      <c r="BB163" t="s">
        <v>1286</v>
      </c>
      <c r="BC163" t="s">
        <v>3350</v>
      </c>
      <c r="BD163" t="s">
        <v>1556</v>
      </c>
      <c r="BE163" s="19" t="s">
        <v>3351</v>
      </c>
      <c r="BF163" t="s">
        <v>2084</v>
      </c>
    </row>
    <row r="164" spans="1:58" x14ac:dyDescent="0.4">
      <c r="A164" t="s">
        <v>3353</v>
      </c>
      <c r="B164" t="s">
        <v>3355</v>
      </c>
      <c r="E164" s="17">
        <v>1669973</v>
      </c>
      <c r="F164" s="17">
        <v>162631.15</v>
      </c>
      <c r="G164" s="17">
        <v>0</v>
      </c>
      <c r="H164" s="17">
        <v>434124</v>
      </c>
      <c r="I164" s="17">
        <v>2104097</v>
      </c>
      <c r="J164" s="18" t="s">
        <v>2073</v>
      </c>
      <c r="K164">
        <v>2025</v>
      </c>
      <c r="L164" s="18" t="s">
        <v>1442</v>
      </c>
      <c r="M164" s="18" t="s">
        <v>1563</v>
      </c>
      <c r="N164" t="s">
        <v>1262</v>
      </c>
      <c r="O164" t="s">
        <v>1262</v>
      </c>
      <c r="P164" t="s">
        <v>1444</v>
      </c>
      <c r="Q164" t="s">
        <v>1262</v>
      </c>
      <c r="R164" t="s">
        <v>1262</v>
      </c>
      <c r="S164" t="s">
        <v>1378</v>
      </c>
      <c r="T164" t="s">
        <v>1379</v>
      </c>
      <c r="U164" t="s">
        <v>1380</v>
      </c>
      <c r="V164" t="s">
        <v>1381</v>
      </c>
      <c r="W164" t="s">
        <v>1445</v>
      </c>
      <c r="X164" t="s">
        <v>3354</v>
      </c>
      <c r="Y164" t="s">
        <v>1270</v>
      </c>
      <c r="Z164" t="s">
        <v>3356</v>
      </c>
      <c r="AA164" t="s">
        <v>3357</v>
      </c>
      <c r="AB164">
        <v>51000</v>
      </c>
      <c r="AC164" t="s">
        <v>1619</v>
      </c>
      <c r="AD164">
        <v>36061</v>
      </c>
      <c r="AE164" t="s">
        <v>1619</v>
      </c>
      <c r="AF164" t="s">
        <v>1620</v>
      </c>
      <c r="AG164">
        <v>10041</v>
      </c>
      <c r="AH164">
        <v>23</v>
      </c>
      <c r="AI164" t="s">
        <v>1621</v>
      </c>
      <c r="AJ164" t="s">
        <v>1621</v>
      </c>
      <c r="AK164" t="str">
        <f>IFERROR(INDEX(Table2[Representative Name], MATCH(Table4[[#This Row],[Recipient CD Current]], Table2[CD], 0)),"")</f>
        <v>Daniel S. Goldman</v>
      </c>
      <c r="AL164" t="str">
        <f>IFERROR(INDEX(Table2[Political Party], MATCH(Table4[[#This Row],[Recipient CD Current]], Table2[CD], 0)),"")</f>
        <v>Democrat</v>
      </c>
      <c r="AM164" t="s">
        <v>1280</v>
      </c>
      <c r="AN164" t="s">
        <v>1270</v>
      </c>
      <c r="AO164" t="s">
        <v>1622</v>
      </c>
      <c r="AP164" t="s">
        <v>1619</v>
      </c>
      <c r="AQ164">
        <v>36061</v>
      </c>
      <c r="AR164" t="s">
        <v>1619</v>
      </c>
      <c r="AS164" t="s">
        <v>1619</v>
      </c>
      <c r="AT164" t="s">
        <v>3358</v>
      </c>
      <c r="AU164" t="s">
        <v>1621</v>
      </c>
      <c r="AV164" t="s">
        <v>1621</v>
      </c>
      <c r="AW164" t="str">
        <f>IFERROR(INDEX(Table2[Representative Name], MATCH(Table4[[#This Row],[Place of Performance CD Current]], Table2[CD], 0)),"")</f>
        <v>Daniel S. Goldman</v>
      </c>
      <c r="AX164" t="str">
        <f>IFERROR(INDEX(Table2[Political Party], MATCH(Table4[[#This Row],[Recipient CD Current]], Table2[CD], 0)),"")</f>
        <v>Democrat</v>
      </c>
      <c r="AY164" t="s">
        <v>1413</v>
      </c>
      <c r="AZ164" t="s">
        <v>1455</v>
      </c>
      <c r="BA164" t="s">
        <v>3359</v>
      </c>
      <c r="BB164" t="s">
        <v>1286</v>
      </c>
      <c r="BC164" t="s">
        <v>3360</v>
      </c>
      <c r="BD164" t="s">
        <v>1535</v>
      </c>
      <c r="BE164" s="19" t="s">
        <v>3361</v>
      </c>
      <c r="BF164" t="s">
        <v>2084</v>
      </c>
    </row>
    <row r="165" spans="1:58" x14ac:dyDescent="0.4">
      <c r="A165" t="s">
        <v>3363</v>
      </c>
      <c r="B165" t="s">
        <v>312</v>
      </c>
      <c r="E165" s="17">
        <v>1670000</v>
      </c>
      <c r="F165" s="17">
        <v>447547.75</v>
      </c>
      <c r="G165" s="17">
        <v>0</v>
      </c>
      <c r="H165" s="17">
        <v>418623</v>
      </c>
      <c r="I165" s="17">
        <v>2088623</v>
      </c>
      <c r="J165" s="18" t="s">
        <v>2073</v>
      </c>
      <c r="K165">
        <v>2025</v>
      </c>
      <c r="L165" s="18" t="s">
        <v>1442</v>
      </c>
      <c r="M165" s="18" t="s">
        <v>1563</v>
      </c>
      <c r="N165" t="s">
        <v>1262</v>
      </c>
      <c r="O165" t="s">
        <v>1262</v>
      </c>
      <c r="P165" t="s">
        <v>1444</v>
      </c>
      <c r="Q165" t="s">
        <v>1262</v>
      </c>
      <c r="R165" t="s">
        <v>1262</v>
      </c>
      <c r="S165" t="s">
        <v>1378</v>
      </c>
      <c r="T165" t="s">
        <v>1379</v>
      </c>
      <c r="U165" t="s">
        <v>1380</v>
      </c>
      <c r="V165" t="s">
        <v>1381</v>
      </c>
      <c r="W165" t="s">
        <v>1445</v>
      </c>
      <c r="X165" t="s">
        <v>3364</v>
      </c>
      <c r="Y165" t="s">
        <v>1270</v>
      </c>
      <c r="Z165" t="s">
        <v>3365</v>
      </c>
      <c r="AB165">
        <v>43000</v>
      </c>
      <c r="AC165" t="s">
        <v>1655</v>
      </c>
      <c r="AD165">
        <v>27053</v>
      </c>
      <c r="AE165" t="s">
        <v>1656</v>
      </c>
      <c r="AF165" t="s">
        <v>1657</v>
      </c>
      <c r="AG165">
        <v>55406</v>
      </c>
      <c r="AH165">
        <v>2339</v>
      </c>
      <c r="AI165" t="s">
        <v>1658</v>
      </c>
      <c r="AJ165" t="s">
        <v>1658</v>
      </c>
      <c r="AK165" t="str">
        <f>IFERROR(INDEX(Table2[Representative Name], MATCH(Table4[[#This Row],[Recipient CD Current]], Table2[CD], 0)),"")</f>
        <v>Ilhan Omar</v>
      </c>
      <c r="AL165" t="str">
        <f>IFERROR(INDEX(Table2[Political Party], MATCH(Table4[[#This Row],[Recipient CD Current]], Table2[CD], 0)),"")</f>
        <v>Democrat</v>
      </c>
      <c r="AM165" t="s">
        <v>1280</v>
      </c>
      <c r="AN165" t="s">
        <v>1270</v>
      </c>
      <c r="AO165" t="s">
        <v>1659</v>
      </c>
      <c r="AP165" t="s">
        <v>1655</v>
      </c>
      <c r="AQ165">
        <v>27053</v>
      </c>
      <c r="AR165" t="s">
        <v>1656</v>
      </c>
      <c r="AS165" t="s">
        <v>1569</v>
      </c>
      <c r="AT165" t="s">
        <v>3366</v>
      </c>
      <c r="AU165" t="s">
        <v>1658</v>
      </c>
      <c r="AV165" t="s">
        <v>1658</v>
      </c>
      <c r="AW165" t="str">
        <f>IFERROR(INDEX(Table2[Representative Name], MATCH(Table4[[#This Row],[Place of Performance CD Current]], Table2[CD], 0)),"")</f>
        <v>Ilhan Omar</v>
      </c>
      <c r="AX165" t="str">
        <f>IFERROR(INDEX(Table2[Political Party], MATCH(Table4[[#This Row],[Recipient CD Current]], Table2[CD], 0)),"")</f>
        <v>Democrat</v>
      </c>
      <c r="AY165" t="s">
        <v>1413</v>
      </c>
      <c r="AZ165" t="s">
        <v>1455</v>
      </c>
      <c r="BA165" t="s">
        <v>1532</v>
      </c>
      <c r="BB165" t="s">
        <v>1286</v>
      </c>
      <c r="BC165" t="s">
        <v>3367</v>
      </c>
      <c r="BD165" t="s">
        <v>1535</v>
      </c>
      <c r="BE165" s="19" t="s">
        <v>3368</v>
      </c>
      <c r="BF165" t="s">
        <v>2084</v>
      </c>
    </row>
    <row r="166" spans="1:58" x14ac:dyDescent="0.4">
      <c r="A166" t="s">
        <v>3370</v>
      </c>
      <c r="B166" t="s">
        <v>3374</v>
      </c>
      <c r="E166" s="17">
        <v>17800000</v>
      </c>
      <c r="F166" s="17">
        <v>1915124.9</v>
      </c>
      <c r="G166" s="17">
        <v>4818813</v>
      </c>
      <c r="H166" s="17">
        <v>5094597</v>
      </c>
      <c r="I166" s="17">
        <v>22894597</v>
      </c>
      <c r="J166" s="18" t="s">
        <v>3371</v>
      </c>
      <c r="K166">
        <v>2024</v>
      </c>
      <c r="L166" s="18" t="s">
        <v>1442</v>
      </c>
      <c r="M166" s="18" t="s">
        <v>1443</v>
      </c>
      <c r="N166" t="s">
        <v>1262</v>
      </c>
      <c r="O166" t="s">
        <v>1262</v>
      </c>
      <c r="P166" t="s">
        <v>1377</v>
      </c>
      <c r="Q166" t="s">
        <v>1262</v>
      </c>
      <c r="R166" t="s">
        <v>1262</v>
      </c>
      <c r="S166" t="s">
        <v>1378</v>
      </c>
      <c r="T166" t="s">
        <v>1379</v>
      </c>
      <c r="U166" t="s">
        <v>1380</v>
      </c>
      <c r="V166" t="s">
        <v>1381</v>
      </c>
      <c r="W166" t="s">
        <v>3372</v>
      </c>
      <c r="X166" t="s">
        <v>3373</v>
      </c>
      <c r="Y166" t="s">
        <v>1270</v>
      </c>
      <c r="Z166" t="s">
        <v>3376</v>
      </c>
      <c r="AA166" t="s">
        <v>3377</v>
      </c>
      <c r="AB166">
        <v>60102</v>
      </c>
      <c r="AC166" t="s">
        <v>3378</v>
      </c>
      <c r="AD166">
        <v>6081</v>
      </c>
      <c r="AE166" t="s">
        <v>3379</v>
      </c>
      <c r="AF166" t="s">
        <v>1548</v>
      </c>
      <c r="AG166">
        <v>94063</v>
      </c>
      <c r="AI166" t="s">
        <v>2195</v>
      </c>
      <c r="AJ166" t="s">
        <v>3380</v>
      </c>
      <c r="AK166" t="str">
        <f>IFERROR(INDEX(Table2[Representative Name], MATCH(Table4[[#This Row],[Recipient CD Current]], Table2[CD], 0)),"")</f>
        <v>Kevin Mullin</v>
      </c>
      <c r="AL166" t="str">
        <f>IFERROR(INDEX(Table2[Political Party], MATCH(Table4[[#This Row],[Recipient CD Current]], Table2[CD], 0)),"")</f>
        <v>Democrat</v>
      </c>
      <c r="AM166" t="s">
        <v>1328</v>
      </c>
      <c r="AN166" t="s">
        <v>1270</v>
      </c>
      <c r="AO166" t="s">
        <v>3381</v>
      </c>
      <c r="AP166" t="s">
        <v>3382</v>
      </c>
      <c r="AQ166">
        <v>6085</v>
      </c>
      <c r="AR166" t="s">
        <v>2194</v>
      </c>
      <c r="AS166" t="s">
        <v>1549</v>
      </c>
      <c r="AT166" t="s">
        <v>1328</v>
      </c>
      <c r="AU166" t="s">
        <v>2196</v>
      </c>
      <c r="AV166" t="s">
        <v>2195</v>
      </c>
      <c r="AW166" t="str">
        <f>IFERROR(INDEX(Table2[Representative Name], MATCH(Table4[[#This Row],[Place of Performance CD Current]], Table2[CD], 0)),"")</f>
        <v>Zoe Lofgren</v>
      </c>
      <c r="AX166" t="str">
        <f>IFERROR(INDEX(Table2[Political Party], MATCH(Table4[[#This Row],[Recipient CD Current]], Table2[CD], 0)),"")</f>
        <v>Democrat</v>
      </c>
      <c r="AY166" t="s">
        <v>1392</v>
      </c>
      <c r="AZ166" t="s">
        <v>2929</v>
      </c>
      <c r="BA166" t="s">
        <v>2930</v>
      </c>
      <c r="BB166" t="s">
        <v>1286</v>
      </c>
      <c r="BC166" t="s">
        <v>3383</v>
      </c>
      <c r="BD166" t="s">
        <v>2369</v>
      </c>
      <c r="BE166" s="19" t="s">
        <v>3384</v>
      </c>
      <c r="BF166" t="s">
        <v>3028</v>
      </c>
    </row>
    <row r="167" spans="1:58" x14ac:dyDescent="0.4">
      <c r="A167" t="s">
        <v>3386</v>
      </c>
      <c r="B167" t="s">
        <v>269</v>
      </c>
      <c r="D167" s="17">
        <v>1000000</v>
      </c>
      <c r="E167" s="17">
        <v>1000000</v>
      </c>
      <c r="F167" s="17">
        <v>0</v>
      </c>
      <c r="G167" s="17">
        <v>289336</v>
      </c>
      <c r="H167" s="17">
        <v>153869</v>
      </c>
      <c r="I167" s="17">
        <v>1153869</v>
      </c>
      <c r="J167" s="18" t="s">
        <v>1681</v>
      </c>
      <c r="K167">
        <v>2025</v>
      </c>
      <c r="L167" s="18" t="s">
        <v>3029</v>
      </c>
      <c r="M167" s="18" t="s">
        <v>1401</v>
      </c>
      <c r="N167" t="s">
        <v>1262</v>
      </c>
      <c r="O167" t="s">
        <v>1262</v>
      </c>
      <c r="P167" t="s">
        <v>1377</v>
      </c>
      <c r="Q167" t="s">
        <v>1262</v>
      </c>
      <c r="R167" t="s">
        <v>1262</v>
      </c>
      <c r="S167" t="s">
        <v>1378</v>
      </c>
      <c r="T167" t="s">
        <v>1379</v>
      </c>
      <c r="U167" t="s">
        <v>1380</v>
      </c>
      <c r="V167" t="s">
        <v>1381</v>
      </c>
      <c r="W167" t="s">
        <v>1598</v>
      </c>
      <c r="X167" t="s">
        <v>3387</v>
      </c>
      <c r="Y167" t="s">
        <v>1270</v>
      </c>
      <c r="Z167" t="s">
        <v>3388</v>
      </c>
      <c r="AB167">
        <v>3526</v>
      </c>
      <c r="AC167" t="s">
        <v>3389</v>
      </c>
      <c r="AD167">
        <v>6029</v>
      </c>
      <c r="AE167" t="s">
        <v>3390</v>
      </c>
      <c r="AF167" t="s">
        <v>1548</v>
      </c>
      <c r="AG167">
        <v>93301</v>
      </c>
      <c r="AH167">
        <v>4099</v>
      </c>
      <c r="AI167" t="s">
        <v>3391</v>
      </c>
      <c r="AJ167" t="s">
        <v>3392</v>
      </c>
      <c r="AK167" t="str">
        <f>IFERROR(INDEX(Table2[Representative Name], MATCH(Table4[[#This Row],[Recipient CD Current]], Table2[CD], 0)),"")</f>
        <v>David G. Valadao</v>
      </c>
      <c r="AL167" t="str">
        <f>IFERROR(INDEX(Table2[Political Party], MATCH(Table4[[#This Row],[Recipient CD Current]], Table2[CD], 0)),"")</f>
        <v>Republican</v>
      </c>
      <c r="AM167" t="s">
        <v>1328</v>
      </c>
      <c r="AN167" t="s">
        <v>1270</v>
      </c>
      <c r="AO167" t="s">
        <v>3393</v>
      </c>
      <c r="AP167" t="s">
        <v>3389</v>
      </c>
      <c r="AQ167">
        <v>6029</v>
      </c>
      <c r="AR167" t="s">
        <v>3390</v>
      </c>
      <c r="AS167" t="s">
        <v>1549</v>
      </c>
      <c r="AT167" t="s">
        <v>1328</v>
      </c>
      <c r="AU167" t="s">
        <v>3394</v>
      </c>
      <c r="AV167" t="s">
        <v>2198</v>
      </c>
      <c r="AW167" t="str">
        <f>IFERROR(INDEX(Table2[Representative Name], MATCH(Table4[[#This Row],[Place of Performance CD Current]], Table2[CD], 0)),"")</f>
        <v/>
      </c>
      <c r="AX167" t="str">
        <f>IFERROR(INDEX(Table2[Political Party], MATCH(Table4[[#This Row],[Recipient CD Current]], Table2[CD], 0)),"")</f>
        <v>Republican</v>
      </c>
      <c r="AY167" t="s">
        <v>1608</v>
      </c>
      <c r="AZ167" t="s">
        <v>1609</v>
      </c>
      <c r="BA167" t="s">
        <v>3395</v>
      </c>
      <c r="BB167" t="s">
        <v>1286</v>
      </c>
      <c r="BC167" t="s">
        <v>3396</v>
      </c>
      <c r="BD167" t="s">
        <v>1291</v>
      </c>
      <c r="BE167" s="19" t="s">
        <v>3397</v>
      </c>
      <c r="BF167" t="s">
        <v>2053</v>
      </c>
    </row>
    <row r="168" spans="1:58" x14ac:dyDescent="0.4">
      <c r="A168" t="s">
        <v>3399</v>
      </c>
      <c r="B168" t="s">
        <v>304</v>
      </c>
      <c r="E168" s="17">
        <v>5391728</v>
      </c>
      <c r="F168" s="17">
        <v>2171044.27</v>
      </c>
      <c r="G168" s="17">
        <v>5664079</v>
      </c>
      <c r="H168" s="17">
        <v>1350817</v>
      </c>
      <c r="I168" s="17">
        <v>6742545</v>
      </c>
      <c r="J168" s="18" t="s">
        <v>2954</v>
      </c>
      <c r="K168">
        <v>2025</v>
      </c>
      <c r="L168" s="18" t="s">
        <v>1442</v>
      </c>
      <c r="M168" s="18" t="s">
        <v>1443</v>
      </c>
      <c r="N168" t="s">
        <v>1262</v>
      </c>
      <c r="O168" t="s">
        <v>1262</v>
      </c>
      <c r="P168" t="s">
        <v>1377</v>
      </c>
      <c r="Q168" t="s">
        <v>1262</v>
      </c>
      <c r="R168" t="s">
        <v>1262</v>
      </c>
      <c r="S168" t="s">
        <v>1378</v>
      </c>
      <c r="T168" t="s">
        <v>1379</v>
      </c>
      <c r="U168" t="s">
        <v>1380</v>
      </c>
      <c r="V168" t="s">
        <v>1381</v>
      </c>
      <c r="W168" t="s">
        <v>1402</v>
      </c>
      <c r="X168" t="s">
        <v>3400</v>
      </c>
      <c r="Y168" t="s">
        <v>1270</v>
      </c>
      <c r="Z168" t="s">
        <v>3402</v>
      </c>
      <c r="AB168">
        <v>53000</v>
      </c>
      <c r="AC168" t="s">
        <v>2778</v>
      </c>
      <c r="AD168">
        <v>6001</v>
      </c>
      <c r="AE168" t="s">
        <v>2979</v>
      </c>
      <c r="AF168" t="s">
        <v>1548</v>
      </c>
      <c r="AG168">
        <v>94607</v>
      </c>
      <c r="AH168">
        <v>2357</v>
      </c>
      <c r="AI168" t="s">
        <v>2195</v>
      </c>
      <c r="AJ168" t="s">
        <v>3086</v>
      </c>
      <c r="AK168" t="str">
        <f>IFERROR(INDEX(Table2[Representative Name], MATCH(Table4[[#This Row],[Recipient CD Current]], Table2[CD], 0)),"")</f>
        <v>Lateefah Simon</v>
      </c>
      <c r="AL168" t="str">
        <f>IFERROR(INDEX(Table2[Political Party], MATCH(Table4[[#This Row],[Recipient CD Current]], Table2[CD], 0)),"")</f>
        <v>Democrat</v>
      </c>
      <c r="AM168" t="s">
        <v>1280</v>
      </c>
      <c r="AN168" t="s">
        <v>1270</v>
      </c>
      <c r="AO168" t="s">
        <v>3087</v>
      </c>
      <c r="AP168" t="s">
        <v>2778</v>
      </c>
      <c r="AQ168">
        <v>6001</v>
      </c>
      <c r="AR168" t="s">
        <v>2979</v>
      </c>
      <c r="AS168" t="s">
        <v>1549</v>
      </c>
      <c r="AT168" t="s">
        <v>3403</v>
      </c>
      <c r="AU168" t="s">
        <v>3404</v>
      </c>
      <c r="AV168" t="s">
        <v>3086</v>
      </c>
      <c r="AW168" t="str">
        <f>IFERROR(INDEX(Table2[Representative Name], MATCH(Table4[[#This Row],[Place of Performance CD Current]], Table2[CD], 0)),"")</f>
        <v>Lateefah Simon</v>
      </c>
      <c r="AX168" t="str">
        <f>IFERROR(INDEX(Table2[Political Party], MATCH(Table4[[#This Row],[Recipient CD Current]], Table2[CD], 0)),"")</f>
        <v>Democrat</v>
      </c>
      <c r="AY168" t="s">
        <v>1413</v>
      </c>
      <c r="AZ168" t="s">
        <v>1625</v>
      </c>
      <c r="BA168" t="s">
        <v>2963</v>
      </c>
      <c r="BB168" t="s">
        <v>1286</v>
      </c>
      <c r="BC168" t="s">
        <v>3405</v>
      </c>
      <c r="BD168" t="s">
        <v>1334</v>
      </c>
      <c r="BE168" s="19" t="s">
        <v>3406</v>
      </c>
      <c r="BF168" t="s">
        <v>1919</v>
      </c>
    </row>
    <row r="169" spans="1:58" x14ac:dyDescent="0.4">
      <c r="A169" t="s">
        <v>3408</v>
      </c>
      <c r="B169" t="s">
        <v>316</v>
      </c>
      <c r="E169" s="17">
        <v>1933000</v>
      </c>
      <c r="F169" s="17">
        <v>622014.4</v>
      </c>
      <c r="G169" s="17">
        <v>973260</v>
      </c>
      <c r="H169" s="17">
        <v>2821000</v>
      </c>
      <c r="I169" s="17">
        <v>4754000</v>
      </c>
      <c r="J169" s="18" t="s">
        <v>1616</v>
      </c>
      <c r="K169">
        <v>2025</v>
      </c>
      <c r="L169" s="18" t="s">
        <v>1442</v>
      </c>
      <c r="M169" s="18" t="s">
        <v>1443</v>
      </c>
      <c r="N169" t="s">
        <v>1262</v>
      </c>
      <c r="O169" t="s">
        <v>1262</v>
      </c>
      <c r="P169" t="s">
        <v>1377</v>
      </c>
      <c r="Q169" t="s">
        <v>1262</v>
      </c>
      <c r="R169" t="s">
        <v>1262</v>
      </c>
      <c r="S169" t="s">
        <v>1378</v>
      </c>
      <c r="T169" t="s">
        <v>1379</v>
      </c>
      <c r="U169" t="s">
        <v>1380</v>
      </c>
      <c r="V169" t="s">
        <v>1381</v>
      </c>
      <c r="W169" t="s">
        <v>1651</v>
      </c>
      <c r="X169" t="s">
        <v>3409</v>
      </c>
      <c r="Y169" t="s">
        <v>1270</v>
      </c>
      <c r="Z169" t="s">
        <v>3410</v>
      </c>
      <c r="AB169">
        <v>59000</v>
      </c>
      <c r="AC169" t="s">
        <v>1506</v>
      </c>
      <c r="AD169">
        <v>41051</v>
      </c>
      <c r="AE169" t="s">
        <v>1507</v>
      </c>
      <c r="AF169" t="s">
        <v>1508</v>
      </c>
      <c r="AG169">
        <v>97204</v>
      </c>
      <c r="AH169">
        <v>3558</v>
      </c>
      <c r="AI169" t="s">
        <v>1510</v>
      </c>
      <c r="AJ169" t="s">
        <v>1510</v>
      </c>
      <c r="AK169" t="str">
        <f>IFERROR(INDEX(Table2[Representative Name], MATCH(Table4[[#This Row],[Recipient CD Current]], Table2[CD], 0)),"")</f>
        <v>Suzanne Bonamici</v>
      </c>
      <c r="AL169" t="str">
        <f>IFERROR(INDEX(Table2[Political Party], MATCH(Table4[[#This Row],[Recipient CD Current]], Table2[CD], 0)),"")</f>
        <v>Democrat</v>
      </c>
      <c r="AM169" t="s">
        <v>1328</v>
      </c>
      <c r="AN169" t="s">
        <v>1270</v>
      </c>
      <c r="AO169" t="s">
        <v>1511</v>
      </c>
      <c r="AP169" t="s">
        <v>1506</v>
      </c>
      <c r="AQ169">
        <v>41005</v>
      </c>
      <c r="AR169" t="s">
        <v>2486</v>
      </c>
      <c r="AS169" t="s">
        <v>1509</v>
      </c>
      <c r="AT169" t="s">
        <v>1328</v>
      </c>
      <c r="AU169" t="s">
        <v>1510</v>
      </c>
      <c r="AV169" t="s">
        <v>1957</v>
      </c>
      <c r="AW169" t="str">
        <f>IFERROR(INDEX(Table2[Representative Name], MATCH(Table4[[#This Row],[Place of Performance CD Current]], Table2[CD], 0)),"")</f>
        <v/>
      </c>
      <c r="AX169" t="str">
        <f>IFERROR(INDEX(Table2[Political Party], MATCH(Table4[[#This Row],[Recipient CD Current]], Table2[CD], 0)),"")</f>
        <v>Democrat</v>
      </c>
      <c r="AY169" t="s">
        <v>1413</v>
      </c>
      <c r="AZ169" t="s">
        <v>2970</v>
      </c>
      <c r="BA169" t="s">
        <v>3411</v>
      </c>
      <c r="BB169" t="s">
        <v>1286</v>
      </c>
      <c r="BC169" t="s">
        <v>3412</v>
      </c>
      <c r="BD169" t="s">
        <v>1535</v>
      </c>
      <c r="BE169" s="19" t="s">
        <v>3413</v>
      </c>
      <c r="BF169" t="s">
        <v>1629</v>
      </c>
    </row>
    <row r="170" spans="1:58" x14ac:dyDescent="0.4">
      <c r="A170" t="s">
        <v>3415</v>
      </c>
      <c r="B170" t="s">
        <v>3344</v>
      </c>
      <c r="C170" s="17">
        <v>132139.22</v>
      </c>
      <c r="D170" s="17">
        <v>2000000</v>
      </c>
      <c r="E170" s="17">
        <v>2000000</v>
      </c>
      <c r="F170" s="17">
        <v>132139.22</v>
      </c>
      <c r="G170" s="17">
        <v>592932</v>
      </c>
      <c r="H170" s="17">
        <v>0</v>
      </c>
      <c r="I170" s="17">
        <v>2000000</v>
      </c>
      <c r="J170" s="18" t="s">
        <v>1499</v>
      </c>
      <c r="K170">
        <v>2025</v>
      </c>
      <c r="L170" s="18" t="s">
        <v>1442</v>
      </c>
      <c r="M170" s="18" t="s">
        <v>1616</v>
      </c>
      <c r="N170" t="s">
        <v>1262</v>
      </c>
      <c r="O170" t="s">
        <v>1262</v>
      </c>
      <c r="P170" t="s">
        <v>1377</v>
      </c>
      <c r="Q170" t="s">
        <v>1262</v>
      </c>
      <c r="R170" t="s">
        <v>1262</v>
      </c>
      <c r="S170" t="s">
        <v>1378</v>
      </c>
      <c r="T170" t="s">
        <v>1379</v>
      </c>
      <c r="U170" t="s">
        <v>1380</v>
      </c>
      <c r="V170" t="s">
        <v>1381</v>
      </c>
      <c r="W170" t="s">
        <v>1651</v>
      </c>
      <c r="X170" t="s">
        <v>3343</v>
      </c>
      <c r="Y170" t="s">
        <v>1270</v>
      </c>
      <c r="Z170" t="s">
        <v>3345</v>
      </c>
      <c r="AB170">
        <v>81035</v>
      </c>
      <c r="AC170" t="s">
        <v>3346</v>
      </c>
      <c r="AD170">
        <v>25017</v>
      </c>
      <c r="AE170" t="s">
        <v>1487</v>
      </c>
      <c r="AF170" t="s">
        <v>1488</v>
      </c>
      <c r="AG170">
        <v>1801</v>
      </c>
      <c r="AH170">
        <v>3345</v>
      </c>
      <c r="AI170" t="s">
        <v>1490</v>
      </c>
      <c r="AJ170" t="s">
        <v>1490</v>
      </c>
      <c r="AK170" t="str">
        <f>IFERROR(INDEX(Table2[Representative Name], MATCH(Table4[[#This Row],[Recipient CD Current]], Table2[CD], 0)),"")</f>
        <v>Katherine M. Clark</v>
      </c>
      <c r="AL170" t="str">
        <f>IFERROR(INDEX(Table2[Political Party], MATCH(Table4[[#This Row],[Recipient CD Current]], Table2[CD], 0)),"")</f>
        <v>Democrat</v>
      </c>
      <c r="AM170" t="s">
        <v>1328</v>
      </c>
      <c r="AN170" t="s">
        <v>1270</v>
      </c>
      <c r="AO170" t="s">
        <v>3347</v>
      </c>
      <c r="AP170" t="s">
        <v>3346</v>
      </c>
      <c r="AQ170">
        <v>25017</v>
      </c>
      <c r="AR170" t="s">
        <v>1487</v>
      </c>
      <c r="AS170" t="s">
        <v>1489</v>
      </c>
      <c r="AT170" t="s">
        <v>1328</v>
      </c>
      <c r="AU170" t="s">
        <v>1490</v>
      </c>
      <c r="AV170" t="s">
        <v>1490</v>
      </c>
      <c r="AW170" t="str">
        <f>IFERROR(INDEX(Table2[Representative Name], MATCH(Table4[[#This Row],[Place of Performance CD Current]], Table2[CD], 0)),"")</f>
        <v>Katherine M. Clark</v>
      </c>
      <c r="AX170" t="str">
        <f>IFERROR(INDEX(Table2[Political Party], MATCH(Table4[[#This Row],[Recipient CD Current]], Table2[CD], 0)),"")</f>
        <v>Democrat</v>
      </c>
      <c r="AY170" t="s">
        <v>1608</v>
      </c>
      <c r="AZ170" t="s">
        <v>1661</v>
      </c>
      <c r="BA170" t="s">
        <v>1678</v>
      </c>
      <c r="BB170" t="s">
        <v>1286</v>
      </c>
      <c r="BC170" t="s">
        <v>3416</v>
      </c>
      <c r="BD170" t="s">
        <v>1535</v>
      </c>
      <c r="BE170" s="19" t="s">
        <v>3417</v>
      </c>
      <c r="BF170" t="s">
        <v>1690</v>
      </c>
    </row>
    <row r="171" spans="1:58" x14ac:dyDescent="0.4">
      <c r="A171" t="s">
        <v>3419</v>
      </c>
      <c r="B171" t="s">
        <v>262</v>
      </c>
      <c r="C171" s="17">
        <v>523161.73</v>
      </c>
      <c r="D171" s="17">
        <v>2077789</v>
      </c>
      <c r="E171" s="17">
        <v>2077789</v>
      </c>
      <c r="F171" s="17">
        <v>523161.73</v>
      </c>
      <c r="G171" s="17">
        <v>0</v>
      </c>
      <c r="H171" s="17">
        <v>0</v>
      </c>
      <c r="I171" s="17">
        <v>2077789</v>
      </c>
      <c r="J171" s="18" t="s">
        <v>3420</v>
      </c>
      <c r="K171">
        <v>2025</v>
      </c>
      <c r="L171" s="18" t="s">
        <v>1442</v>
      </c>
      <c r="M171" s="18" t="s">
        <v>1616</v>
      </c>
      <c r="N171" t="s">
        <v>1262</v>
      </c>
      <c r="O171" t="s">
        <v>1262</v>
      </c>
      <c r="P171" t="s">
        <v>1377</v>
      </c>
      <c r="Q171" t="s">
        <v>1262</v>
      </c>
      <c r="R171" t="s">
        <v>1262</v>
      </c>
      <c r="S171" t="s">
        <v>1378</v>
      </c>
      <c r="T171" t="s">
        <v>1379</v>
      </c>
      <c r="U171" t="s">
        <v>1380</v>
      </c>
      <c r="V171" t="s">
        <v>1381</v>
      </c>
      <c r="W171" t="s">
        <v>1651</v>
      </c>
      <c r="X171" t="s">
        <v>3421</v>
      </c>
      <c r="Y171" t="s">
        <v>1270</v>
      </c>
      <c r="Z171" t="s">
        <v>3423</v>
      </c>
      <c r="AB171">
        <v>45750</v>
      </c>
      <c r="AC171" t="s">
        <v>3424</v>
      </c>
      <c r="AD171">
        <v>9110</v>
      </c>
      <c r="AE171" t="s">
        <v>3425</v>
      </c>
      <c r="AF171" t="s">
        <v>1638</v>
      </c>
      <c r="AG171">
        <v>6447</v>
      </c>
      <c r="AH171">
        <v>1231</v>
      </c>
      <c r="AI171" t="s">
        <v>3426</v>
      </c>
      <c r="AJ171" t="s">
        <v>3426</v>
      </c>
      <c r="AK171" t="str">
        <f>IFERROR(INDEX(Table2[Representative Name], MATCH(Table4[[#This Row],[Recipient CD Current]], Table2[CD], 0)),"")</f>
        <v>Joe Courtney</v>
      </c>
      <c r="AL171" t="str">
        <f>IFERROR(INDEX(Table2[Political Party], MATCH(Table4[[#This Row],[Recipient CD Current]], Table2[CD], 0)),"")</f>
        <v>Democrat</v>
      </c>
      <c r="AM171" t="s">
        <v>1328</v>
      </c>
      <c r="AN171" t="s">
        <v>1270</v>
      </c>
      <c r="AO171" t="s">
        <v>3427</v>
      </c>
      <c r="AP171" t="s">
        <v>3424</v>
      </c>
      <c r="AQ171">
        <v>9110</v>
      </c>
      <c r="AR171" t="s">
        <v>3425</v>
      </c>
      <c r="AS171" t="s">
        <v>1639</v>
      </c>
      <c r="AT171" t="s">
        <v>1328</v>
      </c>
      <c r="AU171" t="s">
        <v>3426</v>
      </c>
      <c r="AV171" t="s">
        <v>3426</v>
      </c>
      <c r="AW171" t="str">
        <f>IFERROR(INDEX(Table2[Representative Name], MATCH(Table4[[#This Row],[Place of Performance CD Current]], Table2[CD], 0)),"")</f>
        <v>Joe Courtney</v>
      </c>
      <c r="AX171" t="str">
        <f>IFERROR(INDEX(Table2[Political Party], MATCH(Table4[[#This Row],[Recipient CD Current]], Table2[CD], 0)),"")</f>
        <v>Democrat</v>
      </c>
      <c r="AY171" t="s">
        <v>1608</v>
      </c>
      <c r="AZ171" t="s">
        <v>1661</v>
      </c>
      <c r="BA171" t="s">
        <v>3428</v>
      </c>
      <c r="BB171" t="s">
        <v>1286</v>
      </c>
      <c r="BC171" t="s">
        <v>3429</v>
      </c>
      <c r="BD171" t="s">
        <v>1334</v>
      </c>
      <c r="BE171" s="19" t="s">
        <v>3430</v>
      </c>
      <c r="BF171" t="s">
        <v>2084</v>
      </c>
    </row>
    <row r="172" spans="1:58" x14ac:dyDescent="0.4">
      <c r="A172" t="s">
        <v>3432</v>
      </c>
      <c r="B172" t="s">
        <v>3434</v>
      </c>
      <c r="C172" s="17">
        <v>582549.12</v>
      </c>
      <c r="D172" s="17">
        <v>6800000</v>
      </c>
      <c r="E172" s="17">
        <v>6800000</v>
      </c>
      <c r="F172" s="17">
        <v>582549.12</v>
      </c>
      <c r="G172" s="17">
        <v>1248755</v>
      </c>
      <c r="H172" s="17">
        <v>0</v>
      </c>
      <c r="I172" s="17">
        <v>6800000</v>
      </c>
      <c r="J172" s="18" t="s">
        <v>1499</v>
      </c>
      <c r="K172">
        <v>2025</v>
      </c>
      <c r="L172" s="18" t="s">
        <v>1442</v>
      </c>
      <c r="M172" s="18" t="s">
        <v>1401</v>
      </c>
      <c r="N172" t="s">
        <v>1262</v>
      </c>
      <c r="O172" t="s">
        <v>1262</v>
      </c>
      <c r="P172" t="s">
        <v>1377</v>
      </c>
      <c r="Q172" t="s">
        <v>1262</v>
      </c>
      <c r="R172" t="s">
        <v>1262</v>
      </c>
      <c r="S172" t="s">
        <v>1378</v>
      </c>
      <c r="T172" t="s">
        <v>1379</v>
      </c>
      <c r="U172" t="s">
        <v>1380</v>
      </c>
      <c r="V172" t="s">
        <v>1381</v>
      </c>
      <c r="W172" t="s">
        <v>1651</v>
      </c>
      <c r="X172" t="s">
        <v>3433</v>
      </c>
      <c r="Y172" t="s">
        <v>1270</v>
      </c>
      <c r="Z172" t="s">
        <v>3435</v>
      </c>
      <c r="AB172">
        <v>38000</v>
      </c>
      <c r="AC172" t="s">
        <v>3436</v>
      </c>
      <c r="AD172">
        <v>29095</v>
      </c>
      <c r="AE172" t="s">
        <v>2445</v>
      </c>
      <c r="AF172" t="s">
        <v>3437</v>
      </c>
      <c r="AG172">
        <v>64111</v>
      </c>
      <c r="AH172">
        <v>1136</v>
      </c>
      <c r="AI172" t="s">
        <v>3439</v>
      </c>
      <c r="AJ172" t="s">
        <v>3439</v>
      </c>
      <c r="AK172" t="str">
        <f>IFERROR(INDEX(Table2[Representative Name], MATCH(Table4[[#This Row],[Recipient CD Current]], Table2[CD], 0)),"")</f>
        <v>Emanuel Cleaver</v>
      </c>
      <c r="AL172" t="str">
        <f>IFERROR(INDEX(Table2[Political Party], MATCH(Table4[[#This Row],[Recipient CD Current]], Table2[CD], 0)),"")</f>
        <v>Democrat</v>
      </c>
      <c r="AM172" t="s">
        <v>1328</v>
      </c>
      <c r="AN172" t="s">
        <v>1270</v>
      </c>
      <c r="AO172" t="s">
        <v>3440</v>
      </c>
      <c r="AP172" t="s">
        <v>3436</v>
      </c>
      <c r="AQ172">
        <v>29037</v>
      </c>
      <c r="AR172" t="s">
        <v>2354</v>
      </c>
      <c r="AS172" t="s">
        <v>3438</v>
      </c>
      <c r="AT172" t="s">
        <v>1328</v>
      </c>
      <c r="AU172" t="s">
        <v>3439</v>
      </c>
      <c r="AV172" t="s">
        <v>3439</v>
      </c>
      <c r="AW172" t="str">
        <f>IFERROR(INDEX(Table2[Representative Name], MATCH(Table4[[#This Row],[Place of Performance CD Current]], Table2[CD], 0)),"")</f>
        <v>Emanuel Cleaver</v>
      </c>
      <c r="AX172" t="str">
        <f>IFERROR(INDEX(Table2[Political Party], MATCH(Table4[[#This Row],[Recipient CD Current]], Table2[CD], 0)),"")</f>
        <v>Democrat</v>
      </c>
      <c r="AY172" t="s">
        <v>1608</v>
      </c>
      <c r="AZ172" t="s">
        <v>1661</v>
      </c>
      <c r="BA172" t="s">
        <v>3441</v>
      </c>
      <c r="BB172" t="s">
        <v>1286</v>
      </c>
      <c r="BC172" t="s">
        <v>3442</v>
      </c>
      <c r="BD172" t="s">
        <v>1535</v>
      </c>
      <c r="BE172" s="19" t="s">
        <v>3443</v>
      </c>
      <c r="BF172" t="s">
        <v>1690</v>
      </c>
    </row>
    <row r="173" spans="1:58" x14ac:dyDescent="0.4">
      <c r="A173" t="s">
        <v>3445</v>
      </c>
      <c r="B173" t="s">
        <v>3447</v>
      </c>
      <c r="C173" s="17">
        <v>96204.53</v>
      </c>
      <c r="D173" s="17">
        <v>3900000</v>
      </c>
      <c r="E173" s="17">
        <v>3900000</v>
      </c>
      <c r="F173" s="17">
        <v>96204.53</v>
      </c>
      <c r="G173" s="17">
        <v>1722412</v>
      </c>
      <c r="H173" s="17">
        <v>1200000</v>
      </c>
      <c r="I173" s="17">
        <v>5100000</v>
      </c>
      <c r="J173" s="18" t="s">
        <v>1499</v>
      </c>
      <c r="K173">
        <v>2025</v>
      </c>
      <c r="L173" s="18" t="s">
        <v>1442</v>
      </c>
      <c r="M173" s="18" t="s">
        <v>1463</v>
      </c>
      <c r="N173" t="s">
        <v>1262</v>
      </c>
      <c r="O173" t="s">
        <v>1262</v>
      </c>
      <c r="P173" t="s">
        <v>1377</v>
      </c>
      <c r="Q173" t="s">
        <v>1262</v>
      </c>
      <c r="R173" t="s">
        <v>1262</v>
      </c>
      <c r="S173" t="s">
        <v>1378</v>
      </c>
      <c r="T173" t="s">
        <v>1379</v>
      </c>
      <c r="U173" t="s">
        <v>1380</v>
      </c>
      <c r="V173" t="s">
        <v>1381</v>
      </c>
      <c r="W173" t="s">
        <v>1651</v>
      </c>
      <c r="X173" t="s">
        <v>3446</v>
      </c>
      <c r="Y173" t="s">
        <v>1270</v>
      </c>
      <c r="Z173" t="s">
        <v>3448</v>
      </c>
      <c r="AB173">
        <v>7000</v>
      </c>
      <c r="AC173" t="s">
        <v>1970</v>
      </c>
      <c r="AD173">
        <v>25025</v>
      </c>
      <c r="AE173" t="s">
        <v>1971</v>
      </c>
      <c r="AF173" t="s">
        <v>1488</v>
      </c>
      <c r="AG173">
        <v>2114</v>
      </c>
      <c r="AH173">
        <v>2533</v>
      </c>
      <c r="AI173" t="s">
        <v>1972</v>
      </c>
      <c r="AJ173" t="s">
        <v>1972</v>
      </c>
      <c r="AK173" t="str">
        <f>IFERROR(INDEX(Table2[Representative Name], MATCH(Table4[[#This Row],[Recipient CD Current]], Table2[CD], 0)),"")</f>
        <v>Stephen F. Lynch</v>
      </c>
      <c r="AL173" t="str">
        <f>IFERROR(INDEX(Table2[Political Party], MATCH(Table4[[#This Row],[Recipient CD Current]], Table2[CD], 0)),"")</f>
        <v>Democrat</v>
      </c>
      <c r="AM173" t="s">
        <v>1328</v>
      </c>
      <c r="AN173" t="s">
        <v>1270</v>
      </c>
      <c r="AO173" t="s">
        <v>1974</v>
      </c>
      <c r="AP173" t="s">
        <v>1970</v>
      </c>
      <c r="AQ173">
        <v>25025</v>
      </c>
      <c r="AR173" t="s">
        <v>1971</v>
      </c>
      <c r="AS173" t="s">
        <v>1489</v>
      </c>
      <c r="AT173" t="s">
        <v>1328</v>
      </c>
      <c r="AU173" t="s">
        <v>1972</v>
      </c>
      <c r="AV173" t="s">
        <v>3022</v>
      </c>
      <c r="AW173" t="str">
        <f>IFERROR(INDEX(Table2[Representative Name], MATCH(Table4[[#This Row],[Place of Performance CD Current]], Table2[CD], 0)),"")</f>
        <v/>
      </c>
      <c r="AX173" t="str">
        <f>IFERROR(INDEX(Table2[Political Party], MATCH(Table4[[#This Row],[Recipient CD Current]], Table2[CD], 0)),"")</f>
        <v>Democrat</v>
      </c>
      <c r="AY173" t="s">
        <v>1608</v>
      </c>
      <c r="AZ173" t="s">
        <v>1661</v>
      </c>
      <c r="BA173" t="s">
        <v>3428</v>
      </c>
      <c r="BB173" t="s">
        <v>1286</v>
      </c>
      <c r="BC173" t="s">
        <v>3449</v>
      </c>
      <c r="BD173" t="s">
        <v>1703</v>
      </c>
      <c r="BE173" s="19" t="s">
        <v>3450</v>
      </c>
      <c r="BF173" t="s">
        <v>1690</v>
      </c>
    </row>
    <row r="174" spans="1:58" x14ac:dyDescent="0.4">
      <c r="A174" t="s">
        <v>3452</v>
      </c>
      <c r="B174" t="s">
        <v>3455</v>
      </c>
      <c r="E174" s="17">
        <v>1994225</v>
      </c>
      <c r="F174" s="17">
        <v>142556.1</v>
      </c>
      <c r="G174" s="17">
        <v>0</v>
      </c>
      <c r="H174" s="17">
        <v>0</v>
      </c>
      <c r="I174" s="17">
        <v>1994225</v>
      </c>
      <c r="J174" s="18" t="s">
        <v>1440</v>
      </c>
      <c r="K174">
        <v>2025</v>
      </c>
      <c r="L174" s="18" t="s">
        <v>1442</v>
      </c>
      <c r="M174" s="18" t="s">
        <v>3453</v>
      </c>
      <c r="N174" t="s">
        <v>1262</v>
      </c>
      <c r="O174" t="s">
        <v>1262</v>
      </c>
      <c r="P174" t="s">
        <v>1726</v>
      </c>
      <c r="Q174" t="s">
        <v>1262</v>
      </c>
      <c r="R174" t="s">
        <v>1262</v>
      </c>
      <c r="S174" t="s">
        <v>1378</v>
      </c>
      <c r="T174" t="s">
        <v>1379</v>
      </c>
      <c r="U174" t="s">
        <v>1380</v>
      </c>
      <c r="V174" t="s">
        <v>1381</v>
      </c>
      <c r="W174" t="s">
        <v>1578</v>
      </c>
      <c r="X174" t="s">
        <v>3454</v>
      </c>
      <c r="Y174" t="s">
        <v>1270</v>
      </c>
      <c r="Z174" t="s">
        <v>3457</v>
      </c>
      <c r="AA174" t="s">
        <v>3458</v>
      </c>
      <c r="AB174">
        <v>67000</v>
      </c>
      <c r="AC174" t="s">
        <v>3459</v>
      </c>
      <c r="AD174">
        <v>6075</v>
      </c>
      <c r="AE174" t="s">
        <v>3459</v>
      </c>
      <c r="AF174" t="s">
        <v>1548</v>
      </c>
      <c r="AG174">
        <v>94111</v>
      </c>
      <c r="AI174" t="s">
        <v>3086</v>
      </c>
      <c r="AJ174" t="s">
        <v>1732</v>
      </c>
      <c r="AK174" t="str">
        <f>IFERROR(INDEX(Table2[Representative Name], MATCH(Table4[[#This Row],[Recipient CD Current]], Table2[CD], 0)),"")</f>
        <v>Nancy Pelosi</v>
      </c>
      <c r="AL174" t="str">
        <f>IFERROR(INDEX(Table2[Political Party], MATCH(Table4[[#This Row],[Recipient CD Current]], Table2[CD], 0)),"")</f>
        <v>Democrat</v>
      </c>
      <c r="AM174" t="s">
        <v>1328</v>
      </c>
      <c r="AN174" t="s">
        <v>1270</v>
      </c>
      <c r="AO174" t="s">
        <v>3460</v>
      </c>
      <c r="AP174" t="s">
        <v>3459</v>
      </c>
      <c r="AQ174">
        <v>6075</v>
      </c>
      <c r="AR174" t="s">
        <v>3459</v>
      </c>
      <c r="AS174" t="s">
        <v>1549</v>
      </c>
      <c r="AT174" t="s">
        <v>1328</v>
      </c>
      <c r="AU174" t="s">
        <v>1732</v>
      </c>
      <c r="AV174" t="s">
        <v>2198</v>
      </c>
      <c r="AW174" t="str">
        <f>IFERROR(INDEX(Table2[Representative Name], MATCH(Table4[[#This Row],[Place of Performance CD Current]], Table2[CD], 0)),"")</f>
        <v/>
      </c>
      <c r="AX174" t="str">
        <f>IFERROR(INDEX(Table2[Political Party], MATCH(Table4[[#This Row],[Recipient CD Current]], Table2[CD], 0)),"")</f>
        <v>Democrat</v>
      </c>
      <c r="AY174" t="s">
        <v>1413</v>
      </c>
      <c r="AZ174" t="s">
        <v>1737</v>
      </c>
      <c r="BA174" t="s">
        <v>1738</v>
      </c>
      <c r="BB174" t="s">
        <v>1286</v>
      </c>
      <c r="BC174" t="s">
        <v>3461</v>
      </c>
      <c r="BD174" t="s">
        <v>1418</v>
      </c>
      <c r="BE174" s="19" t="s">
        <v>3462</v>
      </c>
      <c r="BF174" t="s">
        <v>1459</v>
      </c>
    </row>
    <row r="175" spans="1:58" x14ac:dyDescent="0.4">
      <c r="A175" t="s">
        <v>3464</v>
      </c>
      <c r="B175" t="s">
        <v>3466</v>
      </c>
      <c r="E175" s="17">
        <v>2199854</v>
      </c>
      <c r="F175" s="17">
        <v>573126.40000000002</v>
      </c>
      <c r="G175" s="17">
        <v>0</v>
      </c>
      <c r="H175" s="17">
        <v>625008</v>
      </c>
      <c r="I175" s="17">
        <v>2824862</v>
      </c>
      <c r="J175" s="18" t="s">
        <v>1667</v>
      </c>
      <c r="K175">
        <v>2025</v>
      </c>
      <c r="L175" s="18" t="s">
        <v>1442</v>
      </c>
      <c r="M175" s="18" t="s">
        <v>1523</v>
      </c>
      <c r="N175" t="s">
        <v>1262</v>
      </c>
      <c r="O175" t="s">
        <v>1262</v>
      </c>
      <c r="P175" t="s">
        <v>1726</v>
      </c>
      <c r="Q175" t="s">
        <v>1262</v>
      </c>
      <c r="R175" t="s">
        <v>1262</v>
      </c>
      <c r="S175" t="s">
        <v>1378</v>
      </c>
      <c r="T175" t="s">
        <v>1379</v>
      </c>
      <c r="U175" t="s">
        <v>1380</v>
      </c>
      <c r="V175" t="s">
        <v>1381</v>
      </c>
      <c r="W175" t="s">
        <v>1578</v>
      </c>
      <c r="X175" t="s">
        <v>3465</v>
      </c>
      <c r="Y175" t="s">
        <v>1270</v>
      </c>
      <c r="Z175" t="s">
        <v>3468</v>
      </c>
      <c r="AB175">
        <v>20000</v>
      </c>
      <c r="AC175" t="s">
        <v>3469</v>
      </c>
      <c r="AD175">
        <v>8031</v>
      </c>
      <c r="AE175" t="s">
        <v>3469</v>
      </c>
      <c r="AF175" t="s">
        <v>1603</v>
      </c>
      <c r="AG175">
        <v>80227</v>
      </c>
      <c r="AI175" t="s">
        <v>1736</v>
      </c>
      <c r="AJ175" t="s">
        <v>1736</v>
      </c>
      <c r="AK175" t="str">
        <f>IFERROR(INDEX(Table2[Representative Name], MATCH(Table4[[#This Row],[Recipient CD Current]], Table2[CD], 0)),"")</f>
        <v>Brittany Pettersen</v>
      </c>
      <c r="AL175" t="str">
        <f>IFERROR(INDEX(Table2[Political Party], MATCH(Table4[[#This Row],[Recipient CD Current]], Table2[CD], 0)),"")</f>
        <v>Democrat</v>
      </c>
      <c r="AM175" t="s">
        <v>1328</v>
      </c>
      <c r="AN175" t="s">
        <v>1270</v>
      </c>
      <c r="AO175" t="s">
        <v>3470</v>
      </c>
      <c r="AP175" t="s">
        <v>3471</v>
      </c>
      <c r="AQ175">
        <v>8059</v>
      </c>
      <c r="AR175" t="s">
        <v>3472</v>
      </c>
      <c r="AS175" t="s">
        <v>1604</v>
      </c>
      <c r="AT175" t="s">
        <v>1328</v>
      </c>
      <c r="AU175" t="s">
        <v>1736</v>
      </c>
      <c r="AV175" t="s">
        <v>1736</v>
      </c>
      <c r="AW175" t="str">
        <f>IFERROR(INDEX(Table2[Representative Name], MATCH(Table4[[#This Row],[Place of Performance CD Current]], Table2[CD], 0)),"")</f>
        <v>Brittany Pettersen</v>
      </c>
      <c r="AX175" t="str">
        <f>IFERROR(INDEX(Table2[Political Party], MATCH(Table4[[#This Row],[Recipient CD Current]], Table2[CD], 0)),"")</f>
        <v>Democrat</v>
      </c>
      <c r="AY175" t="s">
        <v>1413</v>
      </c>
      <c r="AZ175" t="s">
        <v>1737</v>
      </c>
      <c r="BA175" t="s">
        <v>3473</v>
      </c>
      <c r="BB175" t="s">
        <v>1286</v>
      </c>
      <c r="BC175" t="s">
        <v>3474</v>
      </c>
      <c r="BD175" t="s">
        <v>1334</v>
      </c>
      <c r="BE175" s="19" t="s">
        <v>3476</v>
      </c>
      <c r="BF175" t="s">
        <v>2053</v>
      </c>
    </row>
    <row r="176" spans="1:58" x14ac:dyDescent="0.4">
      <c r="A176" t="s">
        <v>3478</v>
      </c>
      <c r="B176" t="s">
        <v>270</v>
      </c>
      <c r="E176" s="17">
        <v>2520955</v>
      </c>
      <c r="F176" s="17">
        <v>0</v>
      </c>
      <c r="G176" s="17">
        <v>221708</v>
      </c>
      <c r="H176" s="17">
        <v>0</v>
      </c>
      <c r="I176" s="17">
        <v>2520955</v>
      </c>
      <c r="J176" s="18" t="s">
        <v>2559</v>
      </c>
      <c r="K176">
        <v>2024</v>
      </c>
      <c r="L176" s="18" t="s">
        <v>1839</v>
      </c>
      <c r="M176" s="18" t="s">
        <v>3453</v>
      </c>
      <c r="N176" t="s">
        <v>1262</v>
      </c>
      <c r="O176" t="s">
        <v>1262</v>
      </c>
      <c r="P176" t="s">
        <v>1377</v>
      </c>
      <c r="Q176" t="s">
        <v>1262</v>
      </c>
      <c r="R176" t="s">
        <v>1262</v>
      </c>
      <c r="S176" t="s">
        <v>1378</v>
      </c>
      <c r="T176" t="s">
        <v>1379</v>
      </c>
      <c r="U176" t="s">
        <v>1380</v>
      </c>
      <c r="V176" t="s">
        <v>1381</v>
      </c>
      <c r="W176" t="s">
        <v>1402</v>
      </c>
      <c r="X176" t="s">
        <v>3479</v>
      </c>
      <c r="Y176" t="s">
        <v>1270</v>
      </c>
      <c r="Z176" t="s">
        <v>3482</v>
      </c>
      <c r="AA176" t="s">
        <v>3483</v>
      </c>
      <c r="AB176">
        <v>14000</v>
      </c>
      <c r="AC176" t="s">
        <v>1527</v>
      </c>
      <c r="AD176">
        <v>17031</v>
      </c>
      <c r="AE176" t="s">
        <v>1528</v>
      </c>
      <c r="AF176" t="s">
        <v>1363</v>
      </c>
      <c r="AG176">
        <v>60631</v>
      </c>
      <c r="AH176">
        <v>4227</v>
      </c>
      <c r="AI176" t="s">
        <v>3484</v>
      </c>
      <c r="AJ176" t="s">
        <v>3485</v>
      </c>
      <c r="AK176" t="str">
        <f>IFERROR(INDEX(Table2[Representative Name], MATCH(Table4[[#This Row],[Recipient CD Current]], Table2[CD], 0)),"")</f>
        <v>Janice D. Schakowsky</v>
      </c>
      <c r="AL176" t="str">
        <f>IFERROR(INDEX(Table2[Political Party], MATCH(Table4[[#This Row],[Recipient CD Current]], Table2[CD], 0)),"")</f>
        <v>Democrat</v>
      </c>
      <c r="AM176" t="s">
        <v>1280</v>
      </c>
      <c r="AN176" t="s">
        <v>1270</v>
      </c>
      <c r="AO176" t="s">
        <v>3486</v>
      </c>
      <c r="AP176" t="s">
        <v>1470</v>
      </c>
      <c r="AQ176">
        <v>17143</v>
      </c>
      <c r="AR176" t="s">
        <v>1470</v>
      </c>
      <c r="AS176" t="s">
        <v>1364</v>
      </c>
      <c r="AT176" t="s">
        <v>3487</v>
      </c>
      <c r="AU176" t="s">
        <v>2351</v>
      </c>
      <c r="AV176" t="s">
        <v>2351</v>
      </c>
      <c r="AW176" t="str">
        <f>IFERROR(INDEX(Table2[Representative Name], MATCH(Table4[[#This Row],[Place of Performance CD Current]], Table2[CD], 0)),"")</f>
        <v>Eric Sorensen</v>
      </c>
      <c r="AX176" t="str">
        <f>IFERROR(INDEX(Table2[Political Party], MATCH(Table4[[#This Row],[Recipient CD Current]], Table2[CD], 0)),"")</f>
        <v>Democrat</v>
      </c>
      <c r="AY176" t="s">
        <v>1392</v>
      </c>
      <c r="AZ176" t="s">
        <v>3040</v>
      </c>
      <c r="BA176" t="s">
        <v>3041</v>
      </c>
      <c r="BB176" t="s">
        <v>1286</v>
      </c>
      <c r="BC176" t="s">
        <v>3488</v>
      </c>
      <c r="BD176" t="s">
        <v>1418</v>
      </c>
      <c r="BE176" s="19" t="s">
        <v>3489</v>
      </c>
      <c r="BF176" t="s">
        <v>2607</v>
      </c>
    </row>
    <row r="177" spans="1:58" x14ac:dyDescent="0.4">
      <c r="A177" t="s">
        <v>3491</v>
      </c>
      <c r="B177" t="s">
        <v>279</v>
      </c>
      <c r="E177" s="17">
        <v>5461173</v>
      </c>
      <c r="F177" s="17">
        <v>283147.03000000003</v>
      </c>
      <c r="G177" s="17">
        <v>3804656</v>
      </c>
      <c r="H177" s="17">
        <v>1415294</v>
      </c>
      <c r="I177" s="17">
        <v>6876467</v>
      </c>
      <c r="J177" s="18" t="s">
        <v>1919</v>
      </c>
      <c r="K177">
        <v>2025</v>
      </c>
      <c r="L177" s="18" t="s">
        <v>3029</v>
      </c>
      <c r="M177" s="18" t="s">
        <v>1523</v>
      </c>
      <c r="N177" t="s">
        <v>1262</v>
      </c>
      <c r="O177" t="s">
        <v>1262</v>
      </c>
      <c r="P177" t="s">
        <v>1377</v>
      </c>
      <c r="Q177" t="s">
        <v>1262</v>
      </c>
      <c r="R177" t="s">
        <v>1262</v>
      </c>
      <c r="S177" t="s">
        <v>1378</v>
      </c>
      <c r="T177" t="s">
        <v>1379</v>
      </c>
      <c r="U177" t="s">
        <v>1380</v>
      </c>
      <c r="V177" t="s">
        <v>1381</v>
      </c>
      <c r="W177" t="s">
        <v>1402</v>
      </c>
      <c r="X177" t="s">
        <v>3493</v>
      </c>
      <c r="Y177" t="s">
        <v>1270</v>
      </c>
      <c r="Z177" t="s">
        <v>3496</v>
      </c>
      <c r="AB177">
        <v>69596</v>
      </c>
      <c r="AC177" t="s">
        <v>3497</v>
      </c>
      <c r="AD177">
        <v>48339</v>
      </c>
      <c r="AE177" t="s">
        <v>1330</v>
      </c>
      <c r="AF177" t="s">
        <v>1276</v>
      </c>
      <c r="AG177">
        <v>77380</v>
      </c>
      <c r="AI177" t="s">
        <v>3498</v>
      </c>
      <c r="AJ177" t="s">
        <v>3498</v>
      </c>
      <c r="AK177" t="str">
        <f>IFERROR(INDEX(Table2[Representative Name], MATCH(Table4[[#This Row],[Recipient CD Current]], Table2[CD], 0)),"")</f>
        <v>Daniel Crenshaw</v>
      </c>
      <c r="AL177" t="str">
        <f>IFERROR(INDEX(Table2[Political Party], MATCH(Table4[[#This Row],[Recipient CD Current]], Table2[CD], 0)),"")</f>
        <v>Republican</v>
      </c>
      <c r="AM177" t="s">
        <v>1328</v>
      </c>
      <c r="AN177" t="s">
        <v>1270</v>
      </c>
      <c r="AO177" t="s">
        <v>3499</v>
      </c>
      <c r="AP177" t="s">
        <v>3500</v>
      </c>
      <c r="AQ177">
        <v>48201</v>
      </c>
      <c r="AR177" t="s">
        <v>1326</v>
      </c>
      <c r="AS177" t="s">
        <v>1277</v>
      </c>
      <c r="AT177" t="s">
        <v>1328</v>
      </c>
      <c r="AU177" t="s">
        <v>3498</v>
      </c>
      <c r="AV177" t="s">
        <v>1284</v>
      </c>
      <c r="AW177" t="str">
        <f>IFERROR(INDEX(Table2[Representative Name], MATCH(Table4[[#This Row],[Place of Performance CD Current]], Table2[CD], 0)),"")</f>
        <v/>
      </c>
      <c r="AX177" t="str">
        <f>IFERROR(INDEX(Table2[Political Party], MATCH(Table4[[#This Row],[Recipient CD Current]], Table2[CD], 0)),"")</f>
        <v>Republican</v>
      </c>
      <c r="AY177" t="s">
        <v>1392</v>
      </c>
      <c r="AZ177" t="s">
        <v>3040</v>
      </c>
      <c r="BA177" t="s">
        <v>3501</v>
      </c>
      <c r="BB177" t="s">
        <v>1286</v>
      </c>
      <c r="BC177" t="s">
        <v>3502</v>
      </c>
      <c r="BD177" t="s">
        <v>1334</v>
      </c>
      <c r="BE177" s="19" t="s">
        <v>3503</v>
      </c>
      <c r="BF177" t="s">
        <v>1681</v>
      </c>
    </row>
    <row r="178" spans="1:58" x14ac:dyDescent="0.4">
      <c r="A178" t="s">
        <v>3505</v>
      </c>
      <c r="B178" t="s">
        <v>340</v>
      </c>
      <c r="E178" s="17">
        <v>2294576</v>
      </c>
      <c r="F178" s="17">
        <v>353745.74</v>
      </c>
      <c r="G178" s="17">
        <v>0</v>
      </c>
      <c r="H178" s="17">
        <v>0</v>
      </c>
      <c r="I178" s="17">
        <v>2294576</v>
      </c>
      <c r="J178" s="18" t="s">
        <v>1817</v>
      </c>
      <c r="K178">
        <v>2024</v>
      </c>
      <c r="L178" s="18" t="s">
        <v>3047</v>
      </c>
      <c r="M178" s="18" t="s">
        <v>3506</v>
      </c>
      <c r="N178" t="s">
        <v>1262</v>
      </c>
      <c r="O178" t="s">
        <v>1262</v>
      </c>
      <c r="P178" t="s">
        <v>1444</v>
      </c>
      <c r="Q178" t="s">
        <v>1262</v>
      </c>
      <c r="R178" t="s">
        <v>1262</v>
      </c>
      <c r="S178" t="s">
        <v>1378</v>
      </c>
      <c r="T178" t="s">
        <v>1379</v>
      </c>
      <c r="U178" t="s">
        <v>1380</v>
      </c>
      <c r="V178" t="s">
        <v>2517</v>
      </c>
      <c r="W178" t="s">
        <v>1445</v>
      </c>
      <c r="X178" t="s">
        <v>3285</v>
      </c>
      <c r="Y178" t="s">
        <v>1270</v>
      </c>
      <c r="Z178" t="s">
        <v>3286</v>
      </c>
      <c r="AB178">
        <v>3000</v>
      </c>
      <c r="AC178" t="s">
        <v>3287</v>
      </c>
      <c r="AD178">
        <v>51013</v>
      </c>
      <c r="AE178" t="s">
        <v>3287</v>
      </c>
      <c r="AF178" t="s">
        <v>3101</v>
      </c>
      <c r="AG178">
        <v>22203</v>
      </c>
      <c r="AH178">
        <v>4419</v>
      </c>
      <c r="AI178" t="s">
        <v>3288</v>
      </c>
      <c r="AJ178" t="s">
        <v>3288</v>
      </c>
      <c r="AK178" t="str">
        <f>IFERROR(INDEX(Table2[Representative Name], MATCH(Table4[[#This Row],[Recipient CD Current]], Table2[CD], 0)),"")</f>
        <v>Donald S. Beyer, Jr.</v>
      </c>
      <c r="AL178" t="str">
        <f>IFERROR(INDEX(Table2[Political Party], MATCH(Table4[[#This Row],[Recipient CD Current]], Table2[CD], 0)),"")</f>
        <v>Democrat</v>
      </c>
      <c r="AM178" t="s">
        <v>1280</v>
      </c>
      <c r="AN178" t="s">
        <v>1270</v>
      </c>
      <c r="AO178" t="s">
        <v>3289</v>
      </c>
      <c r="AP178" t="s">
        <v>3287</v>
      </c>
      <c r="AQ178">
        <v>51013</v>
      </c>
      <c r="AR178" t="s">
        <v>3287</v>
      </c>
      <c r="AS178" t="s">
        <v>3102</v>
      </c>
      <c r="AT178" t="s">
        <v>3290</v>
      </c>
      <c r="AU178" t="s">
        <v>3288</v>
      </c>
      <c r="AV178" t="s">
        <v>3288</v>
      </c>
      <c r="AW178" t="str">
        <f>IFERROR(INDEX(Table2[Representative Name], MATCH(Table4[[#This Row],[Place of Performance CD Current]], Table2[CD], 0)),"")</f>
        <v>Donald S. Beyer, Jr.</v>
      </c>
      <c r="AX178" t="str">
        <f>IFERROR(INDEX(Table2[Political Party], MATCH(Table4[[#This Row],[Recipient CD Current]], Table2[CD], 0)),"")</f>
        <v>Democrat</v>
      </c>
      <c r="AY178" t="s">
        <v>1413</v>
      </c>
      <c r="AZ178" t="s">
        <v>1777</v>
      </c>
      <c r="BA178" t="s">
        <v>2533</v>
      </c>
      <c r="BB178" t="s">
        <v>1286</v>
      </c>
      <c r="BC178" t="s">
        <v>3507</v>
      </c>
      <c r="BD178" t="s">
        <v>1535</v>
      </c>
      <c r="BE178" s="19" t="s">
        <v>3508</v>
      </c>
      <c r="BF178" t="s">
        <v>3037</v>
      </c>
    </row>
    <row r="179" spans="1:58" x14ac:dyDescent="0.4">
      <c r="A179" t="s">
        <v>3510</v>
      </c>
      <c r="B179" t="s">
        <v>3514</v>
      </c>
      <c r="E179" s="17">
        <v>1000000</v>
      </c>
      <c r="F179" s="17">
        <v>0</v>
      </c>
      <c r="G179" s="17">
        <v>0</v>
      </c>
      <c r="H179" s="17">
        <v>1000000</v>
      </c>
      <c r="I179" s="17">
        <v>2000000</v>
      </c>
      <c r="J179" s="18" t="s">
        <v>3511</v>
      </c>
      <c r="K179">
        <v>2024</v>
      </c>
      <c r="L179" s="18" t="s">
        <v>1839</v>
      </c>
      <c r="M179" s="18" t="s">
        <v>3512</v>
      </c>
      <c r="N179" t="s">
        <v>1262</v>
      </c>
      <c r="O179" t="s">
        <v>1262</v>
      </c>
      <c r="P179" t="s">
        <v>1444</v>
      </c>
      <c r="Q179" t="s">
        <v>1262</v>
      </c>
      <c r="R179" t="s">
        <v>1262</v>
      </c>
      <c r="S179" t="s">
        <v>1378</v>
      </c>
      <c r="T179" t="s">
        <v>1379</v>
      </c>
      <c r="U179" t="s">
        <v>1380</v>
      </c>
      <c r="V179" t="s">
        <v>1381</v>
      </c>
      <c r="W179" t="s">
        <v>1445</v>
      </c>
      <c r="X179" t="s">
        <v>3513</v>
      </c>
      <c r="Y179" t="s">
        <v>1270</v>
      </c>
      <c r="Z179" t="s">
        <v>3518</v>
      </c>
      <c r="AB179">
        <v>43939</v>
      </c>
      <c r="AC179" t="s">
        <v>3519</v>
      </c>
      <c r="AD179">
        <v>17043</v>
      </c>
      <c r="AE179" t="s">
        <v>3520</v>
      </c>
      <c r="AF179" t="s">
        <v>1363</v>
      </c>
      <c r="AG179">
        <v>60532</v>
      </c>
      <c r="AH179">
        <v>3637</v>
      </c>
      <c r="AI179" t="s">
        <v>3521</v>
      </c>
      <c r="AJ179" t="s">
        <v>3521</v>
      </c>
      <c r="AK179" t="str">
        <f>IFERROR(INDEX(Table2[Representative Name], MATCH(Table4[[#This Row],[Recipient CD Current]], Table2[CD], 0)),"")</f>
        <v>Sean Casten</v>
      </c>
      <c r="AL179" t="str">
        <f>IFERROR(INDEX(Table2[Political Party], MATCH(Table4[[#This Row],[Recipient CD Current]], Table2[CD], 0)),"")</f>
        <v>Democrat</v>
      </c>
      <c r="AM179" t="s">
        <v>1280</v>
      </c>
      <c r="AN179" t="s">
        <v>1270</v>
      </c>
      <c r="AO179" t="s">
        <v>3522</v>
      </c>
      <c r="AP179" t="s">
        <v>3519</v>
      </c>
      <c r="AQ179">
        <v>17043</v>
      </c>
      <c r="AR179" t="s">
        <v>3520</v>
      </c>
      <c r="AS179" t="s">
        <v>1364</v>
      </c>
      <c r="AT179" t="s">
        <v>3523</v>
      </c>
      <c r="AU179" t="s">
        <v>3521</v>
      </c>
      <c r="AV179" t="s">
        <v>3521</v>
      </c>
      <c r="AW179" t="str">
        <f>IFERROR(INDEX(Table2[Representative Name], MATCH(Table4[[#This Row],[Place of Performance CD Current]], Table2[CD], 0)),"")</f>
        <v>Sean Casten</v>
      </c>
      <c r="AX179" t="str">
        <f>IFERROR(INDEX(Table2[Political Party], MATCH(Table4[[#This Row],[Recipient CD Current]], Table2[CD], 0)),"")</f>
        <v>Democrat</v>
      </c>
      <c r="AY179" t="s">
        <v>1413</v>
      </c>
      <c r="AZ179" t="s">
        <v>1777</v>
      </c>
      <c r="BA179" t="s">
        <v>2533</v>
      </c>
      <c r="BB179" t="s">
        <v>1286</v>
      </c>
      <c r="BC179" t="s">
        <v>3524</v>
      </c>
      <c r="BD179" t="s">
        <v>1418</v>
      </c>
      <c r="BE179" s="19" t="s">
        <v>3525</v>
      </c>
      <c r="BF179" t="s">
        <v>3526</v>
      </c>
    </row>
    <row r="180" spans="1:58" x14ac:dyDescent="0.4">
      <c r="A180" t="s">
        <v>3528</v>
      </c>
      <c r="B180" t="s">
        <v>3530</v>
      </c>
      <c r="C180" s="17">
        <v>114840.01</v>
      </c>
      <c r="D180" s="17">
        <v>1750000</v>
      </c>
      <c r="E180" s="17">
        <v>1750000</v>
      </c>
      <c r="F180" s="17">
        <v>114840.01</v>
      </c>
      <c r="G180" s="17">
        <v>0</v>
      </c>
      <c r="H180" s="17">
        <v>0</v>
      </c>
      <c r="I180" s="17">
        <v>1750000</v>
      </c>
      <c r="J180" s="18" t="s">
        <v>1420</v>
      </c>
      <c r="K180">
        <v>2025</v>
      </c>
      <c r="L180" s="18" t="s">
        <v>1885</v>
      </c>
      <c r="M180" s="18" t="s">
        <v>1949</v>
      </c>
      <c r="N180" t="s">
        <v>1262</v>
      </c>
      <c r="O180" t="s">
        <v>1262</v>
      </c>
      <c r="P180" t="s">
        <v>1444</v>
      </c>
      <c r="Q180" t="s">
        <v>1262</v>
      </c>
      <c r="R180" t="s">
        <v>1262</v>
      </c>
      <c r="S180" t="s">
        <v>1378</v>
      </c>
      <c r="T180" t="s">
        <v>1785</v>
      </c>
      <c r="U180" t="s">
        <v>1786</v>
      </c>
      <c r="V180" t="s">
        <v>1381</v>
      </c>
      <c r="W180" t="s">
        <v>1787</v>
      </c>
      <c r="X180" t="s">
        <v>3529</v>
      </c>
      <c r="Y180" t="s">
        <v>1270</v>
      </c>
      <c r="Z180" t="s">
        <v>3531</v>
      </c>
      <c r="AB180">
        <v>3016</v>
      </c>
      <c r="AC180" t="s">
        <v>3287</v>
      </c>
      <c r="AD180">
        <v>51013</v>
      </c>
      <c r="AE180" t="s">
        <v>3287</v>
      </c>
      <c r="AF180" t="s">
        <v>3101</v>
      </c>
      <c r="AG180">
        <v>22209</v>
      </c>
      <c r="AH180">
        <v>3819</v>
      </c>
      <c r="AI180" t="s">
        <v>3288</v>
      </c>
      <c r="AJ180" t="s">
        <v>3288</v>
      </c>
      <c r="AK180" t="str">
        <f>IFERROR(INDEX(Table2[Representative Name], MATCH(Table4[[#This Row],[Recipient CD Current]], Table2[CD], 0)),"")</f>
        <v>Donald S. Beyer, Jr.</v>
      </c>
      <c r="AL180" t="str">
        <f>IFERROR(INDEX(Table2[Political Party], MATCH(Table4[[#This Row],[Recipient CD Current]], Table2[CD], 0)),"")</f>
        <v>Democrat</v>
      </c>
      <c r="AM180" t="s">
        <v>1280</v>
      </c>
      <c r="AN180" t="s">
        <v>1270</v>
      </c>
      <c r="AO180" t="s">
        <v>3289</v>
      </c>
      <c r="AP180" t="s">
        <v>3287</v>
      </c>
      <c r="AQ180">
        <v>51013</v>
      </c>
      <c r="AR180" t="s">
        <v>3287</v>
      </c>
      <c r="AS180" t="s">
        <v>3102</v>
      </c>
      <c r="AT180" t="s">
        <v>3532</v>
      </c>
      <c r="AU180" t="s">
        <v>3288</v>
      </c>
      <c r="AV180" t="s">
        <v>3288</v>
      </c>
      <c r="AW180" t="str">
        <f>IFERROR(INDEX(Table2[Representative Name], MATCH(Table4[[#This Row],[Place of Performance CD Current]], Table2[CD], 0)),"")</f>
        <v>Donald S. Beyer, Jr.</v>
      </c>
      <c r="AX180" t="str">
        <f>IFERROR(INDEX(Table2[Political Party], MATCH(Table4[[#This Row],[Recipient CD Current]], Table2[CD], 0)),"")</f>
        <v>Democrat</v>
      </c>
      <c r="AY180" t="s">
        <v>1413</v>
      </c>
      <c r="AZ180" t="s">
        <v>3203</v>
      </c>
      <c r="BA180" t="s">
        <v>3533</v>
      </c>
      <c r="BB180" t="s">
        <v>1286</v>
      </c>
      <c r="BC180" t="s">
        <v>3534</v>
      </c>
      <c r="BD180" t="s">
        <v>1535</v>
      </c>
      <c r="BE180" s="19" t="s">
        <v>3535</v>
      </c>
      <c r="BF180" t="s">
        <v>2700</v>
      </c>
    </row>
    <row r="181" spans="1:58" x14ac:dyDescent="0.4">
      <c r="A181" t="s">
        <v>3537</v>
      </c>
      <c r="B181" t="s">
        <v>294</v>
      </c>
      <c r="E181" s="17">
        <v>3108333</v>
      </c>
      <c r="F181" s="17">
        <v>532774.55000000005</v>
      </c>
      <c r="G181" s="17">
        <v>0</v>
      </c>
      <c r="H181" s="17">
        <v>833333</v>
      </c>
      <c r="I181" s="17">
        <v>3941666</v>
      </c>
      <c r="J181" s="18" t="s">
        <v>3539</v>
      </c>
      <c r="K181">
        <v>2025</v>
      </c>
      <c r="L181" s="18" t="s">
        <v>1839</v>
      </c>
      <c r="M181" s="18" t="s">
        <v>1840</v>
      </c>
      <c r="N181" t="s">
        <v>1262</v>
      </c>
      <c r="O181" t="s">
        <v>1262</v>
      </c>
      <c r="P181" t="s">
        <v>1444</v>
      </c>
      <c r="Q181" t="s">
        <v>1262</v>
      </c>
      <c r="R181" t="s">
        <v>1262</v>
      </c>
      <c r="S181" t="s">
        <v>1378</v>
      </c>
      <c r="T181" t="s">
        <v>1379</v>
      </c>
      <c r="U181" t="s">
        <v>1380</v>
      </c>
      <c r="V181" t="s">
        <v>1266</v>
      </c>
      <c r="W181" t="s">
        <v>1445</v>
      </c>
      <c r="X181" t="s">
        <v>3273</v>
      </c>
      <c r="Y181" t="s">
        <v>1270</v>
      </c>
      <c r="Z181" t="s">
        <v>3274</v>
      </c>
      <c r="AA181" t="s">
        <v>3275</v>
      </c>
      <c r="AB181">
        <v>11000</v>
      </c>
      <c r="AC181" t="s">
        <v>1486</v>
      </c>
      <c r="AD181">
        <v>25017</v>
      </c>
      <c r="AE181" t="s">
        <v>1487</v>
      </c>
      <c r="AF181" t="s">
        <v>1488</v>
      </c>
      <c r="AG181">
        <v>2139</v>
      </c>
      <c r="AH181">
        <v>4307</v>
      </c>
      <c r="AI181" t="s">
        <v>1973</v>
      </c>
      <c r="AJ181" t="s">
        <v>1973</v>
      </c>
      <c r="AK181" t="str">
        <f>IFERROR(INDEX(Table2[Representative Name], MATCH(Table4[[#This Row],[Recipient CD Current]], Table2[CD], 0)),"")</f>
        <v>Ayanna Pressley</v>
      </c>
      <c r="AL181" t="str">
        <f>IFERROR(INDEX(Table2[Political Party], MATCH(Table4[[#This Row],[Recipient CD Current]], Table2[CD], 0)),"")</f>
        <v>Democrat</v>
      </c>
      <c r="AM181" t="s">
        <v>1280</v>
      </c>
      <c r="AN181" t="s">
        <v>1270</v>
      </c>
      <c r="AO181" t="s">
        <v>3276</v>
      </c>
      <c r="AP181" t="s">
        <v>1486</v>
      </c>
      <c r="AQ181">
        <v>25017</v>
      </c>
      <c r="AR181" t="s">
        <v>1487</v>
      </c>
      <c r="AS181" t="s">
        <v>1489</v>
      </c>
      <c r="AT181" t="s">
        <v>3277</v>
      </c>
      <c r="AU181" t="s">
        <v>1973</v>
      </c>
      <c r="AV181" t="s">
        <v>1973</v>
      </c>
      <c r="AW181" t="str">
        <f>IFERROR(INDEX(Table2[Representative Name], MATCH(Table4[[#This Row],[Place of Performance CD Current]], Table2[CD], 0)),"")</f>
        <v>Ayanna Pressley</v>
      </c>
      <c r="AX181" t="str">
        <f>IFERROR(INDEX(Table2[Political Party], MATCH(Table4[[#This Row],[Recipient CD Current]], Table2[CD], 0)),"")</f>
        <v>Democrat</v>
      </c>
      <c r="AY181" t="s">
        <v>1413</v>
      </c>
      <c r="AZ181" t="s">
        <v>1777</v>
      </c>
      <c r="BA181" t="s">
        <v>1778</v>
      </c>
      <c r="BB181" t="s">
        <v>1286</v>
      </c>
      <c r="BC181" t="s">
        <v>3540</v>
      </c>
      <c r="BD181" t="s">
        <v>2369</v>
      </c>
      <c r="BE181" s="19" t="s">
        <v>3541</v>
      </c>
      <c r="BF181" t="s">
        <v>3542</v>
      </c>
    </row>
    <row r="182" spans="1:58" x14ac:dyDescent="0.4">
      <c r="A182" t="s">
        <v>3544</v>
      </c>
      <c r="B182" t="s">
        <v>274</v>
      </c>
      <c r="E182" s="17">
        <v>2000000</v>
      </c>
      <c r="F182" s="17">
        <v>475912.25</v>
      </c>
      <c r="G182" s="17">
        <v>0</v>
      </c>
      <c r="H182" s="17">
        <v>500694</v>
      </c>
      <c r="I182" s="17">
        <v>2500694</v>
      </c>
      <c r="J182" s="18" t="s">
        <v>1440</v>
      </c>
      <c r="K182">
        <v>2025</v>
      </c>
      <c r="L182" s="18" t="s">
        <v>1839</v>
      </c>
      <c r="M182" s="18" t="s">
        <v>1840</v>
      </c>
      <c r="N182" t="s">
        <v>1262</v>
      </c>
      <c r="O182" t="s">
        <v>1262</v>
      </c>
      <c r="P182" t="s">
        <v>1377</v>
      </c>
      <c r="Q182" t="s">
        <v>1262</v>
      </c>
      <c r="R182" t="s">
        <v>1262</v>
      </c>
      <c r="S182" t="s">
        <v>1378</v>
      </c>
      <c r="T182" t="s">
        <v>1379</v>
      </c>
      <c r="U182" t="s">
        <v>1380</v>
      </c>
      <c r="V182" t="s">
        <v>1381</v>
      </c>
      <c r="W182" t="s">
        <v>1578</v>
      </c>
      <c r="X182" t="s">
        <v>3546</v>
      </c>
      <c r="Y182" t="s">
        <v>1270</v>
      </c>
      <c r="Z182" t="s">
        <v>3547</v>
      </c>
      <c r="AB182">
        <v>6080</v>
      </c>
      <c r="AC182" t="s">
        <v>3548</v>
      </c>
      <c r="AD182">
        <v>42095</v>
      </c>
      <c r="AE182" t="s">
        <v>3549</v>
      </c>
      <c r="AF182" t="s">
        <v>1408</v>
      </c>
      <c r="AG182">
        <v>18015</v>
      </c>
      <c r="AH182">
        <v>3046</v>
      </c>
      <c r="AI182" t="s">
        <v>1410</v>
      </c>
      <c r="AJ182" t="s">
        <v>1410</v>
      </c>
      <c r="AK182" t="str">
        <f>IFERROR(INDEX(Table2[Representative Name], MATCH(Table4[[#This Row],[Recipient CD Current]], Table2[CD], 0)),"")</f>
        <v>Ryan Mackenzie</v>
      </c>
      <c r="AL182" t="str">
        <f>IFERROR(INDEX(Table2[Political Party], MATCH(Table4[[#This Row],[Recipient CD Current]], Table2[CD], 0)),"")</f>
        <v>Republican</v>
      </c>
      <c r="AM182" t="s">
        <v>1328</v>
      </c>
      <c r="AN182" t="s">
        <v>1270</v>
      </c>
      <c r="AO182" t="s">
        <v>3550</v>
      </c>
      <c r="AP182" t="s">
        <v>3548</v>
      </c>
      <c r="AQ182">
        <v>42095</v>
      </c>
      <c r="AR182" t="s">
        <v>3549</v>
      </c>
      <c r="AS182" t="s">
        <v>1409</v>
      </c>
      <c r="AT182" t="s">
        <v>1328</v>
      </c>
      <c r="AU182" t="s">
        <v>1410</v>
      </c>
      <c r="AV182" t="s">
        <v>1410</v>
      </c>
      <c r="AW182" t="str">
        <f>IFERROR(INDEX(Table2[Representative Name], MATCH(Table4[[#This Row],[Place of Performance CD Current]], Table2[CD], 0)),"")</f>
        <v>Ryan Mackenzie</v>
      </c>
      <c r="AX182" t="str">
        <f>IFERROR(INDEX(Table2[Political Party], MATCH(Table4[[#This Row],[Recipient CD Current]], Table2[CD], 0)),"")</f>
        <v>Republican</v>
      </c>
      <c r="AY182" t="s">
        <v>1413</v>
      </c>
      <c r="AZ182" t="s">
        <v>2567</v>
      </c>
      <c r="BA182" t="s">
        <v>2568</v>
      </c>
      <c r="BB182" t="s">
        <v>1286</v>
      </c>
      <c r="BC182" t="s">
        <v>3551</v>
      </c>
      <c r="BD182" t="s">
        <v>2369</v>
      </c>
      <c r="BE182" s="19" t="s">
        <v>3552</v>
      </c>
      <c r="BF182" t="s">
        <v>1459</v>
      </c>
    </row>
    <row r="183" spans="1:58" x14ac:dyDescent="0.4">
      <c r="A183" t="s">
        <v>3554</v>
      </c>
      <c r="B183" t="s">
        <v>331</v>
      </c>
      <c r="C183" s="17">
        <v>75470.179999999993</v>
      </c>
      <c r="D183" s="17">
        <v>1500000</v>
      </c>
      <c r="E183" s="17">
        <v>1500000</v>
      </c>
      <c r="F183" s="17">
        <v>75470.179999999993</v>
      </c>
      <c r="G183" s="17">
        <v>0</v>
      </c>
      <c r="H183" s="17">
        <v>375000</v>
      </c>
      <c r="I183" s="17">
        <v>1875000</v>
      </c>
      <c r="J183" s="18" t="s">
        <v>1765</v>
      </c>
      <c r="K183">
        <v>2025</v>
      </c>
      <c r="L183" s="18" t="s">
        <v>1767</v>
      </c>
      <c r="M183" s="18" t="s">
        <v>1616</v>
      </c>
      <c r="N183" t="s">
        <v>1262</v>
      </c>
      <c r="O183" t="s">
        <v>1262</v>
      </c>
      <c r="P183" t="s">
        <v>1444</v>
      </c>
      <c r="Q183" t="s">
        <v>1262</v>
      </c>
      <c r="R183" t="s">
        <v>1262</v>
      </c>
      <c r="S183" t="s">
        <v>1378</v>
      </c>
      <c r="T183" t="s">
        <v>1785</v>
      </c>
      <c r="U183" t="s">
        <v>1786</v>
      </c>
      <c r="V183" t="s">
        <v>1381</v>
      </c>
      <c r="W183" t="s">
        <v>1787</v>
      </c>
      <c r="X183" t="s">
        <v>3556</v>
      </c>
      <c r="Y183" t="s">
        <v>1270</v>
      </c>
      <c r="Z183" t="s">
        <v>3557</v>
      </c>
      <c r="AB183">
        <v>4000</v>
      </c>
      <c r="AC183" t="s">
        <v>3287</v>
      </c>
      <c r="AD183">
        <v>48439</v>
      </c>
      <c r="AE183" t="s">
        <v>3558</v>
      </c>
      <c r="AF183" t="s">
        <v>1276</v>
      </c>
      <c r="AG183">
        <v>76005</v>
      </c>
      <c r="AH183">
        <v>5888</v>
      </c>
      <c r="AI183" t="s">
        <v>1753</v>
      </c>
      <c r="AJ183" t="s">
        <v>3559</v>
      </c>
      <c r="AK183" t="str">
        <f>IFERROR(INDEX(Table2[Representative Name], MATCH(Table4[[#This Row],[Recipient CD Current]], Table2[CD], 0)),"")</f>
        <v>Marc A. Veasey</v>
      </c>
      <c r="AL183" t="str">
        <f>IFERROR(INDEX(Table2[Political Party], MATCH(Table4[[#This Row],[Recipient CD Current]], Table2[CD], 0)),"")</f>
        <v>Democrat</v>
      </c>
      <c r="AM183" t="s">
        <v>1280</v>
      </c>
      <c r="AN183" t="s">
        <v>1270</v>
      </c>
      <c r="AO183" t="s">
        <v>3560</v>
      </c>
      <c r="AP183" t="s">
        <v>3287</v>
      </c>
      <c r="AQ183">
        <v>48439</v>
      </c>
      <c r="AR183" t="s">
        <v>3558</v>
      </c>
      <c r="AS183" t="s">
        <v>1277</v>
      </c>
      <c r="AT183" t="s">
        <v>3561</v>
      </c>
      <c r="AU183" t="s">
        <v>1753</v>
      </c>
      <c r="AV183" t="s">
        <v>1753</v>
      </c>
      <c r="AW183" t="str">
        <f>IFERROR(INDEX(Table2[Representative Name], MATCH(Table4[[#This Row],[Place of Performance CD Current]], Table2[CD], 0)),"")</f>
        <v>Roger Williams</v>
      </c>
      <c r="AX183" t="str">
        <f>IFERROR(INDEX(Table2[Political Party], MATCH(Table4[[#This Row],[Recipient CD Current]], Table2[CD], 0)),"")</f>
        <v>Democrat</v>
      </c>
      <c r="AY183" t="s">
        <v>1413</v>
      </c>
      <c r="AZ183" t="s">
        <v>1796</v>
      </c>
      <c r="BA183" t="s">
        <v>1824</v>
      </c>
      <c r="BB183" t="s">
        <v>1286</v>
      </c>
      <c r="BC183" t="s">
        <v>3562</v>
      </c>
      <c r="BD183" t="s">
        <v>1516</v>
      </c>
      <c r="BE183" s="19" t="s">
        <v>3563</v>
      </c>
      <c r="BF183" t="s">
        <v>1781</v>
      </c>
    </row>
    <row r="184" spans="1:58" x14ac:dyDescent="0.4">
      <c r="A184" t="s">
        <v>3565</v>
      </c>
      <c r="B184" t="s">
        <v>3567</v>
      </c>
      <c r="C184" s="17">
        <v>0</v>
      </c>
      <c r="D184" s="17">
        <v>29125000</v>
      </c>
      <c r="E184" s="17">
        <v>29125000</v>
      </c>
      <c r="F184" s="17">
        <v>0</v>
      </c>
      <c r="G184" s="17">
        <v>14077244</v>
      </c>
      <c r="H184" s="17">
        <v>30000000</v>
      </c>
      <c r="I184" s="17">
        <v>59125000</v>
      </c>
      <c r="J184" s="18" t="s">
        <v>1766</v>
      </c>
      <c r="K184">
        <v>2024</v>
      </c>
      <c r="L184" s="18" t="s">
        <v>1767</v>
      </c>
      <c r="M184" s="18" t="s">
        <v>1523</v>
      </c>
      <c r="N184" t="s">
        <v>1262</v>
      </c>
      <c r="O184" t="s">
        <v>1262</v>
      </c>
      <c r="P184" t="s">
        <v>1377</v>
      </c>
      <c r="Q184" t="s">
        <v>1262</v>
      </c>
      <c r="R184" t="s">
        <v>1262</v>
      </c>
      <c r="S184" t="s">
        <v>1378</v>
      </c>
      <c r="T184" t="s">
        <v>1379</v>
      </c>
      <c r="U184" t="s">
        <v>1380</v>
      </c>
      <c r="V184" t="s">
        <v>1381</v>
      </c>
      <c r="W184" t="s">
        <v>1402</v>
      </c>
      <c r="X184" t="s">
        <v>3566</v>
      </c>
      <c r="Y184" t="s">
        <v>1270</v>
      </c>
      <c r="Z184" t="s">
        <v>3568</v>
      </c>
      <c r="AB184">
        <v>42952</v>
      </c>
      <c r="AC184" t="s">
        <v>3569</v>
      </c>
      <c r="AD184">
        <v>39041</v>
      </c>
      <c r="AE184" t="s">
        <v>1893</v>
      </c>
      <c r="AF184" t="s">
        <v>2008</v>
      </c>
      <c r="AG184">
        <v>43035</v>
      </c>
      <c r="AH184">
        <v>9423</v>
      </c>
      <c r="AI184" t="s">
        <v>3570</v>
      </c>
      <c r="AJ184" t="s">
        <v>3570</v>
      </c>
      <c r="AK184" t="str">
        <f>IFERROR(INDEX(Table2[Representative Name], MATCH(Table4[[#This Row],[Recipient CD Current]], Table2[CD], 0)),"")</f>
        <v>Jim Jordan</v>
      </c>
      <c r="AL184" t="str">
        <f>IFERROR(INDEX(Table2[Political Party], MATCH(Table4[[#This Row],[Recipient CD Current]], Table2[CD], 0)),"")</f>
        <v>Republican</v>
      </c>
      <c r="AM184" t="s">
        <v>1328</v>
      </c>
      <c r="AN184" t="s">
        <v>1270</v>
      </c>
      <c r="AO184" t="s">
        <v>3571</v>
      </c>
      <c r="AP184" t="s">
        <v>3569</v>
      </c>
      <c r="AQ184">
        <v>39041</v>
      </c>
      <c r="AR184" t="s">
        <v>1893</v>
      </c>
      <c r="AS184" t="s">
        <v>2009</v>
      </c>
      <c r="AT184" t="s">
        <v>1328</v>
      </c>
      <c r="AU184" t="s">
        <v>3570</v>
      </c>
      <c r="AV184" t="s">
        <v>3570</v>
      </c>
      <c r="AW184" t="str">
        <f>IFERROR(INDEX(Table2[Representative Name], MATCH(Table4[[#This Row],[Place of Performance CD Current]], Table2[CD], 0)),"")</f>
        <v>Jim Jordan</v>
      </c>
      <c r="AX184" t="str">
        <f>IFERROR(INDEX(Table2[Political Party], MATCH(Table4[[#This Row],[Recipient CD Current]], Table2[CD], 0)),"")</f>
        <v>Republican</v>
      </c>
      <c r="AY184" t="s">
        <v>1392</v>
      </c>
      <c r="AZ184" t="s">
        <v>1898</v>
      </c>
      <c r="BA184" t="s">
        <v>1916</v>
      </c>
      <c r="BB184" t="s">
        <v>1286</v>
      </c>
      <c r="BC184" t="s">
        <v>3572</v>
      </c>
      <c r="BD184" t="s">
        <v>1334</v>
      </c>
      <c r="BE184" s="19" t="s">
        <v>3573</v>
      </c>
      <c r="BF184" t="s">
        <v>1426</v>
      </c>
    </row>
    <row r="185" spans="1:58" x14ac:dyDescent="0.4">
      <c r="A185" t="s">
        <v>3575</v>
      </c>
      <c r="B185" t="s">
        <v>3577</v>
      </c>
      <c r="C185" s="17">
        <v>353281.23</v>
      </c>
      <c r="D185" s="17">
        <v>10000000</v>
      </c>
      <c r="E185" s="17">
        <v>10000000</v>
      </c>
      <c r="F185" s="17">
        <v>353281.23</v>
      </c>
      <c r="G185" s="17">
        <v>4283704</v>
      </c>
      <c r="H185" s="17">
        <v>2500000</v>
      </c>
      <c r="I185" s="17">
        <v>12500000</v>
      </c>
      <c r="J185" s="18" t="s">
        <v>1883</v>
      </c>
      <c r="K185">
        <v>2025</v>
      </c>
      <c r="L185" s="18" t="s">
        <v>1830</v>
      </c>
      <c r="M185" s="18" t="s">
        <v>1831</v>
      </c>
      <c r="N185" t="s">
        <v>1262</v>
      </c>
      <c r="O185" t="s">
        <v>1262</v>
      </c>
      <c r="P185" t="s">
        <v>1377</v>
      </c>
      <c r="Q185" t="s">
        <v>1262</v>
      </c>
      <c r="R185" t="s">
        <v>1262</v>
      </c>
      <c r="S185" t="s">
        <v>1378</v>
      </c>
      <c r="T185" t="s">
        <v>1379</v>
      </c>
      <c r="U185" t="s">
        <v>1380</v>
      </c>
      <c r="V185" t="s">
        <v>1381</v>
      </c>
      <c r="W185" t="s">
        <v>1402</v>
      </c>
      <c r="X185" t="s">
        <v>3576</v>
      </c>
      <c r="Y185" t="s">
        <v>1270</v>
      </c>
      <c r="Z185" t="s">
        <v>3578</v>
      </c>
      <c r="AB185">
        <v>27530</v>
      </c>
      <c r="AC185" t="s">
        <v>3579</v>
      </c>
      <c r="AD185">
        <v>9110</v>
      </c>
      <c r="AE185" t="s">
        <v>3425</v>
      </c>
      <c r="AF185" t="s">
        <v>1638</v>
      </c>
      <c r="AG185">
        <v>6032</v>
      </c>
      <c r="AH185">
        <v>3142</v>
      </c>
      <c r="AI185" t="s">
        <v>3580</v>
      </c>
      <c r="AJ185" t="s">
        <v>3580</v>
      </c>
      <c r="AK185" t="str">
        <f>IFERROR(INDEX(Table2[Representative Name], MATCH(Table4[[#This Row],[Recipient CD Current]], Table2[CD], 0)),"")</f>
        <v>Jahana Hayes</v>
      </c>
      <c r="AL185" t="str">
        <f>IFERROR(INDEX(Table2[Political Party], MATCH(Table4[[#This Row],[Recipient CD Current]], Table2[CD], 0)),"")</f>
        <v>Democrat</v>
      </c>
      <c r="AM185" t="s">
        <v>1328</v>
      </c>
      <c r="AN185" t="s">
        <v>1270</v>
      </c>
      <c r="AO185" t="s">
        <v>3581</v>
      </c>
      <c r="AP185" t="s">
        <v>3579</v>
      </c>
      <c r="AQ185">
        <v>9110</v>
      </c>
      <c r="AR185" t="s">
        <v>3425</v>
      </c>
      <c r="AS185" t="s">
        <v>1639</v>
      </c>
      <c r="AT185" t="s">
        <v>1328</v>
      </c>
      <c r="AU185" t="s">
        <v>3580</v>
      </c>
      <c r="AV185" t="s">
        <v>3580</v>
      </c>
      <c r="AW185" t="str">
        <f>IFERROR(INDEX(Table2[Representative Name], MATCH(Table4[[#This Row],[Place of Performance CD Current]], Table2[CD], 0)),"")</f>
        <v>Jahana Hayes</v>
      </c>
      <c r="AX185" t="str">
        <f>IFERROR(INDEX(Table2[Political Party], MATCH(Table4[[#This Row],[Recipient CD Current]], Table2[CD], 0)),"")</f>
        <v>Democrat</v>
      </c>
      <c r="AY185" t="s">
        <v>1392</v>
      </c>
      <c r="AZ185" t="s">
        <v>1898</v>
      </c>
      <c r="BA185" t="s">
        <v>1899</v>
      </c>
      <c r="BB185" t="s">
        <v>1286</v>
      </c>
      <c r="BC185" t="s">
        <v>3582</v>
      </c>
      <c r="BD185" t="s">
        <v>1418</v>
      </c>
      <c r="BE185" s="19" t="s">
        <v>3583</v>
      </c>
      <c r="BF185" t="s">
        <v>2053</v>
      </c>
    </row>
    <row r="186" spans="1:58" x14ac:dyDescent="0.4">
      <c r="A186" t="s">
        <v>3585</v>
      </c>
      <c r="B186" t="s">
        <v>3374</v>
      </c>
      <c r="C186" s="17">
        <v>152929.98000000001</v>
      </c>
      <c r="D186" s="17">
        <v>2460076</v>
      </c>
      <c r="E186" s="17">
        <v>2460076</v>
      </c>
      <c r="F186" s="17">
        <v>152929.98000000001</v>
      </c>
      <c r="G186" s="17">
        <v>786434</v>
      </c>
      <c r="H186" s="17">
        <v>0</v>
      </c>
      <c r="I186" s="17">
        <v>2460076</v>
      </c>
      <c r="J186" s="18" t="s">
        <v>2894</v>
      </c>
      <c r="K186">
        <v>2025</v>
      </c>
      <c r="L186" s="18" t="s">
        <v>1839</v>
      </c>
      <c r="M186" s="18" t="s">
        <v>1840</v>
      </c>
      <c r="N186" t="s">
        <v>1262</v>
      </c>
      <c r="O186" t="s">
        <v>1262</v>
      </c>
      <c r="P186" t="s">
        <v>1377</v>
      </c>
      <c r="Q186" t="s">
        <v>1262</v>
      </c>
      <c r="R186" t="s">
        <v>1262</v>
      </c>
      <c r="S186" t="s">
        <v>1378</v>
      </c>
      <c r="T186" t="s">
        <v>1379</v>
      </c>
      <c r="U186" t="s">
        <v>1380</v>
      </c>
      <c r="V186" t="s">
        <v>1381</v>
      </c>
      <c r="W186" t="s">
        <v>1402</v>
      </c>
      <c r="X186" t="s">
        <v>3373</v>
      </c>
      <c r="Y186" t="s">
        <v>1270</v>
      </c>
      <c r="Z186" t="s">
        <v>3376</v>
      </c>
      <c r="AA186" t="s">
        <v>3377</v>
      </c>
      <c r="AB186">
        <v>60102</v>
      </c>
      <c r="AC186" t="s">
        <v>3378</v>
      </c>
      <c r="AD186">
        <v>6081</v>
      </c>
      <c r="AE186" t="s">
        <v>3379</v>
      </c>
      <c r="AF186" t="s">
        <v>1548</v>
      </c>
      <c r="AG186">
        <v>94063</v>
      </c>
      <c r="AI186" t="s">
        <v>2196</v>
      </c>
      <c r="AJ186" t="s">
        <v>3380</v>
      </c>
      <c r="AK186" t="str">
        <f>IFERROR(INDEX(Table2[Representative Name], MATCH(Table4[[#This Row],[Recipient CD Current]], Table2[CD], 0)),"")</f>
        <v>Kevin Mullin</v>
      </c>
      <c r="AL186" t="str">
        <f>IFERROR(INDEX(Table2[Political Party], MATCH(Table4[[#This Row],[Recipient CD Current]], Table2[CD], 0)),"")</f>
        <v>Democrat</v>
      </c>
      <c r="AM186" t="s">
        <v>1280</v>
      </c>
      <c r="AN186" t="s">
        <v>1270</v>
      </c>
      <c r="AO186" t="s">
        <v>3381</v>
      </c>
      <c r="AP186" t="s">
        <v>3382</v>
      </c>
      <c r="AQ186">
        <v>6085</v>
      </c>
      <c r="AR186" t="s">
        <v>2194</v>
      </c>
      <c r="AS186" t="s">
        <v>1549</v>
      </c>
      <c r="AT186" t="s">
        <v>3586</v>
      </c>
      <c r="AU186" t="s">
        <v>2196</v>
      </c>
      <c r="AV186" t="s">
        <v>2196</v>
      </c>
      <c r="AW186" t="str">
        <f>IFERROR(INDEX(Table2[Representative Name], MATCH(Table4[[#This Row],[Place of Performance CD Current]], Table2[CD], 0)),"")</f>
        <v>Sam T. Liccardo</v>
      </c>
      <c r="AX186" t="str">
        <f>IFERROR(INDEX(Table2[Political Party], MATCH(Table4[[#This Row],[Recipient CD Current]], Table2[CD], 0)),"")</f>
        <v>Democrat</v>
      </c>
      <c r="AY186" t="s">
        <v>1392</v>
      </c>
      <c r="AZ186" t="s">
        <v>1898</v>
      </c>
      <c r="BA186" t="s">
        <v>3587</v>
      </c>
      <c r="BB186" t="s">
        <v>1286</v>
      </c>
      <c r="BC186" t="s">
        <v>3588</v>
      </c>
      <c r="BD186" t="s">
        <v>2369</v>
      </c>
      <c r="BE186" s="19" t="s">
        <v>3589</v>
      </c>
      <c r="BF186" t="s">
        <v>1537</v>
      </c>
    </row>
    <row r="187" spans="1:58" x14ac:dyDescent="0.4">
      <c r="A187" t="s">
        <v>3591</v>
      </c>
      <c r="B187" t="s">
        <v>3593</v>
      </c>
      <c r="C187" s="17">
        <v>0</v>
      </c>
      <c r="D187" s="17">
        <v>29976242</v>
      </c>
      <c r="E187" s="17">
        <v>29976242</v>
      </c>
      <c r="F187" s="17">
        <v>0</v>
      </c>
      <c r="G187" s="17">
        <v>37899648</v>
      </c>
      <c r="H187" s="17">
        <v>29976244</v>
      </c>
      <c r="I187" s="17">
        <v>59952486</v>
      </c>
      <c r="J187" s="18" t="s">
        <v>2920</v>
      </c>
      <c r="K187">
        <v>2025</v>
      </c>
      <c r="L187" s="18" t="s">
        <v>1767</v>
      </c>
      <c r="M187" s="18" t="s">
        <v>1563</v>
      </c>
      <c r="N187" t="s">
        <v>1262</v>
      </c>
      <c r="O187" t="s">
        <v>1262</v>
      </c>
      <c r="P187" t="s">
        <v>1377</v>
      </c>
      <c r="Q187" t="s">
        <v>1262</v>
      </c>
      <c r="R187" t="s">
        <v>1262</v>
      </c>
      <c r="S187" t="s">
        <v>1378</v>
      </c>
      <c r="T187" t="s">
        <v>1379</v>
      </c>
      <c r="U187" t="s">
        <v>1380</v>
      </c>
      <c r="V187" t="s">
        <v>1381</v>
      </c>
      <c r="W187" t="s">
        <v>1402</v>
      </c>
      <c r="X187" t="s">
        <v>3592</v>
      </c>
      <c r="Y187" t="s">
        <v>1270</v>
      </c>
      <c r="Z187" t="s">
        <v>3596</v>
      </c>
      <c r="AB187">
        <v>5770</v>
      </c>
      <c r="AC187" t="s">
        <v>3597</v>
      </c>
      <c r="AD187">
        <v>25017</v>
      </c>
      <c r="AE187" t="s">
        <v>1487</v>
      </c>
      <c r="AF187" t="s">
        <v>1488</v>
      </c>
      <c r="AG187">
        <v>1821</v>
      </c>
      <c r="AH187">
        <v>4615</v>
      </c>
      <c r="AI187" t="s">
        <v>2686</v>
      </c>
      <c r="AJ187" t="s">
        <v>1985</v>
      </c>
      <c r="AK187" t="str">
        <f>IFERROR(INDEX(Table2[Representative Name], MATCH(Table4[[#This Row],[Recipient CD Current]], Table2[CD], 0)),"")</f>
        <v>Lori Trahan</v>
      </c>
      <c r="AL187" t="str">
        <f>IFERROR(INDEX(Table2[Political Party], MATCH(Table4[[#This Row],[Recipient CD Current]], Table2[CD], 0)),"")</f>
        <v>Democrat</v>
      </c>
      <c r="AM187" t="s">
        <v>1280</v>
      </c>
      <c r="AN187" t="s">
        <v>1270</v>
      </c>
      <c r="AO187" t="s">
        <v>3598</v>
      </c>
      <c r="AP187" t="s">
        <v>3597</v>
      </c>
      <c r="AQ187">
        <v>25017</v>
      </c>
      <c r="AR187" t="s">
        <v>1487</v>
      </c>
      <c r="AS187" t="s">
        <v>1489</v>
      </c>
      <c r="AT187" t="s">
        <v>3599</v>
      </c>
      <c r="AU187" t="s">
        <v>1985</v>
      </c>
      <c r="AV187" t="s">
        <v>1985</v>
      </c>
      <c r="AW187" t="str">
        <f>IFERROR(INDEX(Table2[Representative Name], MATCH(Table4[[#This Row],[Place of Performance CD Current]], Table2[CD], 0)),"")</f>
        <v>Lori Trahan</v>
      </c>
      <c r="AX187" t="str">
        <f>IFERROR(INDEX(Table2[Political Party], MATCH(Table4[[#This Row],[Recipient CD Current]], Table2[CD], 0)),"")</f>
        <v>Democrat</v>
      </c>
      <c r="AY187" t="s">
        <v>1392</v>
      </c>
      <c r="AZ187" t="s">
        <v>1898</v>
      </c>
      <c r="BA187" t="s">
        <v>1916</v>
      </c>
      <c r="BB187" t="s">
        <v>1286</v>
      </c>
      <c r="BC187" t="s">
        <v>3600</v>
      </c>
      <c r="BD187" t="s">
        <v>1418</v>
      </c>
      <c r="BE187" s="19" t="s">
        <v>3601</v>
      </c>
      <c r="BF187" t="s">
        <v>1919</v>
      </c>
    </row>
    <row r="188" spans="1:58" x14ac:dyDescent="0.4">
      <c r="A188" t="s">
        <v>3603</v>
      </c>
      <c r="B188" t="s">
        <v>296</v>
      </c>
      <c r="C188" s="17">
        <v>305862.2</v>
      </c>
      <c r="D188" s="17">
        <v>9250000</v>
      </c>
      <c r="E188" s="17">
        <v>9250000</v>
      </c>
      <c r="F188" s="17">
        <v>305862.2</v>
      </c>
      <c r="G188" s="17">
        <v>3542696</v>
      </c>
      <c r="H188" s="17">
        <v>2500000</v>
      </c>
      <c r="I188" s="17">
        <v>11750000</v>
      </c>
      <c r="J188" s="18" t="s">
        <v>1904</v>
      </c>
      <c r="K188">
        <v>2025</v>
      </c>
      <c r="L188" s="18" t="s">
        <v>1830</v>
      </c>
      <c r="M188" s="18" t="s">
        <v>1831</v>
      </c>
      <c r="N188" t="s">
        <v>1262</v>
      </c>
      <c r="O188" t="s">
        <v>1262</v>
      </c>
      <c r="P188" t="s">
        <v>1377</v>
      </c>
      <c r="Q188" t="s">
        <v>1262</v>
      </c>
      <c r="R188" t="s">
        <v>1262</v>
      </c>
      <c r="S188" t="s">
        <v>1378</v>
      </c>
      <c r="T188" t="s">
        <v>1379</v>
      </c>
      <c r="U188" t="s">
        <v>1380</v>
      </c>
      <c r="V188" t="s">
        <v>1381</v>
      </c>
      <c r="W188" t="s">
        <v>1402</v>
      </c>
      <c r="X188" t="s">
        <v>3605</v>
      </c>
      <c r="Y188" t="s">
        <v>1270</v>
      </c>
      <c r="Z188" t="s">
        <v>3606</v>
      </c>
      <c r="AB188">
        <v>4000</v>
      </c>
      <c r="AC188" t="s">
        <v>3607</v>
      </c>
      <c r="AD188">
        <v>24510</v>
      </c>
      <c r="AE188" t="s">
        <v>3608</v>
      </c>
      <c r="AF188" t="s">
        <v>1673</v>
      </c>
      <c r="AG188">
        <v>21230</v>
      </c>
      <c r="AH188">
        <v>2043</v>
      </c>
      <c r="AI188" t="s">
        <v>3609</v>
      </c>
      <c r="AJ188" t="s">
        <v>3609</v>
      </c>
      <c r="AK188" t="str">
        <f>IFERROR(INDEX(Table2[Representative Name], MATCH(Table4[[#This Row],[Recipient CD Current]], Table2[CD], 0)),"")</f>
        <v>Kweisi Mfume</v>
      </c>
      <c r="AL188" t="str">
        <f>IFERROR(INDEX(Table2[Political Party], MATCH(Table4[[#This Row],[Recipient CD Current]], Table2[CD], 0)),"")</f>
        <v>Democrat</v>
      </c>
      <c r="AM188" t="s">
        <v>1328</v>
      </c>
      <c r="AN188" t="s">
        <v>1270</v>
      </c>
      <c r="AO188" t="s">
        <v>3610</v>
      </c>
      <c r="AP188" t="s">
        <v>3607</v>
      </c>
      <c r="AQ188">
        <v>24510</v>
      </c>
      <c r="AR188" t="s">
        <v>3608</v>
      </c>
      <c r="AS188" t="s">
        <v>1674</v>
      </c>
      <c r="AT188" t="s">
        <v>1328</v>
      </c>
      <c r="AU188" t="s">
        <v>3609</v>
      </c>
      <c r="AV188" t="s">
        <v>3611</v>
      </c>
      <c r="AW188" t="str">
        <f>IFERROR(INDEX(Table2[Representative Name], MATCH(Table4[[#This Row],[Place of Performance CD Current]], Table2[CD], 0)),"")</f>
        <v/>
      </c>
      <c r="AX188" t="str">
        <f>IFERROR(INDEX(Table2[Political Party], MATCH(Table4[[#This Row],[Recipient CD Current]], Table2[CD], 0)),"")</f>
        <v>Democrat</v>
      </c>
      <c r="AY188" t="s">
        <v>1392</v>
      </c>
      <c r="AZ188" t="s">
        <v>1898</v>
      </c>
      <c r="BA188" t="s">
        <v>1987</v>
      </c>
      <c r="BB188" t="s">
        <v>1286</v>
      </c>
      <c r="BC188" t="s">
        <v>3612</v>
      </c>
      <c r="BD188" t="s">
        <v>1334</v>
      </c>
      <c r="BE188" s="19" t="s">
        <v>3613</v>
      </c>
      <c r="BF188" t="s">
        <v>1919</v>
      </c>
    </row>
    <row r="189" spans="1:58" x14ac:dyDescent="0.4">
      <c r="A189" t="s">
        <v>3615</v>
      </c>
      <c r="B189" t="s">
        <v>287</v>
      </c>
      <c r="C189" s="17">
        <v>327273.13</v>
      </c>
      <c r="D189" s="17">
        <v>1770043</v>
      </c>
      <c r="E189" s="17">
        <v>1770043</v>
      </c>
      <c r="F189" s="17">
        <v>327273.13</v>
      </c>
      <c r="G189" s="17">
        <v>0</v>
      </c>
      <c r="H189" s="17">
        <v>0</v>
      </c>
      <c r="I189" s="17">
        <v>1770043</v>
      </c>
      <c r="J189" s="18" t="s">
        <v>1852</v>
      </c>
      <c r="K189">
        <v>2024</v>
      </c>
      <c r="L189" s="18" t="s">
        <v>1839</v>
      </c>
      <c r="M189" s="18" t="s">
        <v>1463</v>
      </c>
      <c r="N189" t="s">
        <v>1262</v>
      </c>
      <c r="O189" t="s">
        <v>1262</v>
      </c>
      <c r="P189" t="s">
        <v>1444</v>
      </c>
      <c r="Q189" t="s">
        <v>1262</v>
      </c>
      <c r="R189" t="s">
        <v>1262</v>
      </c>
      <c r="S189" t="s">
        <v>1378</v>
      </c>
      <c r="T189" t="s">
        <v>1379</v>
      </c>
      <c r="U189" t="s">
        <v>1380</v>
      </c>
      <c r="V189" t="s">
        <v>1381</v>
      </c>
      <c r="W189" t="s">
        <v>1445</v>
      </c>
      <c r="X189" t="s">
        <v>3616</v>
      </c>
      <c r="Y189" t="s">
        <v>1270</v>
      </c>
      <c r="Z189" t="s">
        <v>3617</v>
      </c>
      <c r="AA189" t="s">
        <v>3618</v>
      </c>
      <c r="AB189">
        <v>58000</v>
      </c>
      <c r="AC189" t="s">
        <v>1567</v>
      </c>
      <c r="AD189">
        <v>27123</v>
      </c>
      <c r="AE189" t="s">
        <v>1568</v>
      </c>
      <c r="AF189" t="s">
        <v>1657</v>
      </c>
      <c r="AG189">
        <v>55105</v>
      </c>
      <c r="AH189">
        <v>1801</v>
      </c>
      <c r="AI189" t="s">
        <v>1571</v>
      </c>
      <c r="AJ189" t="s">
        <v>1571</v>
      </c>
      <c r="AK189" t="str">
        <f>IFERROR(INDEX(Table2[Representative Name], MATCH(Table4[[#This Row],[Recipient CD Current]], Table2[CD], 0)),"")</f>
        <v>Betty McCollum</v>
      </c>
      <c r="AL189" t="str">
        <f>IFERROR(INDEX(Table2[Political Party], MATCH(Table4[[#This Row],[Recipient CD Current]], Table2[CD], 0)),"")</f>
        <v>Democrat</v>
      </c>
      <c r="AM189" t="s">
        <v>1280</v>
      </c>
      <c r="AN189" t="s">
        <v>1270</v>
      </c>
      <c r="AO189" t="s">
        <v>1566</v>
      </c>
      <c r="AP189" t="s">
        <v>1567</v>
      </c>
      <c r="AQ189">
        <v>27123</v>
      </c>
      <c r="AR189" t="s">
        <v>1568</v>
      </c>
      <c r="AS189" t="s">
        <v>1569</v>
      </c>
      <c r="AT189" t="s">
        <v>3619</v>
      </c>
      <c r="AU189" t="s">
        <v>1571</v>
      </c>
      <c r="AV189" t="s">
        <v>1571</v>
      </c>
      <c r="AW189" t="str">
        <f>IFERROR(INDEX(Table2[Representative Name], MATCH(Table4[[#This Row],[Place of Performance CD Current]], Table2[CD], 0)),"")</f>
        <v>Betty McCollum</v>
      </c>
      <c r="AX189" t="str">
        <f>IFERROR(INDEX(Table2[Political Party], MATCH(Table4[[#This Row],[Recipient CD Current]], Table2[CD], 0)),"")</f>
        <v>Democrat</v>
      </c>
      <c r="AY189" t="s">
        <v>1413</v>
      </c>
      <c r="AZ189" t="s">
        <v>1998</v>
      </c>
      <c r="BA189" t="s">
        <v>1999</v>
      </c>
      <c r="BB189" t="s">
        <v>1286</v>
      </c>
      <c r="BC189" t="s">
        <v>3620</v>
      </c>
      <c r="BD189" t="s">
        <v>1291</v>
      </c>
      <c r="BE189" s="19" t="s">
        <v>3621</v>
      </c>
      <c r="BF189" t="s">
        <v>1866</v>
      </c>
    </row>
    <row r="190" spans="1:58" x14ac:dyDescent="0.4">
      <c r="A190" t="s">
        <v>3623</v>
      </c>
      <c r="B190" t="s">
        <v>300</v>
      </c>
      <c r="E190" s="17">
        <v>2133194</v>
      </c>
      <c r="F190" s="17">
        <v>0</v>
      </c>
      <c r="G190" s="17">
        <v>326070</v>
      </c>
      <c r="H190" s="17">
        <v>0</v>
      </c>
      <c r="I190" s="17">
        <v>2133194</v>
      </c>
      <c r="J190" s="18" t="s">
        <v>1765</v>
      </c>
      <c r="K190">
        <v>2025</v>
      </c>
      <c r="L190" s="18" t="s">
        <v>1885</v>
      </c>
      <c r="M190" s="18" t="s">
        <v>1725</v>
      </c>
      <c r="N190" t="s">
        <v>1262</v>
      </c>
      <c r="O190" t="s">
        <v>1262</v>
      </c>
      <c r="P190" t="s">
        <v>1377</v>
      </c>
      <c r="Q190" t="s">
        <v>1262</v>
      </c>
      <c r="R190" t="s">
        <v>1262</v>
      </c>
      <c r="S190" t="s">
        <v>1378</v>
      </c>
      <c r="T190" t="s">
        <v>1379</v>
      </c>
      <c r="U190" t="s">
        <v>1380</v>
      </c>
      <c r="V190" t="s">
        <v>1381</v>
      </c>
      <c r="W190" t="s">
        <v>1598</v>
      </c>
      <c r="X190" t="s">
        <v>3624</v>
      </c>
      <c r="Y190" t="s">
        <v>1270</v>
      </c>
      <c r="Z190" t="s">
        <v>3626</v>
      </c>
      <c r="AA190" t="s">
        <v>3627</v>
      </c>
      <c r="AB190">
        <v>24120</v>
      </c>
      <c r="AC190" t="s">
        <v>3628</v>
      </c>
      <c r="AD190">
        <v>26065</v>
      </c>
      <c r="AE190" t="s">
        <v>3629</v>
      </c>
      <c r="AF190" t="s">
        <v>1857</v>
      </c>
      <c r="AG190">
        <v>48824</v>
      </c>
      <c r="AH190">
        <v>2600</v>
      </c>
      <c r="AI190" t="s">
        <v>3630</v>
      </c>
      <c r="AJ190" t="s">
        <v>3630</v>
      </c>
      <c r="AK190" t="str">
        <f>IFERROR(INDEX(Table2[Representative Name], MATCH(Table4[[#This Row],[Recipient CD Current]], Table2[CD], 0)),"")</f>
        <v>Tom Barrett</v>
      </c>
      <c r="AL190" t="str">
        <f>IFERROR(INDEX(Table2[Political Party], MATCH(Table4[[#This Row],[Recipient CD Current]], Table2[CD], 0)),"")</f>
        <v>Republican</v>
      </c>
      <c r="AM190" t="s">
        <v>1280</v>
      </c>
      <c r="AN190" t="s">
        <v>1270</v>
      </c>
      <c r="AO190" t="s">
        <v>3631</v>
      </c>
      <c r="AP190" t="s">
        <v>3628</v>
      </c>
      <c r="AQ190">
        <v>26065</v>
      </c>
      <c r="AR190" t="s">
        <v>3629</v>
      </c>
      <c r="AS190" t="s">
        <v>1858</v>
      </c>
      <c r="AT190" t="s">
        <v>3632</v>
      </c>
      <c r="AU190" t="s">
        <v>3630</v>
      </c>
      <c r="AV190" t="s">
        <v>3630</v>
      </c>
      <c r="AW190" t="str">
        <f>IFERROR(INDEX(Table2[Representative Name], MATCH(Table4[[#This Row],[Place of Performance CD Current]], Table2[CD], 0)),"")</f>
        <v>Tom Barrett</v>
      </c>
      <c r="AX190" t="str">
        <f>IFERROR(INDEX(Table2[Political Party], MATCH(Table4[[#This Row],[Recipient CD Current]], Table2[CD], 0)),"")</f>
        <v>Republican</v>
      </c>
      <c r="AY190" t="s">
        <v>1392</v>
      </c>
      <c r="AZ190" t="s">
        <v>3633</v>
      </c>
      <c r="BA190" t="s">
        <v>3634</v>
      </c>
      <c r="BB190" t="s">
        <v>1286</v>
      </c>
      <c r="BC190" t="s">
        <v>3635</v>
      </c>
      <c r="BD190" t="s">
        <v>1291</v>
      </c>
      <c r="BE190" s="19" t="s">
        <v>3636</v>
      </c>
      <c r="BF190" t="s">
        <v>1781</v>
      </c>
    </row>
    <row r="191" spans="1:58" x14ac:dyDescent="0.4">
      <c r="A191" t="s">
        <v>3638</v>
      </c>
      <c r="B191" t="s">
        <v>281</v>
      </c>
      <c r="E191" s="17">
        <v>9500000</v>
      </c>
      <c r="F191" s="17">
        <v>21133.31</v>
      </c>
      <c r="G191" s="17">
        <v>1997952</v>
      </c>
      <c r="H191" s="17">
        <v>15485117</v>
      </c>
      <c r="I191" s="17">
        <v>24985117</v>
      </c>
      <c r="J191" s="18" t="s">
        <v>1919</v>
      </c>
      <c r="K191">
        <v>2025</v>
      </c>
      <c r="L191" s="18" t="s">
        <v>1885</v>
      </c>
      <c r="M191" s="18" t="s">
        <v>1443</v>
      </c>
      <c r="N191" t="s">
        <v>1262</v>
      </c>
      <c r="O191" t="s">
        <v>1262</v>
      </c>
      <c r="P191" t="s">
        <v>1377</v>
      </c>
      <c r="Q191" t="s">
        <v>1262</v>
      </c>
      <c r="R191" t="s">
        <v>1262</v>
      </c>
      <c r="S191" t="s">
        <v>1378</v>
      </c>
      <c r="T191" t="s">
        <v>1379</v>
      </c>
      <c r="U191" t="s">
        <v>1380</v>
      </c>
      <c r="V191" t="s">
        <v>1381</v>
      </c>
      <c r="W191" t="s">
        <v>1402</v>
      </c>
      <c r="X191" t="s">
        <v>3639</v>
      </c>
      <c r="Y191" t="s">
        <v>1270</v>
      </c>
      <c r="Z191" t="s">
        <v>3640</v>
      </c>
      <c r="AB191">
        <v>18430</v>
      </c>
      <c r="AC191" t="s">
        <v>3641</v>
      </c>
      <c r="AD191">
        <v>9190</v>
      </c>
      <c r="AE191" t="s">
        <v>3642</v>
      </c>
      <c r="AF191" t="s">
        <v>1638</v>
      </c>
      <c r="AG191">
        <v>6810</v>
      </c>
      <c r="AI191" t="s">
        <v>3580</v>
      </c>
      <c r="AJ191" t="s">
        <v>3580</v>
      </c>
      <c r="AK191" t="str">
        <f>IFERROR(INDEX(Table2[Representative Name], MATCH(Table4[[#This Row],[Recipient CD Current]], Table2[CD], 0)),"")</f>
        <v>Jahana Hayes</v>
      </c>
      <c r="AL191" t="str">
        <f>IFERROR(INDEX(Table2[Political Party], MATCH(Table4[[#This Row],[Recipient CD Current]], Table2[CD], 0)),"")</f>
        <v>Democrat</v>
      </c>
      <c r="AM191" t="s">
        <v>1328</v>
      </c>
      <c r="AN191" t="s">
        <v>1270</v>
      </c>
      <c r="AO191" t="s">
        <v>3643</v>
      </c>
      <c r="AP191" t="s">
        <v>3641</v>
      </c>
      <c r="AQ191">
        <v>9190</v>
      </c>
      <c r="AR191" t="s">
        <v>3642</v>
      </c>
      <c r="AS191" t="s">
        <v>1639</v>
      </c>
      <c r="AT191" t="s">
        <v>1328</v>
      </c>
      <c r="AU191" t="s">
        <v>3580</v>
      </c>
      <c r="AV191" t="s">
        <v>3580</v>
      </c>
      <c r="AW191" t="str">
        <f>IFERROR(INDEX(Table2[Representative Name], MATCH(Table4[[#This Row],[Place of Performance CD Current]], Table2[CD], 0)),"")</f>
        <v>Jahana Hayes</v>
      </c>
      <c r="AX191" t="str">
        <f>IFERROR(INDEX(Table2[Political Party], MATCH(Table4[[#This Row],[Recipient CD Current]], Table2[CD], 0)),"")</f>
        <v>Democrat</v>
      </c>
      <c r="AY191" t="s">
        <v>1392</v>
      </c>
      <c r="AZ191" t="s">
        <v>2067</v>
      </c>
      <c r="BA191" t="s">
        <v>3644</v>
      </c>
      <c r="BB191" t="s">
        <v>1286</v>
      </c>
      <c r="BC191" t="s">
        <v>3645</v>
      </c>
      <c r="BD191" t="s">
        <v>1418</v>
      </c>
      <c r="BE191" s="19" t="s">
        <v>3646</v>
      </c>
      <c r="BF191" t="s">
        <v>1681</v>
      </c>
    </row>
    <row r="192" spans="1:58" x14ac:dyDescent="0.4">
      <c r="A192" t="s">
        <v>3648</v>
      </c>
      <c r="B192" t="s">
        <v>262</v>
      </c>
      <c r="D192" s="17">
        <v>4000000</v>
      </c>
      <c r="E192" s="17">
        <v>4000000</v>
      </c>
      <c r="F192" s="17">
        <v>0</v>
      </c>
      <c r="G192" s="17">
        <v>0</v>
      </c>
      <c r="H192" s="17">
        <v>692212</v>
      </c>
      <c r="I192" s="17">
        <v>4692212</v>
      </c>
      <c r="J192" s="18" t="s">
        <v>2524</v>
      </c>
      <c r="K192">
        <v>2025</v>
      </c>
      <c r="L192" s="18" t="s">
        <v>1885</v>
      </c>
      <c r="M192" s="18" t="s">
        <v>1725</v>
      </c>
      <c r="N192" t="s">
        <v>1262</v>
      </c>
      <c r="O192" t="s">
        <v>1262</v>
      </c>
      <c r="P192" t="s">
        <v>1377</v>
      </c>
      <c r="Q192" t="s">
        <v>1262</v>
      </c>
      <c r="R192" t="s">
        <v>1262</v>
      </c>
      <c r="S192" t="s">
        <v>1378</v>
      </c>
      <c r="T192" t="s">
        <v>1379</v>
      </c>
      <c r="U192" t="s">
        <v>1380</v>
      </c>
      <c r="V192" t="s">
        <v>1381</v>
      </c>
      <c r="W192" t="s">
        <v>1651</v>
      </c>
      <c r="X192" t="s">
        <v>3421</v>
      </c>
      <c r="Y192" t="s">
        <v>1270</v>
      </c>
      <c r="Z192" t="s">
        <v>3423</v>
      </c>
      <c r="AB192">
        <v>45750</v>
      </c>
      <c r="AC192" t="s">
        <v>3424</v>
      </c>
      <c r="AD192">
        <v>9110</v>
      </c>
      <c r="AE192" t="s">
        <v>3425</v>
      </c>
      <c r="AF192" t="s">
        <v>1638</v>
      </c>
      <c r="AG192">
        <v>6447</v>
      </c>
      <c r="AH192">
        <v>1231</v>
      </c>
      <c r="AI192" t="s">
        <v>3426</v>
      </c>
      <c r="AJ192" t="s">
        <v>3426</v>
      </c>
      <c r="AK192" t="str">
        <f>IFERROR(INDEX(Table2[Representative Name], MATCH(Table4[[#This Row],[Recipient CD Current]], Table2[CD], 0)),"")</f>
        <v>Joe Courtney</v>
      </c>
      <c r="AL192" t="str">
        <f>IFERROR(INDEX(Table2[Political Party], MATCH(Table4[[#This Row],[Recipient CD Current]], Table2[CD], 0)),"")</f>
        <v>Democrat</v>
      </c>
      <c r="AM192" t="s">
        <v>1328</v>
      </c>
      <c r="AN192" t="s">
        <v>1270</v>
      </c>
      <c r="AO192" t="s">
        <v>3427</v>
      </c>
      <c r="AP192" t="s">
        <v>3424</v>
      </c>
      <c r="AQ192">
        <v>9110</v>
      </c>
      <c r="AR192" t="s">
        <v>3425</v>
      </c>
      <c r="AS192" t="s">
        <v>1639</v>
      </c>
      <c r="AT192" t="s">
        <v>1328</v>
      </c>
      <c r="AU192" t="s">
        <v>3426</v>
      </c>
      <c r="AV192" t="s">
        <v>3426</v>
      </c>
      <c r="AW192" t="str">
        <f>IFERROR(INDEX(Table2[Representative Name], MATCH(Table4[[#This Row],[Place of Performance CD Current]], Table2[CD], 0)),"")</f>
        <v>Joe Courtney</v>
      </c>
      <c r="AX192" t="str">
        <f>IFERROR(INDEX(Table2[Political Party], MATCH(Table4[[#This Row],[Recipient CD Current]], Table2[CD], 0)),"")</f>
        <v>Democrat</v>
      </c>
      <c r="AY192" t="s">
        <v>1608</v>
      </c>
      <c r="AZ192" t="s">
        <v>2080</v>
      </c>
      <c r="BA192" t="s">
        <v>2088</v>
      </c>
      <c r="BB192" t="s">
        <v>1286</v>
      </c>
      <c r="BC192" t="s">
        <v>2089</v>
      </c>
      <c r="BD192" t="s">
        <v>1334</v>
      </c>
      <c r="BE192" s="19" t="s">
        <v>3649</v>
      </c>
      <c r="BF192" t="s">
        <v>2084</v>
      </c>
    </row>
    <row r="193" spans="1:58" x14ac:dyDescent="0.4">
      <c r="A193" t="s">
        <v>3651</v>
      </c>
      <c r="B193" t="s">
        <v>316</v>
      </c>
      <c r="C193" s="17">
        <v>40845.15</v>
      </c>
      <c r="D193" s="17">
        <v>1600000</v>
      </c>
      <c r="E193" s="17">
        <v>1600000</v>
      </c>
      <c r="F193" s="17">
        <v>40845.15</v>
      </c>
      <c r="G193" s="17">
        <v>956112</v>
      </c>
      <c r="H193" s="17">
        <v>22500</v>
      </c>
      <c r="I193" s="17">
        <v>1622500</v>
      </c>
      <c r="J193" s="18" t="s">
        <v>1499</v>
      </c>
      <c r="K193">
        <v>2025</v>
      </c>
      <c r="L193" s="18" t="s">
        <v>1885</v>
      </c>
      <c r="M193" s="18" t="s">
        <v>1725</v>
      </c>
      <c r="N193" t="s">
        <v>1262</v>
      </c>
      <c r="O193" t="s">
        <v>1262</v>
      </c>
      <c r="P193" t="s">
        <v>1377</v>
      </c>
      <c r="Q193" t="s">
        <v>1262</v>
      </c>
      <c r="R193" t="s">
        <v>1262</v>
      </c>
      <c r="S193" t="s">
        <v>1378</v>
      </c>
      <c r="T193" t="s">
        <v>1379</v>
      </c>
      <c r="U193" t="s">
        <v>1380</v>
      </c>
      <c r="V193" t="s">
        <v>1381</v>
      </c>
      <c r="W193" t="s">
        <v>1651</v>
      </c>
      <c r="X193" t="s">
        <v>3409</v>
      </c>
      <c r="Y193" t="s">
        <v>1270</v>
      </c>
      <c r="Z193" t="s">
        <v>3410</v>
      </c>
      <c r="AB193">
        <v>59000</v>
      </c>
      <c r="AC193" t="s">
        <v>1506</v>
      </c>
      <c r="AD193">
        <v>41051</v>
      </c>
      <c r="AE193" t="s">
        <v>1507</v>
      </c>
      <c r="AF193" t="s">
        <v>1508</v>
      </c>
      <c r="AG193">
        <v>97204</v>
      </c>
      <c r="AH193">
        <v>3558</v>
      </c>
      <c r="AI193" t="s">
        <v>1510</v>
      </c>
      <c r="AJ193" t="s">
        <v>1510</v>
      </c>
      <c r="AK193" t="str">
        <f>IFERROR(INDEX(Table2[Representative Name], MATCH(Table4[[#This Row],[Recipient CD Current]], Table2[CD], 0)),"")</f>
        <v>Suzanne Bonamici</v>
      </c>
      <c r="AL193" t="str">
        <f>IFERROR(INDEX(Table2[Political Party], MATCH(Table4[[#This Row],[Recipient CD Current]], Table2[CD], 0)),"")</f>
        <v>Democrat</v>
      </c>
      <c r="AM193" t="s">
        <v>1328</v>
      </c>
      <c r="AN193" t="s">
        <v>1270</v>
      </c>
      <c r="AO193" t="s">
        <v>1511</v>
      </c>
      <c r="AP193" t="s">
        <v>1506</v>
      </c>
      <c r="AQ193">
        <v>41005</v>
      </c>
      <c r="AR193" t="s">
        <v>2486</v>
      </c>
      <c r="AS193" t="s">
        <v>1509</v>
      </c>
      <c r="AT193" t="s">
        <v>1328</v>
      </c>
      <c r="AU193" t="s">
        <v>2270</v>
      </c>
      <c r="AV193" t="s">
        <v>1957</v>
      </c>
      <c r="AW193" t="str">
        <f>IFERROR(INDEX(Table2[Representative Name], MATCH(Table4[[#This Row],[Place of Performance CD Current]], Table2[CD], 0)),"")</f>
        <v/>
      </c>
      <c r="AX193" t="str">
        <f>IFERROR(INDEX(Table2[Political Party], MATCH(Table4[[#This Row],[Recipient CD Current]], Table2[CD], 0)),"")</f>
        <v>Democrat</v>
      </c>
      <c r="AY193" t="s">
        <v>1608</v>
      </c>
      <c r="AZ193" t="s">
        <v>2080</v>
      </c>
      <c r="BA193" t="s">
        <v>3652</v>
      </c>
      <c r="BB193" t="s">
        <v>1286</v>
      </c>
      <c r="BC193" t="s">
        <v>3653</v>
      </c>
      <c r="BD193" t="s">
        <v>1535</v>
      </c>
      <c r="BE193" s="19" t="s">
        <v>3654</v>
      </c>
      <c r="BF193" t="s">
        <v>1690</v>
      </c>
    </row>
    <row r="194" spans="1:58" x14ac:dyDescent="0.4">
      <c r="A194" t="s">
        <v>3656</v>
      </c>
      <c r="B194" t="s">
        <v>316</v>
      </c>
      <c r="C194" s="17">
        <v>43409.8</v>
      </c>
      <c r="D194" s="17">
        <v>2800000</v>
      </c>
      <c r="E194" s="17">
        <v>2800000</v>
      </c>
      <c r="F194" s="17">
        <v>43409.8</v>
      </c>
      <c r="G194" s="17">
        <v>1691319</v>
      </c>
      <c r="H194" s="17">
        <v>0</v>
      </c>
      <c r="I194" s="17">
        <v>2800000</v>
      </c>
      <c r="J194" s="18" t="s">
        <v>1499</v>
      </c>
      <c r="K194">
        <v>2025</v>
      </c>
      <c r="L194" s="18" t="s">
        <v>1885</v>
      </c>
      <c r="M194" s="18" t="s">
        <v>1725</v>
      </c>
      <c r="N194" t="s">
        <v>1262</v>
      </c>
      <c r="O194" t="s">
        <v>1262</v>
      </c>
      <c r="P194" t="s">
        <v>1377</v>
      </c>
      <c r="Q194" t="s">
        <v>1262</v>
      </c>
      <c r="R194" t="s">
        <v>1262</v>
      </c>
      <c r="S194" t="s">
        <v>1378</v>
      </c>
      <c r="T194" t="s">
        <v>1379</v>
      </c>
      <c r="U194" t="s">
        <v>1380</v>
      </c>
      <c r="V194" t="s">
        <v>1381</v>
      </c>
      <c r="W194" t="s">
        <v>1651</v>
      </c>
      <c r="X194" t="s">
        <v>3409</v>
      </c>
      <c r="Y194" t="s">
        <v>1270</v>
      </c>
      <c r="Z194" t="s">
        <v>3410</v>
      </c>
      <c r="AB194">
        <v>59000</v>
      </c>
      <c r="AC194" t="s">
        <v>1506</v>
      </c>
      <c r="AD194">
        <v>41051</v>
      </c>
      <c r="AE194" t="s">
        <v>1507</v>
      </c>
      <c r="AF194" t="s">
        <v>1508</v>
      </c>
      <c r="AG194">
        <v>97204</v>
      </c>
      <c r="AH194">
        <v>3558</v>
      </c>
      <c r="AI194" t="s">
        <v>1510</v>
      </c>
      <c r="AJ194" t="s">
        <v>1510</v>
      </c>
      <c r="AK194" t="str">
        <f>IFERROR(INDEX(Table2[Representative Name], MATCH(Table4[[#This Row],[Recipient CD Current]], Table2[CD], 0)),"")</f>
        <v>Suzanne Bonamici</v>
      </c>
      <c r="AL194" t="str">
        <f>IFERROR(INDEX(Table2[Political Party], MATCH(Table4[[#This Row],[Recipient CD Current]], Table2[CD], 0)),"")</f>
        <v>Democrat</v>
      </c>
      <c r="AM194" t="s">
        <v>1328</v>
      </c>
      <c r="AN194" t="s">
        <v>1270</v>
      </c>
      <c r="AO194" t="s">
        <v>1511</v>
      </c>
      <c r="AP194" t="s">
        <v>1506</v>
      </c>
      <c r="AQ194">
        <v>41005</v>
      </c>
      <c r="AR194" t="s">
        <v>2486</v>
      </c>
      <c r="AS194" t="s">
        <v>1509</v>
      </c>
      <c r="AT194" t="s">
        <v>1328</v>
      </c>
      <c r="AU194" t="s">
        <v>2270</v>
      </c>
      <c r="AV194" t="s">
        <v>1957</v>
      </c>
      <c r="AW194" t="str">
        <f>IFERROR(INDEX(Table2[Representative Name], MATCH(Table4[[#This Row],[Place of Performance CD Current]], Table2[CD], 0)),"")</f>
        <v/>
      </c>
      <c r="AX194" t="str">
        <f>IFERROR(INDEX(Table2[Political Party], MATCH(Table4[[#This Row],[Recipient CD Current]], Table2[CD], 0)),"")</f>
        <v>Democrat</v>
      </c>
      <c r="AY194" t="s">
        <v>1608</v>
      </c>
      <c r="AZ194" t="s">
        <v>2080</v>
      </c>
      <c r="BA194" t="s">
        <v>3657</v>
      </c>
      <c r="BB194" t="s">
        <v>1286</v>
      </c>
      <c r="BC194" t="s">
        <v>3658</v>
      </c>
      <c r="BD194" t="s">
        <v>1535</v>
      </c>
      <c r="BE194" s="19" t="s">
        <v>3659</v>
      </c>
      <c r="BF194" t="s">
        <v>1690</v>
      </c>
    </row>
    <row r="195" spans="1:58" x14ac:dyDescent="0.4">
      <c r="A195" t="s">
        <v>3661</v>
      </c>
      <c r="B195" t="s">
        <v>316</v>
      </c>
      <c r="C195" s="17">
        <v>30565.97</v>
      </c>
      <c r="D195" s="17">
        <v>2800000</v>
      </c>
      <c r="E195" s="17">
        <v>2800000</v>
      </c>
      <c r="F195" s="17">
        <v>30565.97</v>
      </c>
      <c r="G195" s="17">
        <v>1460464</v>
      </c>
      <c r="H195" s="17">
        <v>0</v>
      </c>
      <c r="I195" s="17">
        <v>2800000</v>
      </c>
      <c r="J195" s="18" t="s">
        <v>1499</v>
      </c>
      <c r="K195">
        <v>2025</v>
      </c>
      <c r="L195" s="18" t="s">
        <v>1885</v>
      </c>
      <c r="M195" s="18" t="s">
        <v>1725</v>
      </c>
      <c r="N195" t="s">
        <v>1262</v>
      </c>
      <c r="O195" t="s">
        <v>1262</v>
      </c>
      <c r="P195" t="s">
        <v>1377</v>
      </c>
      <c r="Q195" t="s">
        <v>1262</v>
      </c>
      <c r="R195" t="s">
        <v>1262</v>
      </c>
      <c r="S195" t="s">
        <v>1378</v>
      </c>
      <c r="T195" t="s">
        <v>1379</v>
      </c>
      <c r="U195" t="s">
        <v>1380</v>
      </c>
      <c r="V195" t="s">
        <v>1381</v>
      </c>
      <c r="W195" t="s">
        <v>1651</v>
      </c>
      <c r="X195" t="s">
        <v>3409</v>
      </c>
      <c r="Y195" t="s">
        <v>1270</v>
      </c>
      <c r="Z195" t="s">
        <v>3410</v>
      </c>
      <c r="AB195">
        <v>59000</v>
      </c>
      <c r="AC195" t="s">
        <v>1506</v>
      </c>
      <c r="AD195">
        <v>41051</v>
      </c>
      <c r="AE195" t="s">
        <v>1507</v>
      </c>
      <c r="AF195" t="s">
        <v>1508</v>
      </c>
      <c r="AG195">
        <v>97204</v>
      </c>
      <c r="AH195">
        <v>3558</v>
      </c>
      <c r="AI195" t="s">
        <v>1510</v>
      </c>
      <c r="AJ195" t="s">
        <v>1510</v>
      </c>
      <c r="AK195" t="str">
        <f>IFERROR(INDEX(Table2[Representative Name], MATCH(Table4[[#This Row],[Recipient CD Current]], Table2[CD], 0)),"")</f>
        <v>Suzanne Bonamici</v>
      </c>
      <c r="AL195" t="str">
        <f>IFERROR(INDEX(Table2[Political Party], MATCH(Table4[[#This Row],[Recipient CD Current]], Table2[CD], 0)),"")</f>
        <v>Democrat</v>
      </c>
      <c r="AM195" t="s">
        <v>1280</v>
      </c>
      <c r="AN195" t="s">
        <v>1270</v>
      </c>
      <c r="AO195" t="s">
        <v>1511</v>
      </c>
      <c r="AP195" t="s">
        <v>1506</v>
      </c>
      <c r="AQ195">
        <v>41051</v>
      </c>
      <c r="AR195" t="s">
        <v>1507</v>
      </c>
      <c r="AS195" t="s">
        <v>1509</v>
      </c>
      <c r="AT195" t="s">
        <v>3662</v>
      </c>
      <c r="AU195" t="s">
        <v>1510</v>
      </c>
      <c r="AV195" t="s">
        <v>1510</v>
      </c>
      <c r="AW195" t="str">
        <f>IFERROR(INDEX(Table2[Representative Name], MATCH(Table4[[#This Row],[Place of Performance CD Current]], Table2[CD], 0)),"")</f>
        <v>Suzanne Bonamici</v>
      </c>
      <c r="AX195" t="str">
        <f>IFERROR(INDEX(Table2[Political Party], MATCH(Table4[[#This Row],[Recipient CD Current]], Table2[CD], 0)),"")</f>
        <v>Democrat</v>
      </c>
      <c r="AY195" t="s">
        <v>1608</v>
      </c>
      <c r="AZ195" t="s">
        <v>2080</v>
      </c>
      <c r="BA195" t="s">
        <v>3663</v>
      </c>
      <c r="BB195" t="s">
        <v>1286</v>
      </c>
      <c r="BC195" t="s">
        <v>3664</v>
      </c>
      <c r="BD195" t="s">
        <v>1535</v>
      </c>
      <c r="BE195" s="19" t="s">
        <v>3665</v>
      </c>
      <c r="BF195" t="s">
        <v>1690</v>
      </c>
    </row>
    <row r="196" spans="1:58" x14ac:dyDescent="0.4">
      <c r="A196" t="s">
        <v>3667</v>
      </c>
      <c r="B196" t="s">
        <v>3669</v>
      </c>
      <c r="C196" s="17">
        <v>132898.48000000001</v>
      </c>
      <c r="D196" s="17">
        <v>2600000</v>
      </c>
      <c r="E196" s="17">
        <v>2600000</v>
      </c>
      <c r="F196" s="17">
        <v>132898.48000000001</v>
      </c>
      <c r="G196" s="17">
        <v>2683278</v>
      </c>
      <c r="H196" s="17">
        <v>0</v>
      </c>
      <c r="I196" s="17">
        <v>2600000</v>
      </c>
      <c r="J196" s="18" t="s">
        <v>1499</v>
      </c>
      <c r="K196">
        <v>2025</v>
      </c>
      <c r="L196" s="18" t="s">
        <v>1885</v>
      </c>
      <c r="M196" s="18" t="s">
        <v>1725</v>
      </c>
      <c r="N196" t="s">
        <v>1262</v>
      </c>
      <c r="O196" t="s">
        <v>1262</v>
      </c>
      <c r="P196" t="s">
        <v>1377</v>
      </c>
      <c r="Q196" t="s">
        <v>1262</v>
      </c>
      <c r="R196" t="s">
        <v>1262</v>
      </c>
      <c r="S196" t="s">
        <v>1378</v>
      </c>
      <c r="T196" t="s">
        <v>1379</v>
      </c>
      <c r="U196" t="s">
        <v>1380</v>
      </c>
      <c r="V196" t="s">
        <v>1381</v>
      </c>
      <c r="W196" t="s">
        <v>1651</v>
      </c>
      <c r="X196" t="s">
        <v>3668</v>
      </c>
      <c r="Y196" t="s">
        <v>1270</v>
      </c>
      <c r="Z196" t="s">
        <v>3670</v>
      </c>
      <c r="AB196">
        <v>21900</v>
      </c>
      <c r="AC196" t="s">
        <v>3671</v>
      </c>
      <c r="AD196">
        <v>24003</v>
      </c>
      <c r="AE196" t="s">
        <v>1672</v>
      </c>
      <c r="AF196" t="s">
        <v>1673</v>
      </c>
      <c r="AG196">
        <v>21035</v>
      </c>
      <c r="AH196">
        <v>2409</v>
      </c>
      <c r="AI196" t="s">
        <v>3128</v>
      </c>
      <c r="AJ196" t="s">
        <v>3128</v>
      </c>
      <c r="AK196" t="str">
        <f>IFERROR(INDEX(Table2[Representative Name], MATCH(Table4[[#This Row],[Recipient CD Current]], Table2[CD], 0)),"")</f>
        <v>Steny H. Hoyer</v>
      </c>
      <c r="AL196" t="str">
        <f>IFERROR(INDEX(Table2[Political Party], MATCH(Table4[[#This Row],[Recipient CD Current]], Table2[CD], 0)),"")</f>
        <v>Democrat</v>
      </c>
      <c r="AM196" t="s">
        <v>1280</v>
      </c>
      <c r="AN196" t="s">
        <v>1270</v>
      </c>
      <c r="AO196" t="s">
        <v>3672</v>
      </c>
      <c r="AP196" t="s">
        <v>3671</v>
      </c>
      <c r="AQ196">
        <v>24003</v>
      </c>
      <c r="AR196" t="s">
        <v>1672</v>
      </c>
      <c r="AS196" t="s">
        <v>1674</v>
      </c>
      <c r="AT196" t="s">
        <v>3673</v>
      </c>
      <c r="AU196" t="s">
        <v>3128</v>
      </c>
      <c r="AV196" t="s">
        <v>3128</v>
      </c>
      <c r="AW196" t="str">
        <f>IFERROR(INDEX(Table2[Representative Name], MATCH(Table4[[#This Row],[Place of Performance CD Current]], Table2[CD], 0)),"")</f>
        <v>Steny H. Hoyer</v>
      </c>
      <c r="AX196" t="str">
        <f>IFERROR(INDEX(Table2[Political Party], MATCH(Table4[[#This Row],[Recipient CD Current]], Table2[CD], 0)),"")</f>
        <v>Democrat</v>
      </c>
      <c r="AY196" t="s">
        <v>1608</v>
      </c>
      <c r="AZ196" t="s">
        <v>2080</v>
      </c>
      <c r="BA196" t="s">
        <v>3674</v>
      </c>
      <c r="BB196" t="s">
        <v>1286</v>
      </c>
      <c r="BC196" t="s">
        <v>3675</v>
      </c>
      <c r="BD196" t="s">
        <v>1334</v>
      </c>
      <c r="BE196" s="19" t="s">
        <v>3676</v>
      </c>
      <c r="BF196" t="s">
        <v>1690</v>
      </c>
    </row>
    <row r="197" spans="1:58" x14ac:dyDescent="0.4">
      <c r="A197" t="s">
        <v>3678</v>
      </c>
      <c r="B197" t="s">
        <v>3530</v>
      </c>
      <c r="C197" s="17">
        <v>15727.55</v>
      </c>
      <c r="D197" s="17">
        <v>1960000</v>
      </c>
      <c r="E197" s="17">
        <v>1960000</v>
      </c>
      <c r="F197" s="17">
        <v>15727.55</v>
      </c>
      <c r="G197" s="17">
        <v>777108</v>
      </c>
      <c r="H197" s="17">
        <v>0</v>
      </c>
      <c r="I197" s="17">
        <v>1960000</v>
      </c>
      <c r="J197" s="18" t="s">
        <v>1499</v>
      </c>
      <c r="K197">
        <v>2025</v>
      </c>
      <c r="L197" s="18" t="s">
        <v>1885</v>
      </c>
      <c r="M197" s="18" t="s">
        <v>1725</v>
      </c>
      <c r="N197" t="s">
        <v>1262</v>
      </c>
      <c r="O197" t="s">
        <v>1262</v>
      </c>
      <c r="P197" t="s">
        <v>1377</v>
      </c>
      <c r="Q197" t="s">
        <v>1262</v>
      </c>
      <c r="R197" t="s">
        <v>1262</v>
      </c>
      <c r="S197" t="s">
        <v>1378</v>
      </c>
      <c r="T197" t="s">
        <v>1379</v>
      </c>
      <c r="U197" t="s">
        <v>1380</v>
      </c>
      <c r="V197" t="s">
        <v>1381</v>
      </c>
      <c r="W197" t="s">
        <v>1651</v>
      </c>
      <c r="X197" t="s">
        <v>3529</v>
      </c>
      <c r="Y197" t="s">
        <v>1270</v>
      </c>
      <c r="Z197" t="s">
        <v>3679</v>
      </c>
      <c r="AA197" t="s">
        <v>3680</v>
      </c>
      <c r="AB197">
        <v>3000</v>
      </c>
      <c r="AC197" t="s">
        <v>3287</v>
      </c>
      <c r="AD197">
        <v>51013</v>
      </c>
      <c r="AE197" t="s">
        <v>3287</v>
      </c>
      <c r="AF197" t="s">
        <v>3101</v>
      </c>
      <c r="AG197">
        <v>22209</v>
      </c>
      <c r="AH197">
        <v>3819</v>
      </c>
      <c r="AI197" t="s">
        <v>3288</v>
      </c>
      <c r="AJ197" t="s">
        <v>3288</v>
      </c>
      <c r="AK197" t="str">
        <f>IFERROR(INDEX(Table2[Representative Name], MATCH(Table4[[#This Row],[Recipient CD Current]], Table2[CD], 0)),"")</f>
        <v>Donald S. Beyer, Jr.</v>
      </c>
      <c r="AL197" t="str">
        <f>IFERROR(INDEX(Table2[Political Party], MATCH(Table4[[#This Row],[Recipient CD Current]], Table2[CD], 0)),"")</f>
        <v>Democrat</v>
      </c>
      <c r="AM197" t="s">
        <v>1280</v>
      </c>
      <c r="AN197" t="s">
        <v>1270</v>
      </c>
      <c r="AO197" t="s">
        <v>3289</v>
      </c>
      <c r="AP197" t="s">
        <v>3287</v>
      </c>
      <c r="AQ197">
        <v>51013</v>
      </c>
      <c r="AR197" t="s">
        <v>3287</v>
      </c>
      <c r="AS197" t="s">
        <v>3102</v>
      </c>
      <c r="AT197" t="s">
        <v>3532</v>
      </c>
      <c r="AU197" t="s">
        <v>3288</v>
      </c>
      <c r="AV197" t="s">
        <v>3288</v>
      </c>
      <c r="AW197" t="str">
        <f>IFERROR(INDEX(Table2[Representative Name], MATCH(Table4[[#This Row],[Place of Performance CD Current]], Table2[CD], 0)),"")</f>
        <v>Donald S. Beyer, Jr.</v>
      </c>
      <c r="AX197" t="str">
        <f>IFERROR(INDEX(Table2[Political Party], MATCH(Table4[[#This Row],[Recipient CD Current]], Table2[CD], 0)),"")</f>
        <v>Democrat</v>
      </c>
      <c r="AY197" t="s">
        <v>1608</v>
      </c>
      <c r="AZ197" t="s">
        <v>2080</v>
      </c>
      <c r="BA197" t="s">
        <v>3681</v>
      </c>
      <c r="BB197" t="s">
        <v>1286</v>
      </c>
      <c r="BC197" t="s">
        <v>3682</v>
      </c>
      <c r="BD197" t="s">
        <v>1535</v>
      </c>
      <c r="BE197" s="19" t="s">
        <v>3683</v>
      </c>
      <c r="BF197" t="s">
        <v>1690</v>
      </c>
    </row>
    <row r="198" spans="1:58" x14ac:dyDescent="0.4">
      <c r="A198" t="s">
        <v>3685</v>
      </c>
      <c r="B198" t="s">
        <v>3344</v>
      </c>
      <c r="C198" s="17">
        <v>398247.9</v>
      </c>
      <c r="D198" s="17">
        <v>7500000</v>
      </c>
      <c r="E198" s="17">
        <v>7500000</v>
      </c>
      <c r="F198" s="17">
        <v>398247.9</v>
      </c>
      <c r="G198" s="17">
        <v>1409706</v>
      </c>
      <c r="H198" s="17">
        <v>0</v>
      </c>
      <c r="I198" s="17">
        <v>7500000</v>
      </c>
      <c r="J198" s="18" t="s">
        <v>1499</v>
      </c>
      <c r="K198">
        <v>2025</v>
      </c>
      <c r="L198" s="18" t="s">
        <v>1885</v>
      </c>
      <c r="M198" s="18" t="s">
        <v>1725</v>
      </c>
      <c r="N198" t="s">
        <v>1262</v>
      </c>
      <c r="O198" t="s">
        <v>1262</v>
      </c>
      <c r="P198" t="s">
        <v>1377</v>
      </c>
      <c r="Q198" t="s">
        <v>1262</v>
      </c>
      <c r="R198" t="s">
        <v>1262</v>
      </c>
      <c r="S198" t="s">
        <v>1378</v>
      </c>
      <c r="T198" t="s">
        <v>1379</v>
      </c>
      <c r="U198" t="s">
        <v>1380</v>
      </c>
      <c r="V198" t="s">
        <v>1381</v>
      </c>
      <c r="W198" t="s">
        <v>1651</v>
      </c>
      <c r="X198" t="s">
        <v>3343</v>
      </c>
      <c r="Y198" t="s">
        <v>1270</v>
      </c>
      <c r="Z198" t="s">
        <v>3345</v>
      </c>
      <c r="AB198">
        <v>81035</v>
      </c>
      <c r="AC198" t="s">
        <v>3346</v>
      </c>
      <c r="AD198">
        <v>25017</v>
      </c>
      <c r="AE198" t="s">
        <v>1487</v>
      </c>
      <c r="AF198" t="s">
        <v>1488</v>
      </c>
      <c r="AG198">
        <v>1801</v>
      </c>
      <c r="AH198">
        <v>3345</v>
      </c>
      <c r="AI198" t="s">
        <v>1490</v>
      </c>
      <c r="AJ198" t="s">
        <v>1490</v>
      </c>
      <c r="AK198" t="str">
        <f>IFERROR(INDEX(Table2[Representative Name], MATCH(Table4[[#This Row],[Recipient CD Current]], Table2[CD], 0)),"")</f>
        <v>Katherine M. Clark</v>
      </c>
      <c r="AL198" t="str">
        <f>IFERROR(INDEX(Table2[Political Party], MATCH(Table4[[#This Row],[Recipient CD Current]], Table2[CD], 0)),"")</f>
        <v>Democrat</v>
      </c>
      <c r="AM198" t="s">
        <v>1280</v>
      </c>
      <c r="AN198" t="s">
        <v>1270</v>
      </c>
      <c r="AO198" t="s">
        <v>3347</v>
      </c>
      <c r="AP198" t="s">
        <v>3346</v>
      </c>
      <c r="AQ198">
        <v>25017</v>
      </c>
      <c r="AR198" t="s">
        <v>1487</v>
      </c>
      <c r="AS198" t="s">
        <v>1489</v>
      </c>
      <c r="AT198" t="s">
        <v>3348</v>
      </c>
      <c r="AU198" t="s">
        <v>1490</v>
      </c>
      <c r="AV198" t="s">
        <v>1490</v>
      </c>
      <c r="AW198" t="str">
        <f>IFERROR(INDEX(Table2[Representative Name], MATCH(Table4[[#This Row],[Place of Performance CD Current]], Table2[CD], 0)),"")</f>
        <v>Katherine M. Clark</v>
      </c>
      <c r="AX198" t="str">
        <f>IFERROR(INDEX(Table2[Political Party], MATCH(Table4[[#This Row],[Recipient CD Current]], Table2[CD], 0)),"")</f>
        <v>Democrat</v>
      </c>
      <c r="AY198" t="s">
        <v>1608</v>
      </c>
      <c r="AZ198" t="s">
        <v>2080</v>
      </c>
      <c r="BA198" t="s">
        <v>3686</v>
      </c>
      <c r="BB198" t="s">
        <v>1286</v>
      </c>
      <c r="BC198" t="s">
        <v>3687</v>
      </c>
      <c r="BD198" t="s">
        <v>1535</v>
      </c>
      <c r="BE198" s="19" t="s">
        <v>3688</v>
      </c>
      <c r="BF198" t="s">
        <v>1690</v>
      </c>
    </row>
    <row r="199" spans="1:58" x14ac:dyDescent="0.4">
      <c r="A199" t="s">
        <v>3690</v>
      </c>
      <c r="B199" t="s">
        <v>3344</v>
      </c>
      <c r="C199" s="17">
        <v>86285.2</v>
      </c>
      <c r="D199" s="17">
        <v>3600000</v>
      </c>
      <c r="E199" s="17">
        <v>3600000</v>
      </c>
      <c r="F199" s="17">
        <v>86285.2</v>
      </c>
      <c r="G199" s="17">
        <v>705088</v>
      </c>
      <c r="H199" s="17">
        <v>0</v>
      </c>
      <c r="I199" s="17">
        <v>3600000</v>
      </c>
      <c r="J199" s="18" t="s">
        <v>1499</v>
      </c>
      <c r="K199">
        <v>2025</v>
      </c>
      <c r="L199" s="18" t="s">
        <v>1885</v>
      </c>
      <c r="M199" s="18" t="s">
        <v>1725</v>
      </c>
      <c r="N199" t="s">
        <v>1262</v>
      </c>
      <c r="O199" t="s">
        <v>1262</v>
      </c>
      <c r="P199" t="s">
        <v>1377</v>
      </c>
      <c r="Q199" t="s">
        <v>1262</v>
      </c>
      <c r="R199" t="s">
        <v>1262</v>
      </c>
      <c r="S199" t="s">
        <v>1378</v>
      </c>
      <c r="T199" t="s">
        <v>1379</v>
      </c>
      <c r="U199" t="s">
        <v>1380</v>
      </c>
      <c r="V199" t="s">
        <v>1381</v>
      </c>
      <c r="W199" t="s">
        <v>1651</v>
      </c>
      <c r="X199" t="s">
        <v>3343</v>
      </c>
      <c r="Y199" t="s">
        <v>1270</v>
      </c>
      <c r="Z199" t="s">
        <v>3345</v>
      </c>
      <c r="AB199">
        <v>81035</v>
      </c>
      <c r="AC199" t="s">
        <v>3346</v>
      </c>
      <c r="AD199">
        <v>25017</v>
      </c>
      <c r="AE199" t="s">
        <v>1487</v>
      </c>
      <c r="AF199" t="s">
        <v>1488</v>
      </c>
      <c r="AG199">
        <v>1801</v>
      </c>
      <c r="AH199">
        <v>3345</v>
      </c>
      <c r="AI199" t="s">
        <v>1490</v>
      </c>
      <c r="AJ199" t="s">
        <v>1490</v>
      </c>
      <c r="AK199" t="str">
        <f>IFERROR(INDEX(Table2[Representative Name], MATCH(Table4[[#This Row],[Recipient CD Current]], Table2[CD], 0)),"")</f>
        <v>Katherine M. Clark</v>
      </c>
      <c r="AL199" t="str">
        <f>IFERROR(INDEX(Table2[Political Party], MATCH(Table4[[#This Row],[Recipient CD Current]], Table2[CD], 0)),"")</f>
        <v>Democrat</v>
      </c>
      <c r="AM199" t="s">
        <v>1280</v>
      </c>
      <c r="AN199" t="s">
        <v>1270</v>
      </c>
      <c r="AO199" t="s">
        <v>3347</v>
      </c>
      <c r="AP199" t="s">
        <v>3346</v>
      </c>
      <c r="AQ199">
        <v>25017</v>
      </c>
      <c r="AR199" t="s">
        <v>1487</v>
      </c>
      <c r="AS199" t="s">
        <v>1489</v>
      </c>
      <c r="AT199" t="s">
        <v>3348</v>
      </c>
      <c r="AU199" t="s">
        <v>1490</v>
      </c>
      <c r="AV199" t="s">
        <v>1490</v>
      </c>
      <c r="AW199" t="str">
        <f>IFERROR(INDEX(Table2[Representative Name], MATCH(Table4[[#This Row],[Place of Performance CD Current]], Table2[CD], 0)),"")</f>
        <v>Katherine M. Clark</v>
      </c>
      <c r="AX199" t="str">
        <f>IFERROR(INDEX(Table2[Political Party], MATCH(Table4[[#This Row],[Recipient CD Current]], Table2[CD], 0)),"")</f>
        <v>Democrat</v>
      </c>
      <c r="AY199" t="s">
        <v>1608</v>
      </c>
      <c r="AZ199" t="s">
        <v>2080</v>
      </c>
      <c r="BA199" t="s">
        <v>3691</v>
      </c>
      <c r="BB199" t="s">
        <v>1286</v>
      </c>
      <c r="BC199" t="s">
        <v>3692</v>
      </c>
      <c r="BD199" t="s">
        <v>1535</v>
      </c>
      <c r="BE199" s="19" t="s">
        <v>3693</v>
      </c>
      <c r="BF199" t="s">
        <v>1690</v>
      </c>
    </row>
    <row r="200" spans="1:58" x14ac:dyDescent="0.4">
      <c r="A200" t="s">
        <v>3695</v>
      </c>
      <c r="B200" t="s">
        <v>3530</v>
      </c>
      <c r="C200" s="17">
        <v>9326.01</v>
      </c>
      <c r="D200" s="17">
        <v>1800000</v>
      </c>
      <c r="E200" s="17">
        <v>1800000</v>
      </c>
      <c r="F200" s="17">
        <v>9326.01</v>
      </c>
      <c r="G200" s="17">
        <v>888396</v>
      </c>
      <c r="H200" s="17">
        <v>0</v>
      </c>
      <c r="I200" s="17">
        <v>1800000</v>
      </c>
      <c r="J200" s="18" t="s">
        <v>1499</v>
      </c>
      <c r="K200">
        <v>2025</v>
      </c>
      <c r="L200" s="18" t="s">
        <v>1885</v>
      </c>
      <c r="M200" s="18" t="s">
        <v>1725</v>
      </c>
      <c r="N200" t="s">
        <v>1262</v>
      </c>
      <c r="O200" t="s">
        <v>1262</v>
      </c>
      <c r="P200" t="s">
        <v>1377</v>
      </c>
      <c r="Q200" t="s">
        <v>1262</v>
      </c>
      <c r="R200" t="s">
        <v>1262</v>
      </c>
      <c r="S200" t="s">
        <v>1378</v>
      </c>
      <c r="T200" t="s">
        <v>1379</v>
      </c>
      <c r="U200" t="s">
        <v>1380</v>
      </c>
      <c r="V200" t="s">
        <v>1381</v>
      </c>
      <c r="W200" t="s">
        <v>1651</v>
      </c>
      <c r="X200" t="s">
        <v>3529</v>
      </c>
      <c r="Y200" t="s">
        <v>1270</v>
      </c>
      <c r="Z200" t="s">
        <v>3679</v>
      </c>
      <c r="AA200" t="s">
        <v>3680</v>
      </c>
      <c r="AB200">
        <v>3000</v>
      </c>
      <c r="AC200" t="s">
        <v>3287</v>
      </c>
      <c r="AD200">
        <v>51013</v>
      </c>
      <c r="AE200" t="s">
        <v>3287</v>
      </c>
      <c r="AF200" t="s">
        <v>3101</v>
      </c>
      <c r="AG200">
        <v>22209</v>
      </c>
      <c r="AH200">
        <v>3819</v>
      </c>
      <c r="AI200" t="s">
        <v>3288</v>
      </c>
      <c r="AJ200" t="s">
        <v>3288</v>
      </c>
      <c r="AK200" t="str">
        <f>IFERROR(INDEX(Table2[Representative Name], MATCH(Table4[[#This Row],[Recipient CD Current]], Table2[CD], 0)),"")</f>
        <v>Donald S. Beyer, Jr.</v>
      </c>
      <c r="AL200" t="str">
        <f>IFERROR(INDEX(Table2[Political Party], MATCH(Table4[[#This Row],[Recipient CD Current]], Table2[CD], 0)),"")</f>
        <v>Democrat</v>
      </c>
      <c r="AM200" t="s">
        <v>1280</v>
      </c>
      <c r="AN200" t="s">
        <v>1270</v>
      </c>
      <c r="AO200" t="s">
        <v>3289</v>
      </c>
      <c r="AP200" t="s">
        <v>3287</v>
      </c>
      <c r="AQ200">
        <v>51013</v>
      </c>
      <c r="AR200" t="s">
        <v>3287</v>
      </c>
      <c r="AS200" t="s">
        <v>3102</v>
      </c>
      <c r="AT200" t="s">
        <v>3532</v>
      </c>
      <c r="AU200" t="s">
        <v>3288</v>
      </c>
      <c r="AV200" t="s">
        <v>3288</v>
      </c>
      <c r="AW200" t="str">
        <f>IFERROR(INDEX(Table2[Representative Name], MATCH(Table4[[#This Row],[Place of Performance CD Current]], Table2[CD], 0)),"")</f>
        <v>Donald S. Beyer, Jr.</v>
      </c>
      <c r="AX200" t="str">
        <f>IFERROR(INDEX(Table2[Political Party], MATCH(Table4[[#This Row],[Recipient CD Current]], Table2[CD], 0)),"")</f>
        <v>Democrat</v>
      </c>
      <c r="AY200" t="s">
        <v>1608</v>
      </c>
      <c r="AZ200" t="s">
        <v>2080</v>
      </c>
      <c r="BA200" t="s">
        <v>3696</v>
      </c>
      <c r="BB200" t="s">
        <v>1286</v>
      </c>
      <c r="BC200" t="s">
        <v>3697</v>
      </c>
      <c r="BD200" t="s">
        <v>1535</v>
      </c>
      <c r="BE200" s="19" t="s">
        <v>3698</v>
      </c>
      <c r="BF200" t="s">
        <v>1690</v>
      </c>
    </row>
    <row r="201" spans="1:58" x14ac:dyDescent="0.4">
      <c r="A201" t="s">
        <v>3700</v>
      </c>
      <c r="B201" t="s">
        <v>338</v>
      </c>
      <c r="D201" s="17">
        <v>3500000</v>
      </c>
      <c r="E201" s="17">
        <v>3500000</v>
      </c>
      <c r="F201" s="17">
        <v>0</v>
      </c>
      <c r="G201" s="17">
        <v>0</v>
      </c>
      <c r="H201" s="17">
        <v>0</v>
      </c>
      <c r="I201" s="17">
        <v>3500000</v>
      </c>
      <c r="J201" s="18" t="s">
        <v>1499</v>
      </c>
      <c r="K201">
        <v>2025</v>
      </c>
      <c r="L201" s="18" t="s">
        <v>1885</v>
      </c>
      <c r="M201" s="18" t="s">
        <v>1725</v>
      </c>
      <c r="N201" t="s">
        <v>1262</v>
      </c>
      <c r="O201" t="s">
        <v>1262</v>
      </c>
      <c r="P201" t="s">
        <v>1377</v>
      </c>
      <c r="Q201" t="s">
        <v>1262</v>
      </c>
      <c r="R201" t="s">
        <v>1262</v>
      </c>
      <c r="S201" t="s">
        <v>1378</v>
      </c>
      <c r="T201" t="s">
        <v>1379</v>
      </c>
      <c r="U201" t="s">
        <v>1380</v>
      </c>
      <c r="V201" t="s">
        <v>1381</v>
      </c>
      <c r="W201" t="s">
        <v>1651</v>
      </c>
      <c r="X201" t="s">
        <v>3701</v>
      </c>
      <c r="Y201" t="s">
        <v>1270</v>
      </c>
      <c r="Z201" t="s">
        <v>3702</v>
      </c>
      <c r="AB201">
        <v>59000</v>
      </c>
      <c r="AC201" t="s">
        <v>1506</v>
      </c>
      <c r="AD201">
        <v>41051</v>
      </c>
      <c r="AE201" t="s">
        <v>1507</v>
      </c>
      <c r="AF201" t="s">
        <v>1508</v>
      </c>
      <c r="AG201">
        <v>97232</v>
      </c>
      <c r="AH201">
        <v>2540</v>
      </c>
      <c r="AI201" t="s">
        <v>2270</v>
      </c>
      <c r="AJ201" t="s">
        <v>1510</v>
      </c>
      <c r="AK201" t="str">
        <f>IFERROR(INDEX(Table2[Representative Name], MATCH(Table4[[#This Row],[Recipient CD Current]], Table2[CD], 0)),"")</f>
        <v>Suzanne Bonamici</v>
      </c>
      <c r="AL201" t="str">
        <f>IFERROR(INDEX(Table2[Political Party], MATCH(Table4[[#This Row],[Recipient CD Current]], Table2[CD], 0)),"")</f>
        <v>Democrat</v>
      </c>
      <c r="AM201" t="s">
        <v>1328</v>
      </c>
      <c r="AN201" t="s">
        <v>1270</v>
      </c>
      <c r="AO201" t="s">
        <v>1511</v>
      </c>
      <c r="AP201" t="s">
        <v>1506</v>
      </c>
      <c r="AQ201">
        <v>41005</v>
      </c>
      <c r="AR201" t="s">
        <v>2486</v>
      </c>
      <c r="AS201" t="s">
        <v>1509</v>
      </c>
      <c r="AT201" t="s">
        <v>1328</v>
      </c>
      <c r="AU201" t="s">
        <v>2270</v>
      </c>
      <c r="AV201" t="s">
        <v>1957</v>
      </c>
      <c r="AW201" t="str">
        <f>IFERROR(INDEX(Table2[Representative Name], MATCH(Table4[[#This Row],[Place of Performance CD Current]], Table2[CD], 0)),"")</f>
        <v/>
      </c>
      <c r="AX201" t="str">
        <f>IFERROR(INDEX(Table2[Political Party], MATCH(Table4[[#This Row],[Recipient CD Current]], Table2[CD], 0)),"")</f>
        <v>Democrat</v>
      </c>
      <c r="AY201" t="s">
        <v>1608</v>
      </c>
      <c r="AZ201" t="s">
        <v>2080</v>
      </c>
      <c r="BA201" t="s">
        <v>3703</v>
      </c>
      <c r="BB201" t="s">
        <v>1286</v>
      </c>
      <c r="BC201" t="s">
        <v>3704</v>
      </c>
      <c r="BD201" t="s">
        <v>1291</v>
      </c>
      <c r="BE201" s="19" t="s">
        <v>3705</v>
      </c>
      <c r="BF201" t="s">
        <v>1690</v>
      </c>
    </row>
    <row r="202" spans="1:58" x14ac:dyDescent="0.4">
      <c r="A202" t="s">
        <v>3707</v>
      </c>
      <c r="B202" t="s">
        <v>371</v>
      </c>
      <c r="E202" s="17">
        <v>1797216</v>
      </c>
      <c r="F202" s="17">
        <v>663259.61</v>
      </c>
      <c r="G202" s="17">
        <v>1232073</v>
      </c>
      <c r="H202" s="17">
        <v>549547</v>
      </c>
      <c r="I202" s="17">
        <v>2346763</v>
      </c>
      <c r="J202" s="18" t="s">
        <v>1919</v>
      </c>
      <c r="K202">
        <v>2025</v>
      </c>
      <c r="L202" s="18" t="s">
        <v>2100</v>
      </c>
      <c r="M202" s="18" t="s">
        <v>1523</v>
      </c>
      <c r="N202" t="s">
        <v>1262</v>
      </c>
      <c r="O202" t="s">
        <v>1262</v>
      </c>
      <c r="P202" t="s">
        <v>1377</v>
      </c>
      <c r="Q202" t="s">
        <v>1262</v>
      </c>
      <c r="R202" t="s">
        <v>1262</v>
      </c>
      <c r="S202" t="s">
        <v>1378</v>
      </c>
      <c r="T202" t="s">
        <v>1379</v>
      </c>
      <c r="U202" t="s">
        <v>1380</v>
      </c>
      <c r="V202" t="s">
        <v>1381</v>
      </c>
      <c r="W202" t="s">
        <v>1402</v>
      </c>
      <c r="X202" t="s">
        <v>3709</v>
      </c>
      <c r="Y202" t="s">
        <v>1270</v>
      </c>
      <c r="Z202" t="s">
        <v>3710</v>
      </c>
      <c r="AB202">
        <v>67664</v>
      </c>
      <c r="AC202" t="s">
        <v>3711</v>
      </c>
      <c r="AD202">
        <v>36001</v>
      </c>
      <c r="AE202" t="s">
        <v>2104</v>
      </c>
      <c r="AF202" t="s">
        <v>1620</v>
      </c>
      <c r="AG202">
        <v>12159</v>
      </c>
      <c r="AH202">
        <v>2189</v>
      </c>
      <c r="AI202" t="s">
        <v>2105</v>
      </c>
      <c r="AJ202" t="s">
        <v>2105</v>
      </c>
      <c r="AK202" t="str">
        <f>IFERROR(INDEX(Table2[Representative Name], MATCH(Table4[[#This Row],[Recipient CD Current]], Table2[CD], 0)),"")</f>
        <v>Paul Tonko</v>
      </c>
      <c r="AL202" t="str">
        <f>IFERROR(INDEX(Table2[Political Party], MATCH(Table4[[#This Row],[Recipient CD Current]], Table2[CD], 0)),"")</f>
        <v>Democrat</v>
      </c>
      <c r="AM202" t="s">
        <v>1280</v>
      </c>
      <c r="AN202" t="s">
        <v>1270</v>
      </c>
      <c r="AO202" t="s">
        <v>3712</v>
      </c>
      <c r="AP202" t="s">
        <v>3713</v>
      </c>
      <c r="AQ202">
        <v>36001</v>
      </c>
      <c r="AR202" t="s">
        <v>2104</v>
      </c>
      <c r="AS202" t="s">
        <v>1619</v>
      </c>
      <c r="AT202" t="s">
        <v>3714</v>
      </c>
      <c r="AU202" t="s">
        <v>2105</v>
      </c>
      <c r="AV202" t="s">
        <v>2105</v>
      </c>
      <c r="AW202" t="str">
        <f>IFERROR(INDEX(Table2[Representative Name], MATCH(Table4[[#This Row],[Place of Performance CD Current]], Table2[CD], 0)),"")</f>
        <v>Paul Tonko</v>
      </c>
      <c r="AX202" t="str">
        <f>IFERROR(INDEX(Table2[Political Party], MATCH(Table4[[#This Row],[Recipient CD Current]], Table2[CD], 0)),"")</f>
        <v>Democrat</v>
      </c>
      <c r="AY202" t="s">
        <v>1392</v>
      </c>
      <c r="AZ202" t="s">
        <v>3715</v>
      </c>
      <c r="BA202" t="s">
        <v>3716</v>
      </c>
      <c r="BB202" t="s">
        <v>1286</v>
      </c>
      <c r="BC202" t="s">
        <v>3717</v>
      </c>
      <c r="BD202" t="s">
        <v>1418</v>
      </c>
      <c r="BE202" s="19" t="s">
        <v>3718</v>
      </c>
      <c r="BF202" t="s">
        <v>1681</v>
      </c>
    </row>
    <row r="203" spans="1:58" x14ac:dyDescent="0.4">
      <c r="A203" t="s">
        <v>3720</v>
      </c>
      <c r="B203" t="s">
        <v>354</v>
      </c>
      <c r="E203" s="17">
        <v>4000000</v>
      </c>
      <c r="F203" s="17">
        <v>622611.85</v>
      </c>
      <c r="G203" s="17">
        <v>4786248</v>
      </c>
      <c r="H203" s="17">
        <v>4844028</v>
      </c>
      <c r="I203" s="17">
        <v>8844028</v>
      </c>
      <c r="J203" s="18" t="s">
        <v>3169</v>
      </c>
      <c r="K203">
        <v>2025</v>
      </c>
      <c r="L203" s="18" t="s">
        <v>1400</v>
      </c>
      <c r="M203" s="18" t="s">
        <v>1443</v>
      </c>
      <c r="N203" t="s">
        <v>1262</v>
      </c>
      <c r="O203" t="s">
        <v>1262</v>
      </c>
      <c r="P203" t="s">
        <v>1377</v>
      </c>
      <c r="Q203" t="s">
        <v>1262</v>
      </c>
      <c r="R203" t="s">
        <v>1262</v>
      </c>
      <c r="S203" t="s">
        <v>1378</v>
      </c>
      <c r="T203" t="s">
        <v>1379</v>
      </c>
      <c r="U203" t="s">
        <v>1380</v>
      </c>
      <c r="V203" t="s">
        <v>1381</v>
      </c>
      <c r="W203" t="s">
        <v>1402</v>
      </c>
      <c r="X203" t="s">
        <v>3722</v>
      </c>
      <c r="Y203" t="s">
        <v>1270</v>
      </c>
      <c r="Z203" t="s">
        <v>3723</v>
      </c>
      <c r="AB203">
        <v>53000</v>
      </c>
      <c r="AC203" t="s">
        <v>1304</v>
      </c>
      <c r="AD203">
        <v>12095</v>
      </c>
      <c r="AE203" t="s">
        <v>1305</v>
      </c>
      <c r="AF203" t="s">
        <v>1306</v>
      </c>
      <c r="AG203">
        <v>32802</v>
      </c>
      <c r="AH203">
        <v>3193</v>
      </c>
      <c r="AI203" t="s">
        <v>1309</v>
      </c>
      <c r="AJ203" t="s">
        <v>1309</v>
      </c>
      <c r="AK203" t="str">
        <f>IFERROR(INDEX(Table2[Representative Name], MATCH(Table4[[#This Row],[Recipient CD Current]], Table2[CD], 0)),"")</f>
        <v>Maxwell Frost</v>
      </c>
      <c r="AL203" t="str">
        <f>IFERROR(INDEX(Table2[Political Party], MATCH(Table4[[#This Row],[Recipient CD Current]], Table2[CD], 0)),"")</f>
        <v>Democrat</v>
      </c>
      <c r="AM203" t="s">
        <v>1280</v>
      </c>
      <c r="AN203" t="s">
        <v>1270</v>
      </c>
      <c r="AO203" t="s">
        <v>1310</v>
      </c>
      <c r="AP203" t="s">
        <v>1304</v>
      </c>
      <c r="AQ203">
        <v>12095</v>
      </c>
      <c r="AR203" t="s">
        <v>1305</v>
      </c>
      <c r="AS203" t="s">
        <v>1307</v>
      </c>
      <c r="AT203" t="s">
        <v>3724</v>
      </c>
      <c r="AU203" t="s">
        <v>1309</v>
      </c>
      <c r="AV203" t="s">
        <v>1309</v>
      </c>
      <c r="AW203" t="str">
        <f>IFERROR(INDEX(Table2[Representative Name], MATCH(Table4[[#This Row],[Place of Performance CD Current]], Table2[CD], 0)),"")</f>
        <v>Maxwell Frost</v>
      </c>
      <c r="AX203" t="str">
        <f>IFERROR(INDEX(Table2[Political Party], MATCH(Table4[[#This Row],[Recipient CD Current]], Table2[CD], 0)),"")</f>
        <v>Democrat</v>
      </c>
      <c r="AY203" t="s">
        <v>1392</v>
      </c>
      <c r="AZ203" t="s">
        <v>3725</v>
      </c>
      <c r="BA203" t="s">
        <v>3726</v>
      </c>
      <c r="BB203" t="s">
        <v>1286</v>
      </c>
      <c r="BC203" t="s">
        <v>3727</v>
      </c>
      <c r="BD203" t="s">
        <v>1516</v>
      </c>
      <c r="BE203" s="19" t="s">
        <v>3728</v>
      </c>
      <c r="BF203" t="s">
        <v>2342</v>
      </c>
    </row>
    <row r="204" spans="1:58" x14ac:dyDescent="0.4">
      <c r="A204" t="s">
        <v>3730</v>
      </c>
      <c r="B204" t="s">
        <v>419</v>
      </c>
      <c r="E204" s="17">
        <v>5282000</v>
      </c>
      <c r="F204" s="17">
        <v>1011670.53</v>
      </c>
      <c r="G204" s="17">
        <v>0</v>
      </c>
      <c r="H204" s="17">
        <v>3187920</v>
      </c>
      <c r="I204" s="17">
        <v>8469920</v>
      </c>
      <c r="J204" s="18" t="s">
        <v>3121</v>
      </c>
      <c r="K204">
        <v>2024</v>
      </c>
      <c r="L204" s="18" t="s">
        <v>3732</v>
      </c>
      <c r="M204" s="18" t="s">
        <v>1443</v>
      </c>
      <c r="N204" t="s">
        <v>1262</v>
      </c>
      <c r="O204" t="s">
        <v>1262</v>
      </c>
      <c r="P204" t="s">
        <v>1377</v>
      </c>
      <c r="Q204" t="s">
        <v>1262</v>
      </c>
      <c r="R204" t="s">
        <v>1262</v>
      </c>
      <c r="S204" t="s">
        <v>1378</v>
      </c>
      <c r="T204" t="s">
        <v>1379</v>
      </c>
      <c r="U204" t="s">
        <v>1380</v>
      </c>
      <c r="V204" t="s">
        <v>1381</v>
      </c>
      <c r="W204" t="s">
        <v>1651</v>
      </c>
      <c r="X204" t="s">
        <v>3733</v>
      </c>
      <c r="Y204" t="s">
        <v>1270</v>
      </c>
      <c r="Z204" t="s">
        <v>3734</v>
      </c>
      <c r="AB204">
        <v>7850</v>
      </c>
      <c r="AC204" t="s">
        <v>1602</v>
      </c>
      <c r="AD204">
        <v>8013</v>
      </c>
      <c r="AE204" t="s">
        <v>1602</v>
      </c>
      <c r="AF204" t="s">
        <v>1603</v>
      </c>
      <c r="AG204">
        <v>80301</v>
      </c>
      <c r="AH204">
        <v>2167</v>
      </c>
      <c r="AI204" t="s">
        <v>1605</v>
      </c>
      <c r="AJ204" t="s">
        <v>1605</v>
      </c>
      <c r="AK204" t="str">
        <f>IFERROR(INDEX(Table2[Representative Name], MATCH(Table4[[#This Row],[Recipient CD Current]], Table2[CD], 0)),"")</f>
        <v>Joe Neguse</v>
      </c>
      <c r="AL204" t="str">
        <f>IFERROR(INDEX(Table2[Political Party], MATCH(Table4[[#This Row],[Recipient CD Current]], Table2[CD], 0)),"")</f>
        <v>Democrat</v>
      </c>
      <c r="AM204" t="s">
        <v>1328</v>
      </c>
      <c r="AN204" t="s">
        <v>1270</v>
      </c>
      <c r="AO204" t="s">
        <v>3735</v>
      </c>
      <c r="AP204" t="s">
        <v>1486</v>
      </c>
      <c r="AQ204">
        <v>25017</v>
      </c>
      <c r="AR204" t="s">
        <v>1487</v>
      </c>
      <c r="AS204" t="s">
        <v>1489</v>
      </c>
      <c r="AT204" t="s">
        <v>1328</v>
      </c>
      <c r="AU204" t="s">
        <v>1973</v>
      </c>
      <c r="AV204" t="s">
        <v>3022</v>
      </c>
      <c r="AW204" t="str">
        <f>IFERROR(INDEX(Table2[Representative Name], MATCH(Table4[[#This Row],[Place of Performance CD Current]], Table2[CD], 0)),"")</f>
        <v/>
      </c>
      <c r="AX204" t="str">
        <f>IFERROR(INDEX(Table2[Political Party], MATCH(Table4[[#This Row],[Recipient CD Current]], Table2[CD], 0)),"")</f>
        <v>Democrat</v>
      </c>
      <c r="AY204" t="s">
        <v>1413</v>
      </c>
      <c r="AZ204" t="s">
        <v>3736</v>
      </c>
      <c r="BA204" t="s">
        <v>3737</v>
      </c>
      <c r="BB204" t="s">
        <v>1286</v>
      </c>
      <c r="BC204" t="s">
        <v>3738</v>
      </c>
      <c r="BD204" t="s">
        <v>1535</v>
      </c>
      <c r="BE204" s="19" t="s">
        <v>3739</v>
      </c>
      <c r="BF204" t="s">
        <v>2631</v>
      </c>
    </row>
    <row r="205" spans="1:58" x14ac:dyDescent="0.4">
      <c r="A205" t="s">
        <v>3741</v>
      </c>
      <c r="B205" t="s">
        <v>3747</v>
      </c>
      <c r="E205" s="17">
        <v>1905966</v>
      </c>
      <c r="F205" s="17">
        <v>875725.94</v>
      </c>
      <c r="G205" s="17">
        <v>0</v>
      </c>
      <c r="H205" s="17">
        <v>2602390</v>
      </c>
      <c r="I205" s="17">
        <v>4508356</v>
      </c>
      <c r="J205" s="18" t="s">
        <v>3742</v>
      </c>
      <c r="K205">
        <v>2023</v>
      </c>
      <c r="L205" s="18" t="s">
        <v>3744</v>
      </c>
      <c r="M205" s="18" t="s">
        <v>3745</v>
      </c>
      <c r="N205" t="s">
        <v>1262</v>
      </c>
      <c r="O205" t="s">
        <v>1262</v>
      </c>
      <c r="P205" t="s">
        <v>1377</v>
      </c>
      <c r="Q205" t="s">
        <v>1262</v>
      </c>
      <c r="R205" t="s">
        <v>1262</v>
      </c>
      <c r="S205" t="s">
        <v>1378</v>
      </c>
      <c r="T205" t="s">
        <v>1379</v>
      </c>
      <c r="U205" t="s">
        <v>1380</v>
      </c>
      <c r="V205" t="s">
        <v>1381</v>
      </c>
      <c r="W205" t="s">
        <v>1598</v>
      </c>
      <c r="X205" t="s">
        <v>3746</v>
      </c>
      <c r="Y205" t="s">
        <v>1270</v>
      </c>
      <c r="Z205" t="s">
        <v>3749</v>
      </c>
      <c r="AA205" t="s">
        <v>3750</v>
      </c>
      <c r="AB205">
        <v>61000</v>
      </c>
      <c r="AC205" t="s">
        <v>2793</v>
      </c>
      <c r="AD205">
        <v>42003</v>
      </c>
      <c r="AE205" t="s">
        <v>2794</v>
      </c>
      <c r="AF205" t="s">
        <v>1408</v>
      </c>
      <c r="AG205">
        <v>15201</v>
      </c>
      <c r="AH205">
        <v>2722</v>
      </c>
      <c r="AI205" t="s">
        <v>3751</v>
      </c>
      <c r="AJ205" t="s">
        <v>2796</v>
      </c>
      <c r="AK205" t="str">
        <f>IFERROR(INDEX(Table2[Representative Name], MATCH(Table4[[#This Row],[Recipient CD Current]], Table2[CD], 0)),"")</f>
        <v>Summer L. Lee</v>
      </c>
      <c r="AL205" t="str">
        <f>IFERROR(INDEX(Table2[Political Party], MATCH(Table4[[#This Row],[Recipient CD Current]], Table2[CD], 0)),"")</f>
        <v>Democrat</v>
      </c>
      <c r="AM205" t="s">
        <v>1280</v>
      </c>
      <c r="AN205" t="s">
        <v>1270</v>
      </c>
      <c r="AO205" t="s">
        <v>3752</v>
      </c>
      <c r="AP205" t="s">
        <v>2793</v>
      </c>
      <c r="AQ205">
        <v>42003</v>
      </c>
      <c r="AR205" t="s">
        <v>2794</v>
      </c>
      <c r="AS205" t="s">
        <v>1409</v>
      </c>
      <c r="AT205" t="s">
        <v>3753</v>
      </c>
      <c r="AU205" t="s">
        <v>2796</v>
      </c>
      <c r="AV205" t="s">
        <v>2796</v>
      </c>
      <c r="AW205" t="str">
        <f>IFERROR(INDEX(Table2[Representative Name], MATCH(Table4[[#This Row],[Place of Performance CD Current]], Table2[CD], 0)),"")</f>
        <v>Summer L. Lee</v>
      </c>
      <c r="AX205" t="str">
        <f>IFERROR(INDEX(Table2[Political Party], MATCH(Table4[[#This Row],[Recipient CD Current]], Table2[CD], 0)),"")</f>
        <v>Democrat</v>
      </c>
      <c r="AY205" t="s">
        <v>1392</v>
      </c>
      <c r="AZ205" t="s">
        <v>2765</v>
      </c>
      <c r="BB205" t="s">
        <v>1286</v>
      </c>
      <c r="BC205" t="s">
        <v>3754</v>
      </c>
      <c r="BD205" t="s">
        <v>1334</v>
      </c>
      <c r="BE205" s="19" t="s">
        <v>3755</v>
      </c>
      <c r="BF205" t="s">
        <v>3756</v>
      </c>
    </row>
    <row r="206" spans="1:58" x14ac:dyDescent="0.4">
      <c r="A206" t="s">
        <v>3758</v>
      </c>
      <c r="B206" t="s">
        <v>351</v>
      </c>
      <c r="E206" s="17">
        <v>2500000</v>
      </c>
      <c r="F206" s="17">
        <v>1532379.7</v>
      </c>
      <c r="G206" s="17">
        <v>0</v>
      </c>
      <c r="H206" s="17">
        <v>1881201</v>
      </c>
      <c r="I206" s="17">
        <v>4381201</v>
      </c>
      <c r="J206" s="18" t="s">
        <v>3759</v>
      </c>
      <c r="K206">
        <v>2024</v>
      </c>
      <c r="L206" s="18" t="s">
        <v>2167</v>
      </c>
      <c r="M206" s="18" t="s">
        <v>1542</v>
      </c>
      <c r="N206" t="s">
        <v>1262</v>
      </c>
      <c r="O206" t="s">
        <v>1262</v>
      </c>
      <c r="P206" t="s">
        <v>1377</v>
      </c>
      <c r="Q206" t="s">
        <v>1262</v>
      </c>
      <c r="R206" t="s">
        <v>1262</v>
      </c>
      <c r="S206" t="s">
        <v>1378</v>
      </c>
      <c r="T206" t="s">
        <v>1379</v>
      </c>
      <c r="U206" t="s">
        <v>1380</v>
      </c>
      <c r="V206" t="s">
        <v>1381</v>
      </c>
      <c r="W206" t="s">
        <v>1382</v>
      </c>
      <c r="X206" t="s">
        <v>3761</v>
      </c>
      <c r="Y206" t="s">
        <v>1270</v>
      </c>
      <c r="Z206" t="s">
        <v>3762</v>
      </c>
      <c r="AB206">
        <v>15800</v>
      </c>
      <c r="AC206" t="s">
        <v>3763</v>
      </c>
      <c r="AD206">
        <v>41003</v>
      </c>
      <c r="AE206" t="s">
        <v>3764</v>
      </c>
      <c r="AF206" t="s">
        <v>1508</v>
      </c>
      <c r="AG206">
        <v>97331</v>
      </c>
      <c r="AH206">
        <v>8517</v>
      </c>
      <c r="AI206" t="s">
        <v>3765</v>
      </c>
      <c r="AJ206" t="s">
        <v>3765</v>
      </c>
      <c r="AK206" t="str">
        <f>IFERROR(INDEX(Table2[Representative Name], MATCH(Table4[[#This Row],[Recipient CD Current]], Table2[CD], 0)),"")</f>
        <v>Val T. Hoyle</v>
      </c>
      <c r="AL206" t="str">
        <f>IFERROR(INDEX(Table2[Political Party], MATCH(Table4[[#This Row],[Recipient CD Current]], Table2[CD], 0)),"")</f>
        <v>Democrat</v>
      </c>
      <c r="AM206" t="s">
        <v>1328</v>
      </c>
      <c r="AN206" t="s">
        <v>1270</v>
      </c>
      <c r="AO206" t="s">
        <v>3766</v>
      </c>
      <c r="AP206" t="s">
        <v>3763</v>
      </c>
      <c r="AQ206">
        <v>41003</v>
      </c>
      <c r="AR206" t="s">
        <v>3764</v>
      </c>
      <c r="AS206" t="s">
        <v>1509</v>
      </c>
      <c r="AT206" t="s">
        <v>1328</v>
      </c>
      <c r="AU206" t="s">
        <v>3765</v>
      </c>
      <c r="AV206" t="s">
        <v>3765</v>
      </c>
      <c r="AW206" t="str">
        <f>IFERROR(INDEX(Table2[Representative Name], MATCH(Table4[[#This Row],[Place of Performance CD Current]], Table2[CD], 0)),"")</f>
        <v>Val T. Hoyle</v>
      </c>
      <c r="AX206" t="str">
        <f>IFERROR(INDEX(Table2[Political Party], MATCH(Table4[[#This Row],[Recipient CD Current]], Table2[CD], 0)),"")</f>
        <v>Democrat</v>
      </c>
      <c r="AY206" t="s">
        <v>1392</v>
      </c>
      <c r="AZ206" t="s">
        <v>3767</v>
      </c>
      <c r="BB206" t="s">
        <v>1286</v>
      </c>
      <c r="BC206" t="s">
        <v>3768</v>
      </c>
      <c r="BD206" t="s">
        <v>1291</v>
      </c>
      <c r="BE206" s="19" t="s">
        <v>3769</v>
      </c>
      <c r="BF206" t="s">
        <v>1835</v>
      </c>
    </row>
    <row r="207" spans="1:58" x14ac:dyDescent="0.4">
      <c r="A207" t="s">
        <v>3771</v>
      </c>
      <c r="B207" t="s">
        <v>347</v>
      </c>
      <c r="E207" s="17">
        <v>6650000</v>
      </c>
      <c r="F207" s="17">
        <v>1639623.96</v>
      </c>
      <c r="G207" s="17">
        <v>0</v>
      </c>
      <c r="H207" s="17">
        <v>2927445</v>
      </c>
      <c r="I207" s="17">
        <v>9577445</v>
      </c>
      <c r="J207" s="18" t="s">
        <v>2203</v>
      </c>
      <c r="K207">
        <v>2025</v>
      </c>
      <c r="L207" s="18" t="s">
        <v>3773</v>
      </c>
      <c r="M207" s="18" t="s">
        <v>1443</v>
      </c>
      <c r="N207" t="s">
        <v>1262</v>
      </c>
      <c r="O207" t="s">
        <v>1262</v>
      </c>
      <c r="P207" t="s">
        <v>1377</v>
      </c>
      <c r="Q207" t="s">
        <v>1262</v>
      </c>
      <c r="R207" t="s">
        <v>1262</v>
      </c>
      <c r="S207" t="s">
        <v>1378</v>
      </c>
      <c r="T207" t="s">
        <v>1379</v>
      </c>
      <c r="U207" t="s">
        <v>1380</v>
      </c>
      <c r="V207" t="s">
        <v>1381</v>
      </c>
      <c r="W207" t="s">
        <v>2789</v>
      </c>
      <c r="X207" t="s">
        <v>3774</v>
      </c>
      <c r="Y207" t="s">
        <v>1270</v>
      </c>
      <c r="Z207" t="s">
        <v>3776</v>
      </c>
      <c r="AB207">
        <v>7000</v>
      </c>
      <c r="AC207" t="s">
        <v>1970</v>
      </c>
      <c r="AD207">
        <v>25025</v>
      </c>
      <c r="AE207" t="s">
        <v>1971</v>
      </c>
      <c r="AF207" t="s">
        <v>1488</v>
      </c>
      <c r="AG207">
        <v>2108</v>
      </c>
      <c r="AH207">
        <v>2603</v>
      </c>
      <c r="AI207" t="s">
        <v>1972</v>
      </c>
      <c r="AJ207" t="s">
        <v>1972</v>
      </c>
      <c r="AK207" t="str">
        <f>IFERROR(INDEX(Table2[Representative Name], MATCH(Table4[[#This Row],[Recipient CD Current]], Table2[CD], 0)),"")</f>
        <v>Stephen F. Lynch</v>
      </c>
      <c r="AL207" t="str">
        <f>IFERROR(INDEX(Table2[Political Party], MATCH(Table4[[#This Row],[Recipient CD Current]], Table2[CD], 0)),"")</f>
        <v>Democrat</v>
      </c>
      <c r="AM207" t="s">
        <v>1328</v>
      </c>
      <c r="AN207" t="s">
        <v>1270</v>
      </c>
      <c r="AO207" t="s">
        <v>1974</v>
      </c>
      <c r="AP207" t="s">
        <v>1970</v>
      </c>
      <c r="AQ207">
        <v>25025</v>
      </c>
      <c r="AR207" t="s">
        <v>1971</v>
      </c>
      <c r="AS207" t="s">
        <v>1489</v>
      </c>
      <c r="AT207" t="s">
        <v>1328</v>
      </c>
      <c r="AU207" t="s">
        <v>1972</v>
      </c>
      <c r="AV207" t="s">
        <v>3022</v>
      </c>
      <c r="AW207" t="str">
        <f>IFERROR(INDEX(Table2[Representative Name], MATCH(Table4[[#This Row],[Place of Performance CD Current]], Table2[CD], 0)),"")</f>
        <v/>
      </c>
      <c r="AX207" t="str">
        <f>IFERROR(INDEX(Table2[Political Party], MATCH(Table4[[#This Row],[Recipient CD Current]], Table2[CD], 0)),"")</f>
        <v>Democrat</v>
      </c>
      <c r="AY207" t="s">
        <v>1413</v>
      </c>
      <c r="AZ207" t="s">
        <v>2199</v>
      </c>
      <c r="BA207" t="s">
        <v>3777</v>
      </c>
      <c r="BB207" t="s">
        <v>1286</v>
      </c>
      <c r="BC207" t="s">
        <v>3778</v>
      </c>
      <c r="BD207" t="s">
        <v>1418</v>
      </c>
      <c r="BE207" s="19" t="s">
        <v>3779</v>
      </c>
      <c r="BF207" t="s">
        <v>2670</v>
      </c>
    </row>
    <row r="208" spans="1:58" x14ac:dyDescent="0.4">
      <c r="A208" t="s">
        <v>3781</v>
      </c>
      <c r="B208" t="s">
        <v>377</v>
      </c>
      <c r="E208" s="17">
        <v>4349995</v>
      </c>
      <c r="F208" s="17">
        <v>1158657.18</v>
      </c>
      <c r="G208" s="17">
        <v>719930</v>
      </c>
      <c r="H208" s="17">
        <v>20068476</v>
      </c>
      <c r="I208" s="17">
        <v>24418471</v>
      </c>
      <c r="J208" s="18" t="s">
        <v>3341</v>
      </c>
      <c r="K208">
        <v>2025</v>
      </c>
      <c r="L208" s="18" t="s">
        <v>3782</v>
      </c>
      <c r="M208" s="18" t="s">
        <v>2804</v>
      </c>
      <c r="N208" t="s">
        <v>1262</v>
      </c>
      <c r="O208" t="s">
        <v>1262</v>
      </c>
      <c r="P208" t="s">
        <v>1377</v>
      </c>
      <c r="Q208" t="s">
        <v>1262</v>
      </c>
      <c r="R208" t="s">
        <v>1262</v>
      </c>
      <c r="S208" t="s">
        <v>1378</v>
      </c>
      <c r="T208" t="s">
        <v>1379</v>
      </c>
      <c r="U208" t="s">
        <v>1380</v>
      </c>
      <c r="V208" t="s">
        <v>1381</v>
      </c>
      <c r="W208" t="s">
        <v>2789</v>
      </c>
      <c r="X208" t="s">
        <v>3783</v>
      </c>
      <c r="Y208" t="s">
        <v>1270</v>
      </c>
      <c r="Z208" t="s">
        <v>3784</v>
      </c>
      <c r="AB208">
        <v>59000</v>
      </c>
      <c r="AC208" t="s">
        <v>1506</v>
      </c>
      <c r="AD208">
        <v>41051</v>
      </c>
      <c r="AE208" t="s">
        <v>1507</v>
      </c>
      <c r="AF208" t="s">
        <v>1508</v>
      </c>
      <c r="AG208">
        <v>97204</v>
      </c>
      <c r="AH208">
        <v>2901</v>
      </c>
      <c r="AI208" t="s">
        <v>2270</v>
      </c>
      <c r="AJ208" t="s">
        <v>1510</v>
      </c>
      <c r="AK208" t="str">
        <f>IFERROR(INDEX(Table2[Representative Name], MATCH(Table4[[#This Row],[Recipient CD Current]], Table2[CD], 0)),"")</f>
        <v>Suzanne Bonamici</v>
      </c>
      <c r="AL208" t="str">
        <f>IFERROR(INDEX(Table2[Political Party], MATCH(Table4[[#This Row],[Recipient CD Current]], Table2[CD], 0)),"")</f>
        <v>Democrat</v>
      </c>
      <c r="AM208" t="s">
        <v>1328</v>
      </c>
      <c r="AN208" t="s">
        <v>1270</v>
      </c>
      <c r="AO208" t="s">
        <v>1511</v>
      </c>
      <c r="AP208" t="s">
        <v>1506</v>
      </c>
      <c r="AQ208">
        <v>41005</v>
      </c>
      <c r="AR208" t="s">
        <v>2486</v>
      </c>
      <c r="AS208" t="s">
        <v>1509</v>
      </c>
      <c r="AT208" t="s">
        <v>1328</v>
      </c>
      <c r="AU208" t="s">
        <v>2270</v>
      </c>
      <c r="AV208" t="s">
        <v>1957</v>
      </c>
      <c r="AW208" t="str">
        <f>IFERROR(INDEX(Table2[Representative Name], MATCH(Table4[[#This Row],[Place of Performance CD Current]], Table2[CD], 0)),"")</f>
        <v/>
      </c>
      <c r="AX208" t="str">
        <f>IFERROR(INDEX(Table2[Political Party], MATCH(Table4[[#This Row],[Recipient CD Current]], Table2[CD], 0)),"")</f>
        <v>Democrat</v>
      </c>
      <c r="AY208" t="s">
        <v>1413</v>
      </c>
      <c r="AZ208" t="s">
        <v>2199</v>
      </c>
      <c r="BA208" t="s">
        <v>3785</v>
      </c>
      <c r="BB208" t="s">
        <v>1286</v>
      </c>
      <c r="BC208" t="s">
        <v>3786</v>
      </c>
      <c r="BD208" t="s">
        <v>1418</v>
      </c>
      <c r="BE208" s="19" t="s">
        <v>3787</v>
      </c>
      <c r="BF208" t="s">
        <v>2084</v>
      </c>
    </row>
    <row r="209" spans="1:58" x14ac:dyDescent="0.4">
      <c r="A209" t="s">
        <v>3789</v>
      </c>
      <c r="B209" t="s">
        <v>379</v>
      </c>
      <c r="E209" s="17">
        <v>2890112</v>
      </c>
      <c r="F209" s="17">
        <v>1398621.54</v>
      </c>
      <c r="G209" s="17">
        <v>628848</v>
      </c>
      <c r="H209" s="17">
        <v>11586132</v>
      </c>
      <c r="I209" s="17">
        <v>14476244</v>
      </c>
      <c r="J209" s="18" t="s">
        <v>3790</v>
      </c>
      <c r="K209">
        <v>2025</v>
      </c>
      <c r="L209" s="18" t="s">
        <v>2131</v>
      </c>
      <c r="M209" s="18" t="s">
        <v>1443</v>
      </c>
      <c r="N209" t="s">
        <v>1262</v>
      </c>
      <c r="O209" t="s">
        <v>1262</v>
      </c>
      <c r="P209" t="s">
        <v>1377</v>
      </c>
      <c r="Q209" t="s">
        <v>1262</v>
      </c>
      <c r="R209" t="s">
        <v>1262</v>
      </c>
      <c r="S209" t="s">
        <v>1378</v>
      </c>
      <c r="T209" t="s">
        <v>1379</v>
      </c>
      <c r="U209" t="s">
        <v>1380</v>
      </c>
      <c r="V209" t="s">
        <v>1381</v>
      </c>
      <c r="W209" t="s">
        <v>2789</v>
      </c>
      <c r="X209" t="s">
        <v>3792</v>
      </c>
      <c r="Y209" t="s">
        <v>1270</v>
      </c>
      <c r="Z209" t="s">
        <v>3793</v>
      </c>
      <c r="AB209">
        <v>53000</v>
      </c>
      <c r="AC209" t="s">
        <v>2778</v>
      </c>
      <c r="AD209">
        <v>6001</v>
      </c>
      <c r="AE209" t="s">
        <v>2979</v>
      </c>
      <c r="AF209" t="s">
        <v>1548</v>
      </c>
      <c r="AG209">
        <v>94612</v>
      </c>
      <c r="AH209">
        <v>4700</v>
      </c>
      <c r="AI209" t="s">
        <v>3404</v>
      </c>
      <c r="AJ209" t="s">
        <v>3086</v>
      </c>
      <c r="AK209" t="str">
        <f>IFERROR(INDEX(Table2[Representative Name], MATCH(Table4[[#This Row],[Recipient CD Current]], Table2[CD], 0)),"")</f>
        <v>Lateefah Simon</v>
      </c>
      <c r="AL209" t="str">
        <f>IFERROR(INDEX(Table2[Political Party], MATCH(Table4[[#This Row],[Recipient CD Current]], Table2[CD], 0)),"")</f>
        <v>Democrat</v>
      </c>
      <c r="AM209" t="s">
        <v>1328</v>
      </c>
      <c r="AN209" t="s">
        <v>1270</v>
      </c>
      <c r="AO209" t="s">
        <v>3087</v>
      </c>
      <c r="AP209" t="s">
        <v>2778</v>
      </c>
      <c r="AQ209">
        <v>6001</v>
      </c>
      <c r="AR209" t="s">
        <v>2979</v>
      </c>
      <c r="AS209" t="s">
        <v>1549</v>
      </c>
      <c r="AT209" t="s">
        <v>1328</v>
      </c>
      <c r="AU209" t="s">
        <v>3404</v>
      </c>
      <c r="AV209" t="s">
        <v>3086</v>
      </c>
      <c r="AW209" t="str">
        <f>IFERROR(INDEX(Table2[Representative Name], MATCH(Table4[[#This Row],[Place of Performance CD Current]], Table2[CD], 0)),"")</f>
        <v>Lateefah Simon</v>
      </c>
      <c r="AX209" t="str">
        <f>IFERROR(INDEX(Table2[Political Party], MATCH(Table4[[#This Row],[Recipient CD Current]], Table2[CD], 0)),"")</f>
        <v>Democrat</v>
      </c>
      <c r="AY209" t="s">
        <v>1413</v>
      </c>
      <c r="AZ209" t="s">
        <v>2199</v>
      </c>
      <c r="BA209" t="s">
        <v>3794</v>
      </c>
      <c r="BB209" t="s">
        <v>1286</v>
      </c>
      <c r="BC209" t="s">
        <v>3795</v>
      </c>
      <c r="BD209" t="s">
        <v>1535</v>
      </c>
      <c r="BE209" s="19" t="s">
        <v>3796</v>
      </c>
      <c r="BF209" t="s">
        <v>2203</v>
      </c>
    </row>
    <row r="210" spans="1:58" x14ac:dyDescent="0.4">
      <c r="A210" t="s">
        <v>3798</v>
      </c>
      <c r="B210" t="s">
        <v>364</v>
      </c>
      <c r="E210" s="17">
        <v>5119600</v>
      </c>
      <c r="F210" s="17">
        <v>1863702.89</v>
      </c>
      <c r="G210" s="17">
        <v>0</v>
      </c>
      <c r="H210" s="17">
        <v>11071046</v>
      </c>
      <c r="I210" s="17">
        <v>16190646</v>
      </c>
      <c r="J210" s="18" t="s">
        <v>2183</v>
      </c>
      <c r="K210">
        <v>2025</v>
      </c>
      <c r="L210" s="18" t="s">
        <v>2295</v>
      </c>
      <c r="M210" s="18" t="s">
        <v>1443</v>
      </c>
      <c r="N210" t="s">
        <v>1262</v>
      </c>
      <c r="O210" t="s">
        <v>1262</v>
      </c>
      <c r="P210" t="s">
        <v>1377</v>
      </c>
      <c r="Q210" t="s">
        <v>1262</v>
      </c>
      <c r="R210" t="s">
        <v>1262</v>
      </c>
      <c r="S210" t="s">
        <v>1378</v>
      </c>
      <c r="T210" t="s">
        <v>1379</v>
      </c>
      <c r="U210" t="s">
        <v>1380</v>
      </c>
      <c r="V210" t="s">
        <v>1381</v>
      </c>
      <c r="W210" t="s">
        <v>2789</v>
      </c>
      <c r="X210" t="s">
        <v>3800</v>
      </c>
      <c r="Y210" t="s">
        <v>1270</v>
      </c>
      <c r="Z210" t="s">
        <v>3803</v>
      </c>
      <c r="AB210">
        <v>59000</v>
      </c>
      <c r="AC210" t="s">
        <v>1506</v>
      </c>
      <c r="AD210">
        <v>41051</v>
      </c>
      <c r="AE210" t="s">
        <v>1507</v>
      </c>
      <c r="AF210" t="s">
        <v>1508</v>
      </c>
      <c r="AG210">
        <v>97232</v>
      </c>
      <c r="AH210">
        <v>4116</v>
      </c>
      <c r="AI210" t="s">
        <v>2270</v>
      </c>
      <c r="AJ210" t="s">
        <v>2270</v>
      </c>
      <c r="AK210" t="str">
        <f>IFERROR(INDEX(Table2[Representative Name], MATCH(Table4[[#This Row],[Recipient CD Current]], Table2[CD], 0)),"")</f>
        <v>Maxine Dexter</v>
      </c>
      <c r="AL210" t="str">
        <f>IFERROR(INDEX(Table2[Political Party], MATCH(Table4[[#This Row],[Recipient CD Current]], Table2[CD], 0)),"")</f>
        <v>Democrat</v>
      </c>
      <c r="AM210" t="s">
        <v>1328</v>
      </c>
      <c r="AN210" t="s">
        <v>1270</v>
      </c>
      <c r="AO210" t="s">
        <v>1511</v>
      </c>
      <c r="AP210" t="s">
        <v>1506</v>
      </c>
      <c r="AQ210">
        <v>41005</v>
      </c>
      <c r="AR210" t="s">
        <v>2486</v>
      </c>
      <c r="AS210" t="s">
        <v>1509</v>
      </c>
      <c r="AT210" t="s">
        <v>1328</v>
      </c>
      <c r="AU210" t="s">
        <v>2270</v>
      </c>
      <c r="AV210" t="s">
        <v>1957</v>
      </c>
      <c r="AW210" t="str">
        <f>IFERROR(INDEX(Table2[Representative Name], MATCH(Table4[[#This Row],[Place of Performance CD Current]], Table2[CD], 0)),"")</f>
        <v/>
      </c>
      <c r="AX210" t="str">
        <f>IFERROR(INDEX(Table2[Political Party], MATCH(Table4[[#This Row],[Recipient CD Current]], Table2[CD], 0)),"")</f>
        <v>Democrat</v>
      </c>
      <c r="AY210" t="s">
        <v>1413</v>
      </c>
      <c r="AZ210" t="s">
        <v>2199</v>
      </c>
      <c r="BA210" t="s">
        <v>3804</v>
      </c>
      <c r="BB210" t="s">
        <v>1286</v>
      </c>
      <c r="BC210" t="s">
        <v>3805</v>
      </c>
      <c r="BD210" t="s">
        <v>1418</v>
      </c>
      <c r="BE210" s="19" t="s">
        <v>3806</v>
      </c>
      <c r="BF210" t="s">
        <v>2203</v>
      </c>
    </row>
    <row r="211" spans="1:58" x14ac:dyDescent="0.4">
      <c r="A211" t="s">
        <v>3808</v>
      </c>
      <c r="B211" t="s">
        <v>3810</v>
      </c>
      <c r="E211" s="17">
        <v>30058299</v>
      </c>
      <c r="F211" s="17">
        <v>19669738</v>
      </c>
      <c r="G211" s="17">
        <v>0</v>
      </c>
      <c r="H211" s="17">
        <v>0</v>
      </c>
      <c r="I211" s="17">
        <v>30058299</v>
      </c>
      <c r="J211" s="18" t="s">
        <v>2875</v>
      </c>
      <c r="K211">
        <v>2025</v>
      </c>
      <c r="L211" s="18" t="s">
        <v>2266</v>
      </c>
      <c r="M211" s="18" t="s">
        <v>2804</v>
      </c>
      <c r="N211" t="s">
        <v>1262</v>
      </c>
      <c r="O211" t="s">
        <v>1262</v>
      </c>
      <c r="P211" t="s">
        <v>1444</v>
      </c>
      <c r="Q211" t="s">
        <v>1262</v>
      </c>
      <c r="R211" t="s">
        <v>1262</v>
      </c>
      <c r="S211" t="s">
        <v>1378</v>
      </c>
      <c r="T211" t="s">
        <v>1379</v>
      </c>
      <c r="U211" t="s">
        <v>1380</v>
      </c>
      <c r="V211" t="s">
        <v>1266</v>
      </c>
      <c r="W211" t="s">
        <v>1445</v>
      </c>
      <c r="X211" t="s">
        <v>3809</v>
      </c>
      <c r="Y211" t="s">
        <v>1270</v>
      </c>
      <c r="Z211" t="s">
        <v>3811</v>
      </c>
      <c r="AB211">
        <v>47560</v>
      </c>
      <c r="AC211" t="s">
        <v>3812</v>
      </c>
      <c r="AD211">
        <v>53057</v>
      </c>
      <c r="AE211" t="s">
        <v>3813</v>
      </c>
      <c r="AF211" t="s">
        <v>3814</v>
      </c>
      <c r="AG211">
        <v>98273</v>
      </c>
      <c r="AH211">
        <v>8276</v>
      </c>
      <c r="AI211" t="s">
        <v>3815</v>
      </c>
      <c r="AJ211" t="s">
        <v>3815</v>
      </c>
      <c r="AK211" t="str">
        <f>IFERROR(INDEX(Table2[Representative Name], MATCH(Table4[[#This Row],[Recipient CD Current]], Table2[CD], 0)),"")</f>
        <v>Rick Larsen</v>
      </c>
      <c r="AL211" t="str">
        <f>IFERROR(INDEX(Table2[Political Party], MATCH(Table4[[#This Row],[Recipient CD Current]], Table2[CD], 0)),"")</f>
        <v>Democrat</v>
      </c>
      <c r="AM211" t="s">
        <v>1280</v>
      </c>
      <c r="AN211" t="s">
        <v>1270</v>
      </c>
      <c r="AO211" t="s">
        <v>3816</v>
      </c>
      <c r="AP211" t="s">
        <v>3812</v>
      </c>
      <c r="AQ211">
        <v>53057</v>
      </c>
      <c r="AR211" t="s">
        <v>3813</v>
      </c>
      <c r="AS211" t="s">
        <v>1429</v>
      </c>
      <c r="AT211" t="s">
        <v>3817</v>
      </c>
      <c r="AU211" t="s">
        <v>3815</v>
      </c>
      <c r="AV211" t="s">
        <v>3815</v>
      </c>
      <c r="AW211" t="str">
        <f>IFERROR(INDEX(Table2[Representative Name], MATCH(Table4[[#This Row],[Place of Performance CD Current]], Table2[CD], 0)),"")</f>
        <v>Rick Larsen</v>
      </c>
      <c r="AX211" t="str">
        <f>IFERROR(INDEX(Table2[Political Party], MATCH(Table4[[#This Row],[Recipient CD Current]], Table2[CD], 0)),"")</f>
        <v>Democrat</v>
      </c>
      <c r="AY211" t="s">
        <v>1392</v>
      </c>
      <c r="AZ211" t="s">
        <v>2258</v>
      </c>
      <c r="BA211" t="s">
        <v>3818</v>
      </c>
      <c r="BB211" t="s">
        <v>1286</v>
      </c>
      <c r="BC211" t="s">
        <v>3819</v>
      </c>
      <c r="BD211" t="s">
        <v>1418</v>
      </c>
      <c r="BE211" s="19" t="s">
        <v>3820</v>
      </c>
      <c r="BF211" t="s">
        <v>2183</v>
      </c>
    </row>
    <row r="212" spans="1:58" x14ac:dyDescent="0.4">
      <c r="A212" t="s">
        <v>3822</v>
      </c>
      <c r="B212" t="s">
        <v>421</v>
      </c>
      <c r="E212" s="17">
        <v>1522641</v>
      </c>
      <c r="F212" s="17">
        <v>0</v>
      </c>
      <c r="G212" s="17">
        <v>1227000</v>
      </c>
      <c r="H212" s="17">
        <v>178779</v>
      </c>
      <c r="I212" s="17">
        <v>1701420</v>
      </c>
      <c r="J212" s="18" t="s">
        <v>2411</v>
      </c>
      <c r="K212">
        <v>2025</v>
      </c>
      <c r="L212" s="18" t="s">
        <v>3823</v>
      </c>
      <c r="M212" s="18" t="s">
        <v>1401</v>
      </c>
      <c r="N212" t="s">
        <v>1262</v>
      </c>
      <c r="O212" t="s">
        <v>1262</v>
      </c>
      <c r="P212" t="s">
        <v>1377</v>
      </c>
      <c r="Q212" t="s">
        <v>1262</v>
      </c>
      <c r="R212" t="s">
        <v>1262</v>
      </c>
      <c r="S212" t="s">
        <v>1378</v>
      </c>
      <c r="T212" t="s">
        <v>1379</v>
      </c>
      <c r="U212" t="s">
        <v>1380</v>
      </c>
      <c r="V212" t="s">
        <v>1381</v>
      </c>
      <c r="W212" t="s">
        <v>1598</v>
      </c>
      <c r="X212" t="s">
        <v>3824</v>
      </c>
      <c r="Y212" t="s">
        <v>1270</v>
      </c>
      <c r="Z212" t="s">
        <v>3825</v>
      </c>
      <c r="AB212">
        <v>59000</v>
      </c>
      <c r="AC212" t="s">
        <v>3826</v>
      </c>
      <c r="AD212">
        <v>34023</v>
      </c>
      <c r="AE212" t="s">
        <v>1487</v>
      </c>
      <c r="AF212" t="s">
        <v>3827</v>
      </c>
      <c r="AG212">
        <v>8854</v>
      </c>
      <c r="AH212">
        <v>3987</v>
      </c>
      <c r="AI212" t="s">
        <v>3829</v>
      </c>
      <c r="AJ212" t="s">
        <v>3830</v>
      </c>
      <c r="AK212" t="str">
        <f>IFERROR(INDEX(Table2[Representative Name], MATCH(Table4[[#This Row],[Recipient CD Current]], Table2[CD], 0)),"")</f>
        <v>Frank Pallone Jr.</v>
      </c>
      <c r="AL212" t="str">
        <f>IFERROR(INDEX(Table2[Political Party], MATCH(Table4[[#This Row],[Recipient CD Current]], Table2[CD], 0)),"")</f>
        <v>Democrat</v>
      </c>
      <c r="AM212" t="s">
        <v>1280</v>
      </c>
      <c r="AN212" t="s">
        <v>1270</v>
      </c>
      <c r="AO212" t="s">
        <v>3831</v>
      </c>
      <c r="AP212" t="s">
        <v>3832</v>
      </c>
      <c r="AQ212">
        <v>34023</v>
      </c>
      <c r="AR212" t="s">
        <v>1487</v>
      </c>
      <c r="AS212" t="s">
        <v>3828</v>
      </c>
      <c r="AT212" t="s">
        <v>3833</v>
      </c>
      <c r="AU212" t="s">
        <v>3829</v>
      </c>
      <c r="AV212" t="s">
        <v>3829</v>
      </c>
      <c r="AW212" t="str">
        <f>IFERROR(INDEX(Table2[Representative Name], MATCH(Table4[[#This Row],[Place of Performance CD Current]], Table2[CD], 0)),"")</f>
        <v>Bonnie Watson Coleman</v>
      </c>
      <c r="AX212" t="str">
        <f>IFERROR(INDEX(Table2[Political Party], MATCH(Table4[[#This Row],[Recipient CD Current]], Table2[CD], 0)),"")</f>
        <v>Democrat</v>
      </c>
      <c r="AY212" t="s">
        <v>1392</v>
      </c>
      <c r="AZ212" t="s">
        <v>2888</v>
      </c>
      <c r="BA212" t="s">
        <v>3834</v>
      </c>
      <c r="BB212" t="s">
        <v>1286</v>
      </c>
      <c r="BC212" t="s">
        <v>3835</v>
      </c>
      <c r="BD212" t="s">
        <v>1291</v>
      </c>
      <c r="BE212" s="19" t="s">
        <v>3836</v>
      </c>
      <c r="BF212" t="s">
        <v>2053</v>
      </c>
    </row>
    <row r="213" spans="1:58" x14ac:dyDescent="0.4">
      <c r="A213" t="s">
        <v>3838</v>
      </c>
      <c r="B213" t="s">
        <v>3841</v>
      </c>
      <c r="E213" s="17">
        <v>8309999</v>
      </c>
      <c r="F213" s="17">
        <v>2967422.95</v>
      </c>
      <c r="G213" s="17">
        <v>6023875</v>
      </c>
      <c r="H213" s="17">
        <v>3297966</v>
      </c>
      <c r="I213" s="17">
        <v>11607965</v>
      </c>
      <c r="J213" s="18" t="s">
        <v>3839</v>
      </c>
      <c r="K213">
        <v>2025</v>
      </c>
      <c r="L213" s="18" t="s">
        <v>1442</v>
      </c>
      <c r="M213" s="18" t="s">
        <v>1376</v>
      </c>
      <c r="N213" t="s">
        <v>1262</v>
      </c>
      <c r="O213" t="s">
        <v>1262</v>
      </c>
      <c r="P213" t="s">
        <v>1377</v>
      </c>
      <c r="Q213" t="s">
        <v>1262</v>
      </c>
      <c r="R213" t="s">
        <v>1262</v>
      </c>
      <c r="S213" t="s">
        <v>1378</v>
      </c>
      <c r="T213" t="s">
        <v>1379</v>
      </c>
      <c r="U213" t="s">
        <v>1380</v>
      </c>
      <c r="V213" t="s">
        <v>1381</v>
      </c>
      <c r="W213" t="s">
        <v>1598</v>
      </c>
      <c r="X213" t="s">
        <v>3840</v>
      </c>
      <c r="Y213" t="s">
        <v>1270</v>
      </c>
      <c r="Z213" t="s">
        <v>3842</v>
      </c>
      <c r="AA213" t="s">
        <v>3843</v>
      </c>
      <c r="AB213">
        <v>7850</v>
      </c>
      <c r="AC213" t="s">
        <v>1602</v>
      </c>
      <c r="AD213">
        <v>8013</v>
      </c>
      <c r="AE213" t="s">
        <v>1602</v>
      </c>
      <c r="AF213" t="s">
        <v>1603</v>
      </c>
      <c r="AG213">
        <v>80309</v>
      </c>
      <c r="AH213">
        <v>572</v>
      </c>
      <c r="AI213" t="s">
        <v>1605</v>
      </c>
      <c r="AJ213" t="s">
        <v>1605</v>
      </c>
      <c r="AK213" t="str">
        <f>IFERROR(INDEX(Table2[Representative Name], MATCH(Table4[[#This Row],[Recipient CD Current]], Table2[CD], 0)),"")</f>
        <v>Joe Neguse</v>
      </c>
      <c r="AL213" t="str">
        <f>IFERROR(INDEX(Table2[Political Party], MATCH(Table4[[#This Row],[Recipient CD Current]], Table2[CD], 0)),"")</f>
        <v>Democrat</v>
      </c>
      <c r="AM213" t="s">
        <v>1280</v>
      </c>
      <c r="AN213" t="s">
        <v>1270</v>
      </c>
      <c r="AO213" t="s">
        <v>1606</v>
      </c>
      <c r="AP213" t="s">
        <v>1602</v>
      </c>
      <c r="AQ213">
        <v>8013</v>
      </c>
      <c r="AR213" t="s">
        <v>1602</v>
      </c>
      <c r="AS213" t="s">
        <v>1604</v>
      </c>
      <c r="AT213" t="s">
        <v>3844</v>
      </c>
      <c r="AU213" t="s">
        <v>1605</v>
      </c>
      <c r="AV213" t="s">
        <v>1605</v>
      </c>
      <c r="AW213" t="str">
        <f>IFERROR(INDEX(Table2[Representative Name], MATCH(Table4[[#This Row],[Place of Performance CD Current]], Table2[CD], 0)),"")</f>
        <v>Joe Neguse</v>
      </c>
      <c r="AX213" t="str">
        <f>IFERROR(INDEX(Table2[Political Party], MATCH(Table4[[#This Row],[Recipient CD Current]], Table2[CD], 0)),"")</f>
        <v>Democrat</v>
      </c>
      <c r="AY213" t="s">
        <v>1392</v>
      </c>
      <c r="AZ213" t="s">
        <v>2899</v>
      </c>
      <c r="BA213" t="s">
        <v>2863</v>
      </c>
      <c r="BB213" t="s">
        <v>1286</v>
      </c>
      <c r="BC213" t="s">
        <v>3845</v>
      </c>
      <c r="BD213" t="s">
        <v>1291</v>
      </c>
      <c r="BE213" s="19" t="s">
        <v>3846</v>
      </c>
      <c r="BF213" t="s">
        <v>2670</v>
      </c>
    </row>
    <row r="214" spans="1:58" x14ac:dyDescent="0.4">
      <c r="A214" t="s">
        <v>3848</v>
      </c>
      <c r="B214" t="s">
        <v>3851</v>
      </c>
      <c r="E214" s="17">
        <v>2600247</v>
      </c>
      <c r="F214" s="17">
        <v>284600.40999999997</v>
      </c>
      <c r="G214" s="17">
        <v>0</v>
      </c>
      <c r="H214" s="17">
        <v>651616</v>
      </c>
      <c r="I214" s="17">
        <v>3251863</v>
      </c>
      <c r="J214" s="18" t="s">
        <v>2521</v>
      </c>
      <c r="K214">
        <v>2025</v>
      </c>
      <c r="L214" s="18" t="s">
        <v>3029</v>
      </c>
      <c r="M214" s="18" t="s">
        <v>1463</v>
      </c>
      <c r="N214" t="s">
        <v>1262</v>
      </c>
      <c r="O214" t="s">
        <v>1262</v>
      </c>
      <c r="P214" t="s">
        <v>1444</v>
      </c>
      <c r="Q214" t="s">
        <v>1262</v>
      </c>
      <c r="R214" t="s">
        <v>1262</v>
      </c>
      <c r="S214" t="s">
        <v>1378</v>
      </c>
      <c r="T214" t="s">
        <v>1379</v>
      </c>
      <c r="U214" t="s">
        <v>1380</v>
      </c>
      <c r="V214" t="s">
        <v>1266</v>
      </c>
      <c r="W214" t="s">
        <v>1445</v>
      </c>
      <c r="X214" t="s">
        <v>3850</v>
      </c>
      <c r="Y214" t="s">
        <v>1270</v>
      </c>
      <c r="Z214" t="s">
        <v>3852</v>
      </c>
      <c r="AA214" t="s">
        <v>3853</v>
      </c>
      <c r="AB214">
        <v>3000</v>
      </c>
      <c r="AC214" t="s">
        <v>1855</v>
      </c>
      <c r="AD214">
        <v>26161</v>
      </c>
      <c r="AE214" t="s">
        <v>1856</v>
      </c>
      <c r="AF214" t="s">
        <v>1857</v>
      </c>
      <c r="AG214">
        <v>48109</v>
      </c>
      <c r="AH214">
        <v>1274</v>
      </c>
      <c r="AI214" t="s">
        <v>1859</v>
      </c>
      <c r="AJ214" t="s">
        <v>1859</v>
      </c>
      <c r="AK214" t="str">
        <f>IFERROR(INDEX(Table2[Representative Name], MATCH(Table4[[#This Row],[Recipient CD Current]], Table2[CD], 0)),"")</f>
        <v>Debbie Dingell</v>
      </c>
      <c r="AL214" t="str">
        <f>IFERROR(INDEX(Table2[Political Party], MATCH(Table4[[#This Row],[Recipient CD Current]], Table2[CD], 0)),"")</f>
        <v>Democrat</v>
      </c>
      <c r="AM214" t="s">
        <v>1280</v>
      </c>
      <c r="AN214" t="s">
        <v>1270</v>
      </c>
      <c r="AO214" t="s">
        <v>3854</v>
      </c>
      <c r="AP214" t="s">
        <v>1855</v>
      </c>
      <c r="AQ214">
        <v>26161</v>
      </c>
      <c r="AR214" t="s">
        <v>1856</v>
      </c>
      <c r="AS214" t="s">
        <v>1858</v>
      </c>
      <c r="AT214" t="s">
        <v>3855</v>
      </c>
      <c r="AU214" t="s">
        <v>1859</v>
      </c>
      <c r="AV214" t="s">
        <v>1859</v>
      </c>
      <c r="AW214" t="str">
        <f>IFERROR(INDEX(Table2[Representative Name], MATCH(Table4[[#This Row],[Place of Performance CD Current]], Table2[CD], 0)),"")</f>
        <v>Debbie Dingell</v>
      </c>
      <c r="AX214" t="str">
        <f>IFERROR(INDEX(Table2[Political Party], MATCH(Table4[[#This Row],[Recipient CD Current]], Table2[CD], 0)),"")</f>
        <v>Democrat</v>
      </c>
      <c r="AY214" t="s">
        <v>1413</v>
      </c>
      <c r="AZ214" t="s">
        <v>1455</v>
      </c>
      <c r="BA214" t="s">
        <v>3349</v>
      </c>
      <c r="BB214" t="s">
        <v>1286</v>
      </c>
      <c r="BC214" t="s">
        <v>3856</v>
      </c>
      <c r="BD214" t="s">
        <v>1291</v>
      </c>
      <c r="BE214" s="19" t="s">
        <v>3857</v>
      </c>
      <c r="BF214" t="s">
        <v>1401</v>
      </c>
    </row>
    <row r="215" spans="1:58" x14ac:dyDescent="0.4">
      <c r="A215" t="s">
        <v>3859</v>
      </c>
      <c r="B215" t="s">
        <v>387</v>
      </c>
      <c r="E215" s="17">
        <v>2492978</v>
      </c>
      <c r="F215" s="17">
        <v>672815.45</v>
      </c>
      <c r="G215" s="17">
        <v>0</v>
      </c>
      <c r="H215" s="17">
        <v>737695</v>
      </c>
      <c r="I215" s="17">
        <v>3230673</v>
      </c>
      <c r="J215" s="18" t="s">
        <v>1441</v>
      </c>
      <c r="K215">
        <v>2023</v>
      </c>
      <c r="L215" s="18" t="s">
        <v>3860</v>
      </c>
      <c r="M215" s="18" t="s">
        <v>1376</v>
      </c>
      <c r="N215" t="s">
        <v>1262</v>
      </c>
      <c r="O215" t="s">
        <v>1262</v>
      </c>
      <c r="P215" t="s">
        <v>1444</v>
      </c>
      <c r="Q215" t="s">
        <v>1262</v>
      </c>
      <c r="R215" t="s">
        <v>1262</v>
      </c>
      <c r="S215" t="s">
        <v>1378</v>
      </c>
      <c r="T215" t="s">
        <v>1379</v>
      </c>
      <c r="U215" t="s">
        <v>1380</v>
      </c>
      <c r="V215" t="s">
        <v>1266</v>
      </c>
      <c r="W215" t="s">
        <v>1445</v>
      </c>
      <c r="X215" t="s">
        <v>3861</v>
      </c>
      <c r="Y215" t="s">
        <v>1270</v>
      </c>
      <c r="Z215" t="s">
        <v>3862</v>
      </c>
      <c r="AA215" t="s">
        <v>3863</v>
      </c>
      <c r="AB215">
        <v>82862</v>
      </c>
      <c r="AC215" t="s">
        <v>3864</v>
      </c>
      <c r="AD215">
        <v>18157</v>
      </c>
      <c r="AE215" t="s">
        <v>3865</v>
      </c>
      <c r="AF215" t="s">
        <v>2174</v>
      </c>
      <c r="AG215">
        <v>47906</v>
      </c>
      <c r="AH215">
        <v>1332</v>
      </c>
      <c r="AI215" t="s">
        <v>3866</v>
      </c>
      <c r="AJ215" t="s">
        <v>3866</v>
      </c>
      <c r="AK215" t="str">
        <f>IFERROR(INDEX(Table2[Representative Name], MATCH(Table4[[#This Row],[Recipient CD Current]], Table2[CD], 0)),"")</f>
        <v>James R. Baird</v>
      </c>
      <c r="AL215" t="str">
        <f>IFERROR(INDEX(Table2[Political Party], MATCH(Table4[[#This Row],[Recipient CD Current]], Table2[CD], 0)),"")</f>
        <v>Republican</v>
      </c>
      <c r="AM215" t="s">
        <v>1280</v>
      </c>
      <c r="AN215" t="s">
        <v>1270</v>
      </c>
      <c r="AO215" t="s">
        <v>3867</v>
      </c>
      <c r="AP215" t="s">
        <v>3868</v>
      </c>
      <c r="AQ215">
        <v>18157</v>
      </c>
      <c r="AR215" t="s">
        <v>3865</v>
      </c>
      <c r="AS215" t="s">
        <v>2175</v>
      </c>
      <c r="AT215" t="s">
        <v>3869</v>
      </c>
      <c r="AU215" t="s">
        <v>3866</v>
      </c>
      <c r="AV215" t="s">
        <v>3866</v>
      </c>
      <c r="AW215" t="str">
        <f>IFERROR(INDEX(Table2[Representative Name], MATCH(Table4[[#This Row],[Place of Performance CD Current]], Table2[CD], 0)),"")</f>
        <v>James R. Baird</v>
      </c>
      <c r="AX215" t="str">
        <f>IFERROR(INDEX(Table2[Political Party], MATCH(Table4[[#This Row],[Recipient CD Current]], Table2[CD], 0)),"")</f>
        <v>Republican</v>
      </c>
      <c r="AY215" t="s">
        <v>1413</v>
      </c>
      <c r="AZ215" t="s">
        <v>1455</v>
      </c>
      <c r="BA215" t="s">
        <v>1474</v>
      </c>
      <c r="BB215" t="s">
        <v>1286</v>
      </c>
      <c r="BC215" t="s">
        <v>3870</v>
      </c>
      <c r="BD215" t="s">
        <v>1291</v>
      </c>
      <c r="BE215" s="19" t="s">
        <v>3871</v>
      </c>
      <c r="BF215" t="s">
        <v>1336</v>
      </c>
    </row>
    <row r="216" spans="1:58" x14ac:dyDescent="0.4">
      <c r="A216" t="s">
        <v>3873</v>
      </c>
      <c r="B216" t="s">
        <v>3851</v>
      </c>
      <c r="E216" s="17">
        <v>2500000</v>
      </c>
      <c r="F216" s="17">
        <v>909875.52</v>
      </c>
      <c r="G216" s="17">
        <v>0</v>
      </c>
      <c r="H216" s="17">
        <v>1343616</v>
      </c>
      <c r="I216" s="17">
        <v>3843616</v>
      </c>
      <c r="J216" s="18" t="s">
        <v>2073</v>
      </c>
      <c r="K216">
        <v>2025</v>
      </c>
      <c r="L216" s="18" t="s">
        <v>1442</v>
      </c>
      <c r="M216" s="18" t="s">
        <v>1401</v>
      </c>
      <c r="N216" t="s">
        <v>1262</v>
      </c>
      <c r="O216" t="s">
        <v>1262</v>
      </c>
      <c r="P216" t="s">
        <v>1444</v>
      </c>
      <c r="Q216" t="s">
        <v>1262</v>
      </c>
      <c r="R216" t="s">
        <v>1262</v>
      </c>
      <c r="S216" t="s">
        <v>1378</v>
      </c>
      <c r="T216" t="s">
        <v>1379</v>
      </c>
      <c r="U216" t="s">
        <v>1380</v>
      </c>
      <c r="V216" t="s">
        <v>1266</v>
      </c>
      <c r="W216" t="s">
        <v>1445</v>
      </c>
      <c r="X216" t="s">
        <v>3850</v>
      </c>
      <c r="Y216" t="s">
        <v>1270</v>
      </c>
      <c r="Z216" t="s">
        <v>3852</v>
      </c>
      <c r="AA216" t="s">
        <v>3853</v>
      </c>
      <c r="AB216">
        <v>3000</v>
      </c>
      <c r="AC216" t="s">
        <v>1855</v>
      </c>
      <c r="AD216">
        <v>26161</v>
      </c>
      <c r="AE216" t="s">
        <v>1856</v>
      </c>
      <c r="AF216" t="s">
        <v>1857</v>
      </c>
      <c r="AG216">
        <v>48109</v>
      </c>
      <c r="AH216">
        <v>1274</v>
      </c>
      <c r="AI216" t="s">
        <v>1859</v>
      </c>
      <c r="AJ216" t="s">
        <v>1859</v>
      </c>
      <c r="AK216" t="str">
        <f>IFERROR(INDEX(Table2[Representative Name], MATCH(Table4[[#This Row],[Recipient CD Current]], Table2[CD], 0)),"")</f>
        <v>Debbie Dingell</v>
      </c>
      <c r="AL216" t="str">
        <f>IFERROR(INDEX(Table2[Political Party], MATCH(Table4[[#This Row],[Recipient CD Current]], Table2[CD], 0)),"")</f>
        <v>Democrat</v>
      </c>
      <c r="AM216" t="s">
        <v>1280</v>
      </c>
      <c r="AN216" t="s">
        <v>1270</v>
      </c>
      <c r="AO216" t="s">
        <v>3854</v>
      </c>
      <c r="AP216" t="s">
        <v>1855</v>
      </c>
      <c r="AQ216">
        <v>26161</v>
      </c>
      <c r="AR216" t="s">
        <v>1856</v>
      </c>
      <c r="AS216" t="s">
        <v>1858</v>
      </c>
      <c r="AT216" t="s">
        <v>3875</v>
      </c>
      <c r="AU216" t="s">
        <v>1859</v>
      </c>
      <c r="AV216" t="s">
        <v>1859</v>
      </c>
      <c r="AW216" t="str">
        <f>IFERROR(INDEX(Table2[Representative Name], MATCH(Table4[[#This Row],[Place of Performance CD Current]], Table2[CD], 0)),"")</f>
        <v>Debbie Dingell</v>
      </c>
      <c r="AX216" t="str">
        <f>IFERROR(INDEX(Table2[Political Party], MATCH(Table4[[#This Row],[Recipient CD Current]], Table2[CD], 0)),"")</f>
        <v>Democrat</v>
      </c>
      <c r="AY216" t="s">
        <v>1413</v>
      </c>
      <c r="AZ216" t="s">
        <v>1455</v>
      </c>
      <c r="BA216" t="s">
        <v>3349</v>
      </c>
      <c r="BB216" t="s">
        <v>1286</v>
      </c>
      <c r="BC216" t="s">
        <v>3876</v>
      </c>
      <c r="BD216" t="s">
        <v>1291</v>
      </c>
      <c r="BE216" s="19" t="s">
        <v>3877</v>
      </c>
      <c r="BF216" t="s">
        <v>2084</v>
      </c>
    </row>
    <row r="217" spans="1:58" x14ac:dyDescent="0.4">
      <c r="A217" t="s">
        <v>3879</v>
      </c>
      <c r="B217" t="s">
        <v>3851</v>
      </c>
      <c r="E217" s="17">
        <v>1995462</v>
      </c>
      <c r="F217" s="17">
        <v>880059.02</v>
      </c>
      <c r="G217" s="17">
        <v>0</v>
      </c>
      <c r="H217" s="17">
        <v>0</v>
      </c>
      <c r="I217" s="17">
        <v>1995462</v>
      </c>
      <c r="J217" s="18" t="s">
        <v>3880</v>
      </c>
      <c r="K217">
        <v>2025</v>
      </c>
      <c r="L217" s="18" t="s">
        <v>1355</v>
      </c>
      <c r="M217" s="18" t="s">
        <v>3882</v>
      </c>
      <c r="N217" t="s">
        <v>1262</v>
      </c>
      <c r="O217" t="s">
        <v>1262</v>
      </c>
      <c r="P217" t="s">
        <v>1444</v>
      </c>
      <c r="Q217" t="s">
        <v>1262</v>
      </c>
      <c r="R217" t="s">
        <v>1262</v>
      </c>
      <c r="S217" t="s">
        <v>1378</v>
      </c>
      <c r="T217" t="s">
        <v>1379</v>
      </c>
      <c r="U217" t="s">
        <v>1380</v>
      </c>
      <c r="V217" t="s">
        <v>1381</v>
      </c>
      <c r="W217" t="s">
        <v>1445</v>
      </c>
      <c r="X217" t="s">
        <v>3850</v>
      </c>
      <c r="Y217" t="s">
        <v>1270</v>
      </c>
      <c r="Z217" t="s">
        <v>3852</v>
      </c>
      <c r="AA217" t="s">
        <v>3853</v>
      </c>
      <c r="AB217">
        <v>3000</v>
      </c>
      <c r="AC217" t="s">
        <v>1855</v>
      </c>
      <c r="AD217">
        <v>26161</v>
      </c>
      <c r="AE217" t="s">
        <v>1856</v>
      </c>
      <c r="AF217" t="s">
        <v>1857</v>
      </c>
      <c r="AG217">
        <v>48109</v>
      </c>
      <c r="AH217">
        <v>1274</v>
      </c>
      <c r="AI217" t="s">
        <v>1859</v>
      </c>
      <c r="AJ217" t="s">
        <v>1859</v>
      </c>
      <c r="AK217" t="str">
        <f>IFERROR(INDEX(Table2[Representative Name], MATCH(Table4[[#This Row],[Recipient CD Current]], Table2[CD], 0)),"")</f>
        <v>Debbie Dingell</v>
      </c>
      <c r="AL217" t="str">
        <f>IFERROR(INDEX(Table2[Political Party], MATCH(Table4[[#This Row],[Recipient CD Current]], Table2[CD], 0)),"")</f>
        <v>Democrat</v>
      </c>
      <c r="AM217" t="s">
        <v>1280</v>
      </c>
      <c r="AN217" t="s">
        <v>1270</v>
      </c>
      <c r="AO217" t="s">
        <v>3854</v>
      </c>
      <c r="AP217" t="s">
        <v>1855</v>
      </c>
      <c r="AQ217">
        <v>26161</v>
      </c>
      <c r="AR217" t="s">
        <v>1856</v>
      </c>
      <c r="AS217" t="s">
        <v>1858</v>
      </c>
      <c r="AT217" t="s">
        <v>3883</v>
      </c>
      <c r="AU217" t="s">
        <v>1859</v>
      </c>
      <c r="AV217" t="s">
        <v>1859</v>
      </c>
      <c r="AW217" t="str">
        <f>IFERROR(INDEX(Table2[Representative Name], MATCH(Table4[[#This Row],[Place of Performance CD Current]], Table2[CD], 0)),"")</f>
        <v>Debbie Dingell</v>
      </c>
      <c r="AX217" t="str">
        <f>IFERROR(INDEX(Table2[Political Party], MATCH(Table4[[#This Row],[Recipient CD Current]], Table2[CD], 0)),"")</f>
        <v>Democrat</v>
      </c>
      <c r="AY217" t="s">
        <v>1413</v>
      </c>
      <c r="AZ217" t="s">
        <v>1455</v>
      </c>
      <c r="BA217" t="s">
        <v>3349</v>
      </c>
      <c r="BB217" t="s">
        <v>1286</v>
      </c>
      <c r="BC217" t="s">
        <v>3884</v>
      </c>
      <c r="BD217" t="s">
        <v>1535</v>
      </c>
      <c r="BE217" s="19" t="s">
        <v>3885</v>
      </c>
      <c r="BF217" t="s">
        <v>2521</v>
      </c>
    </row>
    <row r="218" spans="1:58" x14ac:dyDescent="0.4">
      <c r="A218" t="s">
        <v>3887</v>
      </c>
      <c r="B218" t="s">
        <v>377</v>
      </c>
      <c r="C218" s="17">
        <v>0</v>
      </c>
      <c r="D218" s="17">
        <v>3825000</v>
      </c>
      <c r="E218" s="17">
        <v>3825000</v>
      </c>
      <c r="F218" s="17">
        <v>0</v>
      </c>
      <c r="G218" s="17">
        <v>474060</v>
      </c>
      <c r="H218" s="17">
        <v>5320394</v>
      </c>
      <c r="I218" s="17">
        <v>9145394</v>
      </c>
      <c r="J218" s="18" t="s">
        <v>1840</v>
      </c>
      <c r="K218">
        <v>2025</v>
      </c>
      <c r="L218" s="18" t="s">
        <v>1442</v>
      </c>
      <c r="M218" s="18" t="s">
        <v>1616</v>
      </c>
      <c r="N218" t="s">
        <v>1262</v>
      </c>
      <c r="O218" t="s">
        <v>1262</v>
      </c>
      <c r="P218" t="s">
        <v>1377</v>
      </c>
      <c r="Q218" t="s">
        <v>1262</v>
      </c>
      <c r="R218" t="s">
        <v>1262</v>
      </c>
      <c r="S218" t="s">
        <v>1378</v>
      </c>
      <c r="T218" t="s">
        <v>1379</v>
      </c>
      <c r="U218" t="s">
        <v>1380</v>
      </c>
      <c r="V218" t="s">
        <v>1381</v>
      </c>
      <c r="W218" t="s">
        <v>1598</v>
      </c>
      <c r="X218" t="s">
        <v>3783</v>
      </c>
      <c r="Y218" t="s">
        <v>1270</v>
      </c>
      <c r="Z218" t="s">
        <v>3784</v>
      </c>
      <c r="AB218">
        <v>59000</v>
      </c>
      <c r="AC218" t="s">
        <v>1506</v>
      </c>
      <c r="AD218">
        <v>41051</v>
      </c>
      <c r="AE218" t="s">
        <v>1507</v>
      </c>
      <c r="AF218" t="s">
        <v>1508</v>
      </c>
      <c r="AG218">
        <v>97204</v>
      </c>
      <c r="AH218">
        <v>2901</v>
      </c>
      <c r="AI218" t="s">
        <v>2270</v>
      </c>
      <c r="AJ218" t="s">
        <v>1510</v>
      </c>
      <c r="AK218" t="str">
        <f>IFERROR(INDEX(Table2[Representative Name], MATCH(Table4[[#This Row],[Recipient CD Current]], Table2[CD], 0)),"")</f>
        <v>Suzanne Bonamici</v>
      </c>
      <c r="AL218" t="str">
        <f>IFERROR(INDEX(Table2[Political Party], MATCH(Table4[[#This Row],[Recipient CD Current]], Table2[CD], 0)),"")</f>
        <v>Democrat</v>
      </c>
      <c r="AM218" t="s">
        <v>1280</v>
      </c>
      <c r="AN218" t="s">
        <v>1270</v>
      </c>
      <c r="AO218" t="s">
        <v>3888</v>
      </c>
      <c r="AP218" t="s">
        <v>3889</v>
      </c>
      <c r="AQ218">
        <v>41049</v>
      </c>
      <c r="AR218" t="s">
        <v>3890</v>
      </c>
      <c r="AS218" t="s">
        <v>1509</v>
      </c>
      <c r="AT218" t="s">
        <v>3891</v>
      </c>
      <c r="AU218" t="s">
        <v>1955</v>
      </c>
      <c r="AV218" t="s">
        <v>1955</v>
      </c>
      <c r="AW218" t="str">
        <f>IFERROR(INDEX(Table2[Representative Name], MATCH(Table4[[#This Row],[Place of Performance CD Current]], Table2[CD], 0)),"")</f>
        <v>Cliff Bentz</v>
      </c>
      <c r="AX218" t="str">
        <f>IFERROR(INDEX(Table2[Political Party], MATCH(Table4[[#This Row],[Recipient CD Current]], Table2[CD], 0)),"")</f>
        <v>Democrat</v>
      </c>
      <c r="AY218" t="s">
        <v>1392</v>
      </c>
      <c r="AZ218" t="s">
        <v>2405</v>
      </c>
      <c r="BA218" t="s">
        <v>2915</v>
      </c>
      <c r="BB218" t="s">
        <v>1286</v>
      </c>
      <c r="BC218" t="s">
        <v>3892</v>
      </c>
      <c r="BD218" t="s">
        <v>1418</v>
      </c>
      <c r="BE218" s="19" t="s">
        <v>3893</v>
      </c>
      <c r="BF218" t="s">
        <v>2670</v>
      </c>
    </row>
    <row r="219" spans="1:58" x14ac:dyDescent="0.4">
      <c r="A219" t="s">
        <v>3895</v>
      </c>
      <c r="B219" t="s">
        <v>362</v>
      </c>
      <c r="C219" s="17">
        <v>697962.84</v>
      </c>
      <c r="D219" s="17">
        <v>1889059</v>
      </c>
      <c r="E219" s="17">
        <v>1889059</v>
      </c>
      <c r="F219" s="17">
        <v>697962.84</v>
      </c>
      <c r="G219" s="17">
        <v>100932</v>
      </c>
      <c r="H219" s="17">
        <v>626048</v>
      </c>
      <c r="I219" s="17">
        <v>2515107</v>
      </c>
      <c r="J219" s="18" t="s">
        <v>2411</v>
      </c>
      <c r="K219">
        <v>2025</v>
      </c>
      <c r="L219" s="18" t="s">
        <v>1442</v>
      </c>
      <c r="M219" s="18" t="s">
        <v>1523</v>
      </c>
      <c r="N219" t="s">
        <v>1262</v>
      </c>
      <c r="O219" t="s">
        <v>1262</v>
      </c>
      <c r="P219" t="s">
        <v>1377</v>
      </c>
      <c r="Q219" t="s">
        <v>1262</v>
      </c>
      <c r="R219" t="s">
        <v>1262</v>
      </c>
      <c r="S219" t="s">
        <v>1378</v>
      </c>
      <c r="T219" t="s">
        <v>1379</v>
      </c>
      <c r="U219" t="s">
        <v>1380</v>
      </c>
      <c r="V219" t="s">
        <v>1381</v>
      </c>
      <c r="W219" t="s">
        <v>1598</v>
      </c>
      <c r="X219" t="s">
        <v>3896</v>
      </c>
      <c r="Y219" t="s">
        <v>1270</v>
      </c>
      <c r="Z219" t="s">
        <v>3897</v>
      </c>
      <c r="AB219">
        <v>53000</v>
      </c>
      <c r="AC219" t="s">
        <v>2778</v>
      </c>
      <c r="AD219">
        <v>6001</v>
      </c>
      <c r="AE219" t="s">
        <v>2979</v>
      </c>
      <c r="AF219" t="s">
        <v>1548</v>
      </c>
      <c r="AG219">
        <v>94612</v>
      </c>
      <c r="AH219">
        <v>3534</v>
      </c>
      <c r="AI219" t="s">
        <v>3086</v>
      </c>
      <c r="AJ219" t="s">
        <v>3086</v>
      </c>
      <c r="AK219" t="str">
        <f>IFERROR(INDEX(Table2[Representative Name], MATCH(Table4[[#This Row],[Recipient CD Current]], Table2[CD], 0)),"")</f>
        <v>Lateefah Simon</v>
      </c>
      <c r="AL219" t="str">
        <f>IFERROR(INDEX(Table2[Political Party], MATCH(Table4[[#This Row],[Recipient CD Current]], Table2[CD], 0)),"")</f>
        <v>Democrat</v>
      </c>
      <c r="AM219" t="s">
        <v>1280</v>
      </c>
      <c r="AN219" t="s">
        <v>1270</v>
      </c>
      <c r="AO219" t="s">
        <v>2141</v>
      </c>
      <c r="AP219" t="s">
        <v>2137</v>
      </c>
      <c r="AQ219">
        <v>6113</v>
      </c>
      <c r="AR219" t="s">
        <v>2138</v>
      </c>
      <c r="AS219" t="s">
        <v>1549</v>
      </c>
      <c r="AT219" t="s">
        <v>3898</v>
      </c>
      <c r="AU219" t="s">
        <v>2140</v>
      </c>
      <c r="AV219" t="s">
        <v>2140</v>
      </c>
      <c r="AW219" t="str">
        <f>IFERROR(INDEX(Table2[Representative Name], MATCH(Table4[[#This Row],[Place of Performance CD Current]], Table2[CD], 0)),"")</f>
        <v>Doris O. Matsui</v>
      </c>
      <c r="AX219" t="str">
        <f>IFERROR(INDEX(Table2[Political Party], MATCH(Table4[[#This Row],[Recipient CD Current]], Table2[CD], 0)),"")</f>
        <v>Democrat</v>
      </c>
      <c r="AY219" t="s">
        <v>1392</v>
      </c>
      <c r="AZ219" t="s">
        <v>2405</v>
      </c>
      <c r="BA219" t="s">
        <v>3899</v>
      </c>
      <c r="BB219" t="s">
        <v>1286</v>
      </c>
      <c r="BC219" t="s">
        <v>3900</v>
      </c>
      <c r="BD219" t="s">
        <v>1418</v>
      </c>
      <c r="BE219" s="19" t="s">
        <v>3901</v>
      </c>
      <c r="BF219" t="s">
        <v>2053</v>
      </c>
    </row>
    <row r="220" spans="1:58" x14ac:dyDescent="0.4">
      <c r="A220" t="s">
        <v>3903</v>
      </c>
      <c r="B220" t="s">
        <v>3905</v>
      </c>
      <c r="E220" s="17">
        <v>1071977</v>
      </c>
      <c r="F220" s="17">
        <v>55521.23</v>
      </c>
      <c r="G220" s="17">
        <v>718239</v>
      </c>
      <c r="H220" s="17">
        <v>268102</v>
      </c>
      <c r="I220" s="17">
        <v>1340079</v>
      </c>
      <c r="J220" s="18" t="s">
        <v>1883</v>
      </c>
      <c r="K220">
        <v>2025</v>
      </c>
      <c r="L220" s="18" t="s">
        <v>1442</v>
      </c>
      <c r="M220" s="18" t="s">
        <v>1401</v>
      </c>
      <c r="N220" t="s">
        <v>1262</v>
      </c>
      <c r="O220" t="s">
        <v>1262</v>
      </c>
      <c r="P220" t="s">
        <v>1377</v>
      </c>
      <c r="Q220" t="s">
        <v>1262</v>
      </c>
      <c r="R220" t="s">
        <v>1262</v>
      </c>
      <c r="S220" t="s">
        <v>1378</v>
      </c>
      <c r="T220" t="s">
        <v>1379</v>
      </c>
      <c r="U220" t="s">
        <v>1380</v>
      </c>
      <c r="V220" t="s">
        <v>1381</v>
      </c>
      <c r="W220" t="s">
        <v>1402</v>
      </c>
      <c r="X220" t="s">
        <v>3904</v>
      </c>
      <c r="Y220" t="s">
        <v>1270</v>
      </c>
      <c r="Z220" t="s">
        <v>3909</v>
      </c>
      <c r="AB220">
        <v>46785</v>
      </c>
      <c r="AC220" t="s">
        <v>3910</v>
      </c>
      <c r="AD220">
        <v>25027</v>
      </c>
      <c r="AE220" t="s">
        <v>3911</v>
      </c>
      <c r="AF220" t="s">
        <v>1488</v>
      </c>
      <c r="AG220">
        <v>1532</v>
      </c>
      <c r="AH220">
        <v>1545</v>
      </c>
      <c r="AI220" t="s">
        <v>3912</v>
      </c>
      <c r="AJ220" t="s">
        <v>3912</v>
      </c>
      <c r="AK220" t="str">
        <f>IFERROR(INDEX(Table2[Representative Name], MATCH(Table4[[#This Row],[Recipient CD Current]], Table2[CD], 0)),"")</f>
        <v>James P. McGovern</v>
      </c>
      <c r="AL220" t="str">
        <f>IFERROR(INDEX(Table2[Political Party], MATCH(Table4[[#This Row],[Recipient CD Current]], Table2[CD], 0)),"")</f>
        <v>Democrat</v>
      </c>
      <c r="AM220" t="s">
        <v>1328</v>
      </c>
      <c r="AN220" t="s">
        <v>1270</v>
      </c>
      <c r="AO220" t="s">
        <v>3913</v>
      </c>
      <c r="AP220" t="s">
        <v>3910</v>
      </c>
      <c r="AQ220">
        <v>25027</v>
      </c>
      <c r="AR220" t="s">
        <v>3911</v>
      </c>
      <c r="AS220" t="s">
        <v>1489</v>
      </c>
      <c r="AT220" t="s">
        <v>1328</v>
      </c>
      <c r="AU220" t="s">
        <v>3912</v>
      </c>
      <c r="AV220" t="s">
        <v>3912</v>
      </c>
      <c r="AW220" t="str">
        <f>IFERROR(INDEX(Table2[Representative Name], MATCH(Table4[[#This Row],[Place of Performance CD Current]], Table2[CD], 0)),"")</f>
        <v>James P. McGovern</v>
      </c>
      <c r="AX220" t="str">
        <f>IFERROR(INDEX(Table2[Political Party], MATCH(Table4[[#This Row],[Recipient CD Current]], Table2[CD], 0)),"")</f>
        <v>Democrat</v>
      </c>
      <c r="AY220" t="s">
        <v>1392</v>
      </c>
      <c r="AZ220" t="s">
        <v>2929</v>
      </c>
      <c r="BA220" t="s">
        <v>3914</v>
      </c>
      <c r="BB220" t="s">
        <v>1286</v>
      </c>
      <c r="BC220" t="s">
        <v>3915</v>
      </c>
      <c r="BD220" t="s">
        <v>1418</v>
      </c>
      <c r="BE220" s="19" t="s">
        <v>3916</v>
      </c>
      <c r="BF220" t="s">
        <v>1681</v>
      </c>
    </row>
    <row r="221" spans="1:58" x14ac:dyDescent="0.4">
      <c r="A221" t="s">
        <v>3918</v>
      </c>
      <c r="B221" t="s">
        <v>3921</v>
      </c>
      <c r="E221" s="17">
        <v>2279996</v>
      </c>
      <c r="F221" s="17">
        <v>438210.29</v>
      </c>
      <c r="G221" s="17">
        <v>1614254</v>
      </c>
      <c r="H221" s="17">
        <v>662762</v>
      </c>
      <c r="I221" s="17">
        <v>2942758</v>
      </c>
      <c r="J221" s="18" t="s">
        <v>1904</v>
      </c>
      <c r="K221">
        <v>2025</v>
      </c>
      <c r="L221" s="18" t="s">
        <v>1355</v>
      </c>
      <c r="M221" s="18" t="s">
        <v>3919</v>
      </c>
      <c r="N221" t="s">
        <v>1262</v>
      </c>
      <c r="O221" t="s">
        <v>1262</v>
      </c>
      <c r="P221" t="s">
        <v>1377</v>
      </c>
      <c r="Q221" t="s">
        <v>1262</v>
      </c>
      <c r="R221" t="s">
        <v>1262</v>
      </c>
      <c r="S221" t="s">
        <v>1378</v>
      </c>
      <c r="T221" t="s">
        <v>1379</v>
      </c>
      <c r="U221" t="s">
        <v>1380</v>
      </c>
      <c r="V221" t="s">
        <v>1381</v>
      </c>
      <c r="W221" t="s">
        <v>1402</v>
      </c>
      <c r="X221" t="s">
        <v>3920</v>
      </c>
      <c r="Y221" t="s">
        <v>1270</v>
      </c>
      <c r="Z221" t="s">
        <v>3923</v>
      </c>
      <c r="AB221">
        <v>11000</v>
      </c>
      <c r="AC221" t="s">
        <v>3924</v>
      </c>
      <c r="AD221">
        <v>36029</v>
      </c>
      <c r="AE221" t="s">
        <v>3925</v>
      </c>
      <c r="AF221" t="s">
        <v>1620</v>
      </c>
      <c r="AG221">
        <v>14228</v>
      </c>
      <c r="AH221">
        <v>2567</v>
      </c>
      <c r="AI221" t="s">
        <v>3926</v>
      </c>
      <c r="AJ221" t="s">
        <v>3926</v>
      </c>
      <c r="AK221" t="str">
        <f>IFERROR(INDEX(Table2[Representative Name], MATCH(Table4[[#This Row],[Recipient CD Current]], Table2[CD], 0)),"")</f>
        <v>Timothy M. Kennedy</v>
      </c>
      <c r="AL221" t="str">
        <f>IFERROR(INDEX(Table2[Political Party], MATCH(Table4[[#This Row],[Recipient CD Current]], Table2[CD], 0)),"")</f>
        <v>Democrat</v>
      </c>
      <c r="AM221" t="s">
        <v>1280</v>
      </c>
      <c r="AN221" t="s">
        <v>1270</v>
      </c>
      <c r="AO221" t="s">
        <v>3927</v>
      </c>
      <c r="AP221" t="s">
        <v>3924</v>
      </c>
      <c r="AQ221">
        <v>36029</v>
      </c>
      <c r="AR221" t="s">
        <v>3925</v>
      </c>
      <c r="AS221" t="s">
        <v>1619</v>
      </c>
      <c r="AT221" t="s">
        <v>3928</v>
      </c>
      <c r="AU221" t="s">
        <v>3926</v>
      </c>
      <c r="AV221" t="s">
        <v>3926</v>
      </c>
      <c r="AW221" t="str">
        <f>IFERROR(INDEX(Table2[Representative Name], MATCH(Table4[[#This Row],[Place of Performance CD Current]], Table2[CD], 0)),"")</f>
        <v>Timothy M. Kennedy</v>
      </c>
      <c r="AX221" t="str">
        <f>IFERROR(INDEX(Table2[Political Party], MATCH(Table4[[#This Row],[Recipient CD Current]], Table2[CD], 0)),"")</f>
        <v>Democrat</v>
      </c>
      <c r="AY221" t="s">
        <v>1392</v>
      </c>
      <c r="AZ221" t="s">
        <v>2929</v>
      </c>
      <c r="BA221" t="s">
        <v>3929</v>
      </c>
      <c r="BB221" t="s">
        <v>1286</v>
      </c>
      <c r="BC221" t="s">
        <v>3930</v>
      </c>
      <c r="BD221" t="s">
        <v>1291</v>
      </c>
      <c r="BE221" s="19" t="s">
        <v>3931</v>
      </c>
      <c r="BF221" t="s">
        <v>2053</v>
      </c>
    </row>
    <row r="222" spans="1:58" x14ac:dyDescent="0.4">
      <c r="A222" t="s">
        <v>3933</v>
      </c>
      <c r="B222" t="s">
        <v>402</v>
      </c>
      <c r="C222" s="17">
        <v>107966.18</v>
      </c>
      <c r="D222" s="17">
        <v>1372744</v>
      </c>
      <c r="E222" s="17">
        <v>1372744</v>
      </c>
      <c r="F222" s="17">
        <v>107966.18</v>
      </c>
      <c r="G222" s="17">
        <v>97234</v>
      </c>
      <c r="H222" s="17">
        <v>0</v>
      </c>
      <c r="I222" s="17">
        <v>1372744</v>
      </c>
      <c r="J222" s="18" t="s">
        <v>3934</v>
      </c>
      <c r="K222">
        <v>2024</v>
      </c>
      <c r="L222" s="18" t="s">
        <v>3029</v>
      </c>
      <c r="M222" s="18" t="s">
        <v>1401</v>
      </c>
      <c r="N222" t="s">
        <v>1262</v>
      </c>
      <c r="O222" t="s">
        <v>1262</v>
      </c>
      <c r="P222" t="s">
        <v>1377</v>
      </c>
      <c r="Q222" t="s">
        <v>1262</v>
      </c>
      <c r="R222" t="s">
        <v>1262</v>
      </c>
      <c r="S222" t="s">
        <v>1378</v>
      </c>
      <c r="T222" t="s">
        <v>1379</v>
      </c>
      <c r="U222" t="s">
        <v>1380</v>
      </c>
      <c r="V222" t="s">
        <v>1381</v>
      </c>
      <c r="W222" t="s">
        <v>1598</v>
      </c>
      <c r="X222" t="s">
        <v>3935</v>
      </c>
      <c r="Y222" t="s">
        <v>1270</v>
      </c>
      <c r="Z222" t="s">
        <v>3936</v>
      </c>
      <c r="AB222">
        <v>49660</v>
      </c>
      <c r="AC222" t="s">
        <v>3937</v>
      </c>
      <c r="AD222">
        <v>46102</v>
      </c>
      <c r="AE222" t="s">
        <v>3938</v>
      </c>
      <c r="AF222" t="s">
        <v>3939</v>
      </c>
      <c r="AG222">
        <v>57770</v>
      </c>
      <c r="AH222">
        <v>1609</v>
      </c>
      <c r="AI222" t="s">
        <v>3941</v>
      </c>
      <c r="AJ222" t="s">
        <v>3941</v>
      </c>
      <c r="AK222" t="str">
        <f>IFERROR(INDEX(Table2[Representative Name], MATCH(Table4[[#This Row],[Recipient CD Current]], Table2[CD], 0)),"")</f>
        <v>Dusty Johnson</v>
      </c>
      <c r="AL222" t="str">
        <f>IFERROR(INDEX(Table2[Political Party], MATCH(Table4[[#This Row],[Recipient CD Current]], Table2[CD], 0)),"")</f>
        <v>Republican</v>
      </c>
      <c r="AM222" t="s">
        <v>1280</v>
      </c>
      <c r="AN222" t="s">
        <v>1270</v>
      </c>
      <c r="AO222" t="s">
        <v>3942</v>
      </c>
      <c r="AP222" t="s">
        <v>3937</v>
      </c>
      <c r="AQ222">
        <v>46102</v>
      </c>
      <c r="AR222" t="s">
        <v>3938</v>
      </c>
      <c r="AS222" t="s">
        <v>3940</v>
      </c>
      <c r="AT222" t="s">
        <v>3943</v>
      </c>
      <c r="AU222" t="s">
        <v>3941</v>
      </c>
      <c r="AV222" t="s">
        <v>3941</v>
      </c>
      <c r="AW222" t="str">
        <f>IFERROR(INDEX(Table2[Representative Name], MATCH(Table4[[#This Row],[Place of Performance CD Current]], Table2[CD], 0)),"")</f>
        <v>Dusty Johnson</v>
      </c>
      <c r="AX222" t="str">
        <f>IFERROR(INDEX(Table2[Political Party], MATCH(Table4[[#This Row],[Recipient CD Current]], Table2[CD], 0)),"")</f>
        <v>Republican</v>
      </c>
      <c r="AY222" t="s">
        <v>1608</v>
      </c>
      <c r="AZ222" t="s">
        <v>1609</v>
      </c>
      <c r="BA222" t="s">
        <v>3944</v>
      </c>
      <c r="BB222" t="s">
        <v>1286</v>
      </c>
      <c r="BC222" t="s">
        <v>3945</v>
      </c>
      <c r="BD222" t="s">
        <v>1535</v>
      </c>
      <c r="BE222" s="19" t="s">
        <v>3946</v>
      </c>
      <c r="BF222" t="s">
        <v>2757</v>
      </c>
    </row>
    <row r="223" spans="1:58" x14ac:dyDescent="0.4">
      <c r="A223" t="s">
        <v>3948</v>
      </c>
      <c r="B223" t="s">
        <v>3951</v>
      </c>
      <c r="E223" s="17">
        <v>1400000</v>
      </c>
      <c r="F223" s="17">
        <v>269994.02</v>
      </c>
      <c r="G223" s="17">
        <v>377882</v>
      </c>
      <c r="H223" s="17">
        <v>89300</v>
      </c>
      <c r="I223" s="17">
        <v>1489300</v>
      </c>
      <c r="J223" s="18" t="s">
        <v>3949</v>
      </c>
      <c r="K223">
        <v>2024</v>
      </c>
      <c r="L223" s="18" t="s">
        <v>3029</v>
      </c>
      <c r="M223" s="18" t="s">
        <v>1401</v>
      </c>
      <c r="N223" t="s">
        <v>1262</v>
      </c>
      <c r="O223" t="s">
        <v>1262</v>
      </c>
      <c r="P223" t="s">
        <v>1377</v>
      </c>
      <c r="Q223" t="s">
        <v>1262</v>
      </c>
      <c r="R223" t="s">
        <v>1262</v>
      </c>
      <c r="S223" t="s">
        <v>1378</v>
      </c>
      <c r="T223" t="s">
        <v>1379</v>
      </c>
      <c r="U223" t="s">
        <v>1380</v>
      </c>
      <c r="V223" t="s">
        <v>1381</v>
      </c>
      <c r="W223" t="s">
        <v>1598</v>
      </c>
      <c r="X223" t="s">
        <v>3950</v>
      </c>
      <c r="Y223" t="s">
        <v>1270</v>
      </c>
      <c r="Z223" t="s">
        <v>3952</v>
      </c>
      <c r="AA223" t="s">
        <v>3953</v>
      </c>
      <c r="AB223">
        <v>19125</v>
      </c>
      <c r="AC223" t="s">
        <v>2580</v>
      </c>
      <c r="AD223">
        <v>24027</v>
      </c>
      <c r="AE223" t="s">
        <v>2581</v>
      </c>
      <c r="AF223" t="s">
        <v>1673</v>
      </c>
      <c r="AG223">
        <v>21045</v>
      </c>
      <c r="AH223">
        <v>4548</v>
      </c>
      <c r="AI223" t="s">
        <v>1675</v>
      </c>
      <c r="AJ223" t="s">
        <v>1675</v>
      </c>
      <c r="AK223" t="str">
        <f>IFERROR(INDEX(Table2[Representative Name], MATCH(Table4[[#This Row],[Recipient CD Current]], Table2[CD], 0)),"")</f>
        <v>Sarah Elfreth</v>
      </c>
      <c r="AL223" t="str">
        <f>IFERROR(INDEX(Table2[Political Party], MATCH(Table4[[#This Row],[Recipient CD Current]], Table2[CD], 0)),"")</f>
        <v>Democrat</v>
      </c>
      <c r="AM223" t="s">
        <v>1280</v>
      </c>
      <c r="AN223" t="s">
        <v>1270</v>
      </c>
      <c r="AO223" t="s">
        <v>2582</v>
      </c>
      <c r="AP223" t="s">
        <v>2580</v>
      </c>
      <c r="AQ223">
        <v>24027</v>
      </c>
      <c r="AR223" t="s">
        <v>2581</v>
      </c>
      <c r="AS223" t="s">
        <v>1674</v>
      </c>
      <c r="AT223" t="s">
        <v>3954</v>
      </c>
      <c r="AU223" t="s">
        <v>1675</v>
      </c>
      <c r="AV223" t="s">
        <v>1675</v>
      </c>
      <c r="AW223" t="str">
        <f>IFERROR(INDEX(Table2[Representative Name], MATCH(Table4[[#This Row],[Place of Performance CD Current]], Table2[CD], 0)),"")</f>
        <v>Sarah Elfreth</v>
      </c>
      <c r="AX223" t="str">
        <f>IFERROR(INDEX(Table2[Political Party], MATCH(Table4[[#This Row],[Recipient CD Current]], Table2[CD], 0)),"")</f>
        <v>Democrat</v>
      </c>
      <c r="AY223" t="s">
        <v>1608</v>
      </c>
      <c r="AZ223" t="s">
        <v>1609</v>
      </c>
      <c r="BA223" t="s">
        <v>3955</v>
      </c>
      <c r="BB223" t="s">
        <v>1286</v>
      </c>
      <c r="BC223" t="s">
        <v>3956</v>
      </c>
      <c r="BD223" t="s">
        <v>1535</v>
      </c>
      <c r="BE223" s="19" t="s">
        <v>3957</v>
      </c>
      <c r="BF223" t="s">
        <v>2757</v>
      </c>
    </row>
    <row r="224" spans="1:58" x14ac:dyDescent="0.4">
      <c r="A224" t="s">
        <v>3959</v>
      </c>
      <c r="B224" t="s">
        <v>409</v>
      </c>
      <c r="E224" s="17">
        <v>1499962</v>
      </c>
      <c r="F224" s="17">
        <v>241651.07</v>
      </c>
      <c r="G224" s="17">
        <v>888962</v>
      </c>
      <c r="H224" s="17">
        <v>415176</v>
      </c>
      <c r="I224" s="17">
        <v>1915138</v>
      </c>
      <c r="J224" s="18" t="s">
        <v>1613</v>
      </c>
      <c r="K224">
        <v>2025</v>
      </c>
      <c r="L224" s="18" t="s">
        <v>1442</v>
      </c>
      <c r="M224" s="18" t="s">
        <v>1443</v>
      </c>
      <c r="N224" t="s">
        <v>1262</v>
      </c>
      <c r="O224" t="s">
        <v>1262</v>
      </c>
      <c r="P224" t="s">
        <v>1377</v>
      </c>
      <c r="Q224" t="s">
        <v>1262</v>
      </c>
      <c r="R224" t="s">
        <v>1262</v>
      </c>
      <c r="S224" t="s">
        <v>1378</v>
      </c>
      <c r="T224" t="s">
        <v>1379</v>
      </c>
      <c r="U224" t="s">
        <v>1380</v>
      </c>
      <c r="V224" t="s">
        <v>1381</v>
      </c>
      <c r="W224" t="s">
        <v>1651</v>
      </c>
      <c r="X224" t="s">
        <v>3961</v>
      </c>
      <c r="Y224" t="s">
        <v>1270</v>
      </c>
      <c r="Z224" t="s">
        <v>3962</v>
      </c>
      <c r="AB224">
        <v>75484</v>
      </c>
      <c r="AC224" t="s">
        <v>3963</v>
      </c>
      <c r="AD224">
        <v>36083</v>
      </c>
      <c r="AE224" t="s">
        <v>3964</v>
      </c>
      <c r="AF224" t="s">
        <v>1620</v>
      </c>
      <c r="AG224">
        <v>12180</v>
      </c>
      <c r="AH224">
        <v>3522</v>
      </c>
      <c r="AI224" t="s">
        <v>2105</v>
      </c>
      <c r="AJ224" t="s">
        <v>2105</v>
      </c>
      <c r="AK224" t="str">
        <f>IFERROR(INDEX(Table2[Representative Name], MATCH(Table4[[#This Row],[Recipient CD Current]], Table2[CD], 0)),"")</f>
        <v>Paul Tonko</v>
      </c>
      <c r="AL224" t="str">
        <f>IFERROR(INDEX(Table2[Political Party], MATCH(Table4[[#This Row],[Recipient CD Current]], Table2[CD], 0)),"")</f>
        <v>Democrat</v>
      </c>
      <c r="AM224" t="s">
        <v>1328</v>
      </c>
      <c r="AN224" t="s">
        <v>1270</v>
      </c>
      <c r="AO224" t="s">
        <v>3965</v>
      </c>
      <c r="AP224" t="s">
        <v>3963</v>
      </c>
      <c r="AQ224">
        <v>36083</v>
      </c>
      <c r="AR224" t="s">
        <v>3964</v>
      </c>
      <c r="AS224" t="s">
        <v>1619</v>
      </c>
      <c r="AT224" t="s">
        <v>1328</v>
      </c>
      <c r="AU224" t="s">
        <v>2105</v>
      </c>
      <c r="AV224" t="s">
        <v>2105</v>
      </c>
      <c r="AW224" t="str">
        <f>IFERROR(INDEX(Table2[Representative Name], MATCH(Table4[[#This Row],[Place of Performance CD Current]], Table2[CD], 0)),"")</f>
        <v>Paul Tonko</v>
      </c>
      <c r="AX224" t="str">
        <f>IFERROR(INDEX(Table2[Political Party], MATCH(Table4[[#This Row],[Recipient CD Current]], Table2[CD], 0)),"")</f>
        <v>Democrat</v>
      </c>
      <c r="AY224" t="s">
        <v>1413</v>
      </c>
      <c r="AZ224" t="s">
        <v>2970</v>
      </c>
      <c r="BA224" t="s">
        <v>3966</v>
      </c>
      <c r="BB224" t="s">
        <v>1286</v>
      </c>
      <c r="BC224" t="s">
        <v>3966</v>
      </c>
      <c r="BD224" t="s">
        <v>2369</v>
      </c>
      <c r="BE224" s="19" t="s">
        <v>3967</v>
      </c>
      <c r="BF224" t="s">
        <v>1629</v>
      </c>
    </row>
    <row r="225" spans="1:58" x14ac:dyDescent="0.4">
      <c r="A225" t="s">
        <v>3969</v>
      </c>
      <c r="B225" t="s">
        <v>3971</v>
      </c>
      <c r="E225" s="17">
        <v>1900000</v>
      </c>
      <c r="F225" s="17">
        <v>422813.48</v>
      </c>
      <c r="G225" s="17">
        <v>0</v>
      </c>
      <c r="H225" s="17">
        <v>625000</v>
      </c>
      <c r="I225" s="17">
        <v>2525000</v>
      </c>
      <c r="J225" s="18" t="s">
        <v>1616</v>
      </c>
      <c r="K225">
        <v>2025</v>
      </c>
      <c r="L225" s="18" t="s">
        <v>1442</v>
      </c>
      <c r="M225" s="18" t="s">
        <v>1443</v>
      </c>
      <c r="N225" t="s">
        <v>1262</v>
      </c>
      <c r="O225" t="s">
        <v>1262</v>
      </c>
      <c r="P225" t="s">
        <v>1377</v>
      </c>
      <c r="Q225" t="s">
        <v>1262</v>
      </c>
      <c r="R225" t="s">
        <v>1262</v>
      </c>
      <c r="S225" t="s">
        <v>1378</v>
      </c>
      <c r="T225" t="s">
        <v>1379</v>
      </c>
      <c r="U225" t="s">
        <v>1380</v>
      </c>
      <c r="V225" t="s">
        <v>1381</v>
      </c>
      <c r="W225" t="s">
        <v>1578</v>
      </c>
      <c r="X225" t="s">
        <v>3970</v>
      </c>
      <c r="Y225" t="s">
        <v>1270</v>
      </c>
      <c r="Z225" t="s">
        <v>3972</v>
      </c>
      <c r="AB225">
        <v>37240</v>
      </c>
      <c r="AC225" t="s">
        <v>3973</v>
      </c>
      <c r="AD225">
        <v>39035</v>
      </c>
      <c r="AE225" t="s">
        <v>3974</v>
      </c>
      <c r="AF225" t="s">
        <v>2008</v>
      </c>
      <c r="AG225">
        <v>44131</v>
      </c>
      <c r="AH225">
        <v>5515</v>
      </c>
      <c r="AI225" t="s">
        <v>3975</v>
      </c>
      <c r="AJ225" t="s">
        <v>3304</v>
      </c>
      <c r="AK225" t="str">
        <f>IFERROR(INDEX(Table2[Representative Name], MATCH(Table4[[#This Row],[Recipient CD Current]], Table2[CD], 0)),"")</f>
        <v>Max L. Miller</v>
      </c>
      <c r="AL225" t="str">
        <f>IFERROR(INDEX(Table2[Political Party], MATCH(Table4[[#This Row],[Recipient CD Current]], Table2[CD], 0)),"")</f>
        <v>Republican</v>
      </c>
      <c r="AM225" t="s">
        <v>1328</v>
      </c>
      <c r="AN225" t="s">
        <v>1270</v>
      </c>
      <c r="AO225" t="s">
        <v>3976</v>
      </c>
      <c r="AP225" t="s">
        <v>3973</v>
      </c>
      <c r="AQ225">
        <v>39039</v>
      </c>
      <c r="AR225" t="s">
        <v>3977</v>
      </c>
      <c r="AS225" t="s">
        <v>2009</v>
      </c>
      <c r="AT225" t="s">
        <v>1328</v>
      </c>
      <c r="AU225" t="s">
        <v>3975</v>
      </c>
      <c r="AV225" t="s">
        <v>3304</v>
      </c>
      <c r="AW225" t="str">
        <f>IFERROR(INDEX(Table2[Representative Name], MATCH(Table4[[#This Row],[Place of Performance CD Current]], Table2[CD], 0)),"")</f>
        <v>Max L. Miller</v>
      </c>
      <c r="AX225" t="str">
        <f>IFERROR(INDEX(Table2[Political Party], MATCH(Table4[[#This Row],[Recipient CD Current]], Table2[CD], 0)),"")</f>
        <v>Republican</v>
      </c>
      <c r="AY225" t="s">
        <v>1413</v>
      </c>
      <c r="AZ225" t="s">
        <v>1737</v>
      </c>
      <c r="BA225" t="s">
        <v>3978</v>
      </c>
      <c r="BB225" t="s">
        <v>1286</v>
      </c>
      <c r="BC225" t="s">
        <v>3979</v>
      </c>
      <c r="BD225" t="s">
        <v>1334</v>
      </c>
      <c r="BE225" s="19" t="s">
        <v>3980</v>
      </c>
      <c r="BF225" t="s">
        <v>1629</v>
      </c>
    </row>
    <row r="226" spans="1:58" x14ac:dyDescent="0.4">
      <c r="A226" t="s">
        <v>3982</v>
      </c>
      <c r="B226" t="s">
        <v>387</v>
      </c>
      <c r="E226" s="17">
        <v>1999578</v>
      </c>
      <c r="F226" s="17">
        <v>177697.7</v>
      </c>
      <c r="G226" s="17">
        <v>0</v>
      </c>
      <c r="H226" s="17">
        <v>0</v>
      </c>
      <c r="I226" s="17">
        <v>1999578</v>
      </c>
      <c r="J226" s="18" t="s">
        <v>3604</v>
      </c>
      <c r="K226">
        <v>2024</v>
      </c>
      <c r="L226" s="18" t="s">
        <v>1442</v>
      </c>
      <c r="M226" s="18" t="s">
        <v>1840</v>
      </c>
      <c r="N226" t="s">
        <v>1262</v>
      </c>
      <c r="O226" t="s">
        <v>1262</v>
      </c>
      <c r="P226" t="s">
        <v>1377</v>
      </c>
      <c r="Q226" t="s">
        <v>1262</v>
      </c>
      <c r="R226" t="s">
        <v>1262</v>
      </c>
      <c r="S226" t="s">
        <v>1378</v>
      </c>
      <c r="T226" t="s">
        <v>1379</v>
      </c>
      <c r="U226" t="s">
        <v>1380</v>
      </c>
      <c r="V226" t="s">
        <v>1381</v>
      </c>
      <c r="W226" t="s">
        <v>1578</v>
      </c>
      <c r="X226" t="s">
        <v>3861</v>
      </c>
      <c r="Y226" t="s">
        <v>1270</v>
      </c>
      <c r="Z226" t="s">
        <v>3862</v>
      </c>
      <c r="AA226" t="s">
        <v>3863</v>
      </c>
      <c r="AB226">
        <v>82862</v>
      </c>
      <c r="AC226" t="s">
        <v>3864</v>
      </c>
      <c r="AD226">
        <v>18157</v>
      </c>
      <c r="AE226" t="s">
        <v>3865</v>
      </c>
      <c r="AF226" t="s">
        <v>2174</v>
      </c>
      <c r="AG226">
        <v>47906</v>
      </c>
      <c r="AH226">
        <v>1332</v>
      </c>
      <c r="AI226" t="s">
        <v>3866</v>
      </c>
      <c r="AJ226" t="s">
        <v>3866</v>
      </c>
      <c r="AK226" t="str">
        <f>IFERROR(INDEX(Table2[Representative Name], MATCH(Table4[[#This Row],[Recipient CD Current]], Table2[CD], 0)),"")</f>
        <v>James R. Baird</v>
      </c>
      <c r="AL226" t="str">
        <f>IFERROR(INDEX(Table2[Political Party], MATCH(Table4[[#This Row],[Recipient CD Current]], Table2[CD], 0)),"")</f>
        <v>Republican</v>
      </c>
      <c r="AM226" t="s">
        <v>1328</v>
      </c>
      <c r="AN226" t="s">
        <v>1270</v>
      </c>
      <c r="AO226" t="s">
        <v>3983</v>
      </c>
      <c r="AP226" t="s">
        <v>3864</v>
      </c>
      <c r="AQ226">
        <v>18157</v>
      </c>
      <c r="AR226" t="s">
        <v>3865</v>
      </c>
      <c r="AS226" t="s">
        <v>2175</v>
      </c>
      <c r="AT226" t="s">
        <v>1328</v>
      </c>
      <c r="AU226" t="s">
        <v>3866</v>
      </c>
      <c r="AV226" t="s">
        <v>3866</v>
      </c>
      <c r="AW226" t="str">
        <f>IFERROR(INDEX(Table2[Representative Name], MATCH(Table4[[#This Row],[Place of Performance CD Current]], Table2[CD], 0)),"")</f>
        <v>James R. Baird</v>
      </c>
      <c r="AX226" t="str">
        <f>IFERROR(INDEX(Table2[Political Party], MATCH(Table4[[#This Row],[Recipient CD Current]], Table2[CD], 0)),"")</f>
        <v>Republican</v>
      </c>
      <c r="AY226" t="s">
        <v>1413</v>
      </c>
      <c r="AZ226" t="s">
        <v>2495</v>
      </c>
      <c r="BA226" t="s">
        <v>3984</v>
      </c>
      <c r="BB226" t="s">
        <v>1286</v>
      </c>
      <c r="BC226" t="s">
        <v>3984</v>
      </c>
      <c r="BD226" t="s">
        <v>1291</v>
      </c>
      <c r="BE226" s="19" t="s">
        <v>3985</v>
      </c>
      <c r="BF226" t="s">
        <v>1574</v>
      </c>
    </row>
    <row r="227" spans="1:58" x14ac:dyDescent="0.4">
      <c r="A227" t="s">
        <v>3987</v>
      </c>
      <c r="B227" t="s">
        <v>349</v>
      </c>
      <c r="E227" s="17">
        <v>1300000</v>
      </c>
      <c r="F227" s="17">
        <v>0</v>
      </c>
      <c r="G227" s="17">
        <v>0</v>
      </c>
      <c r="H227" s="17">
        <v>500000</v>
      </c>
      <c r="I227" s="17">
        <v>1800000</v>
      </c>
      <c r="J227" s="18" t="s">
        <v>2491</v>
      </c>
      <c r="K227">
        <v>2025</v>
      </c>
      <c r="L227" s="18" t="s">
        <v>1442</v>
      </c>
      <c r="M227" s="18" t="s">
        <v>1523</v>
      </c>
      <c r="N227" t="s">
        <v>1262</v>
      </c>
      <c r="O227" t="s">
        <v>1262</v>
      </c>
      <c r="P227" t="s">
        <v>1377</v>
      </c>
      <c r="Q227" t="s">
        <v>1262</v>
      </c>
      <c r="R227" t="s">
        <v>1262</v>
      </c>
      <c r="S227" t="s">
        <v>1378</v>
      </c>
      <c r="T227" t="s">
        <v>1379</v>
      </c>
      <c r="U227" t="s">
        <v>1380</v>
      </c>
      <c r="V227" t="s">
        <v>1381</v>
      </c>
      <c r="W227" t="s">
        <v>1578</v>
      </c>
      <c r="X227" t="s">
        <v>3988</v>
      </c>
      <c r="Y227" t="s">
        <v>1270</v>
      </c>
      <c r="Z227" t="s">
        <v>3989</v>
      </c>
      <c r="AB227">
        <v>10345</v>
      </c>
      <c r="AC227" t="s">
        <v>3990</v>
      </c>
      <c r="AD227">
        <v>6085</v>
      </c>
      <c r="AE227" t="s">
        <v>2194</v>
      </c>
      <c r="AF227" t="s">
        <v>1548</v>
      </c>
      <c r="AG227">
        <v>95008</v>
      </c>
      <c r="AH227">
        <v>6908</v>
      </c>
      <c r="AI227" t="s">
        <v>2196</v>
      </c>
      <c r="AJ227" t="s">
        <v>2196</v>
      </c>
      <c r="AK227" t="str">
        <f>IFERROR(INDEX(Table2[Representative Name], MATCH(Table4[[#This Row],[Recipient CD Current]], Table2[CD], 0)),"")</f>
        <v>Sam T. Liccardo</v>
      </c>
      <c r="AL227" t="str">
        <f>IFERROR(INDEX(Table2[Political Party], MATCH(Table4[[#This Row],[Recipient CD Current]], Table2[CD], 0)),"")</f>
        <v>Democrat</v>
      </c>
      <c r="AM227" t="s">
        <v>1328</v>
      </c>
      <c r="AN227" t="s">
        <v>1270</v>
      </c>
      <c r="AO227" t="s">
        <v>3991</v>
      </c>
      <c r="AP227" t="s">
        <v>3990</v>
      </c>
      <c r="AQ227">
        <v>6085</v>
      </c>
      <c r="AR227" t="s">
        <v>2194</v>
      </c>
      <c r="AS227" t="s">
        <v>1549</v>
      </c>
      <c r="AT227" t="s">
        <v>1328</v>
      </c>
      <c r="AU227" t="s">
        <v>2196</v>
      </c>
      <c r="AV227" t="s">
        <v>2196</v>
      </c>
      <c r="AW227" t="str">
        <f>IFERROR(INDEX(Table2[Representative Name], MATCH(Table4[[#This Row],[Place of Performance CD Current]], Table2[CD], 0)),"")</f>
        <v>Sam T. Liccardo</v>
      </c>
      <c r="AX227" t="str">
        <f>IFERROR(INDEX(Table2[Political Party], MATCH(Table4[[#This Row],[Recipient CD Current]], Table2[CD], 0)),"")</f>
        <v>Democrat</v>
      </c>
      <c r="AY227" t="s">
        <v>1413</v>
      </c>
      <c r="AZ227" t="s">
        <v>2495</v>
      </c>
      <c r="BA227" t="s">
        <v>3010</v>
      </c>
      <c r="BB227" t="s">
        <v>1286</v>
      </c>
      <c r="BC227" t="s">
        <v>3992</v>
      </c>
      <c r="BD227" t="s">
        <v>1334</v>
      </c>
      <c r="BE227" s="19" t="s">
        <v>3993</v>
      </c>
      <c r="BF227" t="s">
        <v>2499</v>
      </c>
    </row>
    <row r="228" spans="1:58" x14ac:dyDescent="0.4">
      <c r="A228" t="s">
        <v>3995</v>
      </c>
      <c r="B228" t="s">
        <v>398</v>
      </c>
      <c r="E228" s="17">
        <v>2000000</v>
      </c>
      <c r="F228" s="17">
        <v>70053.509999999995</v>
      </c>
      <c r="G228" s="17">
        <v>891726</v>
      </c>
      <c r="H228" s="17">
        <v>500000</v>
      </c>
      <c r="I228" s="17">
        <v>2500000</v>
      </c>
      <c r="J228" s="18" t="s">
        <v>2491</v>
      </c>
      <c r="K228">
        <v>2025</v>
      </c>
      <c r="L228" s="18" t="s">
        <v>1442</v>
      </c>
      <c r="M228" s="18" t="s">
        <v>3996</v>
      </c>
      <c r="N228" t="s">
        <v>1262</v>
      </c>
      <c r="O228" t="s">
        <v>1262</v>
      </c>
      <c r="P228" t="s">
        <v>1377</v>
      </c>
      <c r="Q228" t="s">
        <v>1262</v>
      </c>
      <c r="R228" t="s">
        <v>1262</v>
      </c>
      <c r="S228" t="s">
        <v>1378</v>
      </c>
      <c r="T228" t="s">
        <v>1379</v>
      </c>
      <c r="U228" t="s">
        <v>1380</v>
      </c>
      <c r="V228" t="s">
        <v>1381</v>
      </c>
      <c r="W228" t="s">
        <v>1578</v>
      </c>
      <c r="X228" t="s">
        <v>3997</v>
      </c>
      <c r="Y228" t="s">
        <v>1270</v>
      </c>
      <c r="Z228" t="s">
        <v>3998</v>
      </c>
      <c r="AB228">
        <v>7850</v>
      </c>
      <c r="AC228" t="s">
        <v>1602</v>
      </c>
      <c r="AD228">
        <v>8013</v>
      </c>
      <c r="AE228" t="s">
        <v>1602</v>
      </c>
      <c r="AF228" t="s">
        <v>1603</v>
      </c>
      <c r="AG228">
        <v>80303</v>
      </c>
      <c r="AH228">
        <v>4130</v>
      </c>
      <c r="AI228" t="s">
        <v>1605</v>
      </c>
      <c r="AJ228" t="s">
        <v>1605</v>
      </c>
      <c r="AK228" t="str">
        <f>IFERROR(INDEX(Table2[Representative Name], MATCH(Table4[[#This Row],[Recipient CD Current]], Table2[CD], 0)),"")</f>
        <v>Joe Neguse</v>
      </c>
      <c r="AL228" t="str">
        <f>IFERROR(INDEX(Table2[Political Party], MATCH(Table4[[#This Row],[Recipient CD Current]], Table2[CD], 0)),"")</f>
        <v>Democrat</v>
      </c>
      <c r="AM228" t="s">
        <v>1328</v>
      </c>
      <c r="AN228" t="s">
        <v>1270</v>
      </c>
      <c r="AO228" t="s">
        <v>1606</v>
      </c>
      <c r="AP228" t="s">
        <v>1602</v>
      </c>
      <c r="AQ228">
        <v>8013</v>
      </c>
      <c r="AR228" t="s">
        <v>1602</v>
      </c>
      <c r="AS228" t="s">
        <v>1604</v>
      </c>
      <c r="AT228" t="s">
        <v>1328</v>
      </c>
      <c r="AU228" t="s">
        <v>1605</v>
      </c>
      <c r="AV228" t="s">
        <v>1605</v>
      </c>
      <c r="AW228" t="str">
        <f>IFERROR(INDEX(Table2[Representative Name], MATCH(Table4[[#This Row],[Place of Performance CD Current]], Table2[CD], 0)),"")</f>
        <v>Joe Neguse</v>
      </c>
      <c r="AX228" t="str">
        <f>IFERROR(INDEX(Table2[Political Party], MATCH(Table4[[#This Row],[Recipient CD Current]], Table2[CD], 0)),"")</f>
        <v>Democrat</v>
      </c>
      <c r="AY228" t="s">
        <v>1413</v>
      </c>
      <c r="AZ228" t="s">
        <v>2495</v>
      </c>
      <c r="BA228" t="s">
        <v>3010</v>
      </c>
      <c r="BB228" t="s">
        <v>1286</v>
      </c>
      <c r="BC228" t="s">
        <v>3999</v>
      </c>
      <c r="BD228" t="s">
        <v>1334</v>
      </c>
      <c r="BE228" s="19" t="s">
        <v>4000</v>
      </c>
      <c r="BF228" t="s">
        <v>2499</v>
      </c>
    </row>
    <row r="229" spans="1:58" x14ac:dyDescent="0.4">
      <c r="A229" t="s">
        <v>4002</v>
      </c>
      <c r="B229" t="s">
        <v>3921</v>
      </c>
      <c r="E229" s="17">
        <v>1999791</v>
      </c>
      <c r="F229" s="17">
        <v>527443.65</v>
      </c>
      <c r="G229" s="17">
        <v>0</v>
      </c>
      <c r="H229" s="17">
        <v>0</v>
      </c>
      <c r="I229" s="17">
        <v>1999791</v>
      </c>
      <c r="J229" s="18" t="s">
        <v>1869</v>
      </c>
      <c r="K229">
        <v>2024</v>
      </c>
      <c r="L229" s="18" t="s">
        <v>1442</v>
      </c>
      <c r="M229" s="18" t="s">
        <v>1616</v>
      </c>
      <c r="N229" t="s">
        <v>1262</v>
      </c>
      <c r="O229" t="s">
        <v>1262</v>
      </c>
      <c r="P229" t="s">
        <v>1377</v>
      </c>
      <c r="Q229" t="s">
        <v>1262</v>
      </c>
      <c r="R229" t="s">
        <v>1262</v>
      </c>
      <c r="S229" t="s">
        <v>1378</v>
      </c>
      <c r="T229" t="s">
        <v>1379</v>
      </c>
      <c r="U229" t="s">
        <v>1380</v>
      </c>
      <c r="V229" t="s">
        <v>1381</v>
      </c>
      <c r="W229" t="s">
        <v>1382</v>
      </c>
      <c r="X229" t="s">
        <v>3920</v>
      </c>
      <c r="Y229" t="s">
        <v>1270</v>
      </c>
      <c r="Z229" t="s">
        <v>3923</v>
      </c>
      <c r="AB229">
        <v>11000</v>
      </c>
      <c r="AC229" t="s">
        <v>3924</v>
      </c>
      <c r="AD229">
        <v>36029</v>
      </c>
      <c r="AE229" t="s">
        <v>3925</v>
      </c>
      <c r="AF229" t="s">
        <v>1620</v>
      </c>
      <c r="AG229">
        <v>14228</v>
      </c>
      <c r="AH229">
        <v>2567</v>
      </c>
      <c r="AI229" t="s">
        <v>3926</v>
      </c>
      <c r="AJ229" t="s">
        <v>3926</v>
      </c>
      <c r="AK229" t="str">
        <f>IFERROR(INDEX(Table2[Representative Name], MATCH(Table4[[#This Row],[Recipient CD Current]], Table2[CD], 0)),"")</f>
        <v>Timothy M. Kennedy</v>
      </c>
      <c r="AL229" t="str">
        <f>IFERROR(INDEX(Table2[Political Party], MATCH(Table4[[#This Row],[Recipient CD Current]], Table2[CD], 0)),"")</f>
        <v>Democrat</v>
      </c>
      <c r="AM229" t="s">
        <v>1328</v>
      </c>
      <c r="AN229" t="s">
        <v>1270</v>
      </c>
      <c r="AO229" t="s">
        <v>3927</v>
      </c>
      <c r="AP229" t="s">
        <v>4003</v>
      </c>
      <c r="AQ229">
        <v>36029</v>
      </c>
      <c r="AR229" t="s">
        <v>3925</v>
      </c>
      <c r="AS229" t="s">
        <v>1619</v>
      </c>
      <c r="AT229" t="s">
        <v>1328</v>
      </c>
      <c r="AU229" t="s">
        <v>3926</v>
      </c>
      <c r="AV229" t="s">
        <v>3926</v>
      </c>
      <c r="AW229" t="str">
        <f>IFERROR(INDEX(Table2[Representative Name], MATCH(Table4[[#This Row],[Place of Performance CD Current]], Table2[CD], 0)),"")</f>
        <v>Timothy M. Kennedy</v>
      </c>
      <c r="AX229" t="str">
        <f>IFERROR(INDEX(Table2[Political Party], MATCH(Table4[[#This Row],[Recipient CD Current]], Table2[CD], 0)),"")</f>
        <v>Democrat</v>
      </c>
      <c r="AY229" t="s">
        <v>1392</v>
      </c>
      <c r="AZ229" t="s">
        <v>3023</v>
      </c>
      <c r="BB229" t="s">
        <v>1286</v>
      </c>
      <c r="BC229" t="s">
        <v>4004</v>
      </c>
      <c r="BD229" t="s">
        <v>1720</v>
      </c>
      <c r="BE229" s="19" t="s">
        <v>4005</v>
      </c>
      <c r="BF229" t="s">
        <v>1880</v>
      </c>
    </row>
    <row r="230" spans="1:58" x14ac:dyDescent="0.4">
      <c r="A230" t="s">
        <v>4007</v>
      </c>
      <c r="B230" t="s">
        <v>351</v>
      </c>
      <c r="C230" s="17">
        <v>775070.82</v>
      </c>
      <c r="D230" s="17">
        <v>2499876</v>
      </c>
      <c r="E230" s="17">
        <v>2499876</v>
      </c>
      <c r="F230" s="17">
        <v>775070.82</v>
      </c>
      <c r="G230" s="17">
        <v>841488</v>
      </c>
      <c r="H230" s="17">
        <v>0</v>
      </c>
      <c r="I230" s="17">
        <v>2499876</v>
      </c>
      <c r="J230" s="18" t="s">
        <v>4008</v>
      </c>
      <c r="K230">
        <v>2024</v>
      </c>
      <c r="L230" s="18" t="s">
        <v>1596</v>
      </c>
      <c r="M230" s="18" t="s">
        <v>2704</v>
      </c>
      <c r="N230" t="s">
        <v>1262</v>
      </c>
      <c r="O230" t="s">
        <v>1262</v>
      </c>
      <c r="P230" t="s">
        <v>1377</v>
      </c>
      <c r="Q230" t="s">
        <v>1262</v>
      </c>
      <c r="R230" t="s">
        <v>1262</v>
      </c>
      <c r="S230" t="s">
        <v>1378</v>
      </c>
      <c r="T230" t="s">
        <v>1379</v>
      </c>
      <c r="U230" t="s">
        <v>1380</v>
      </c>
      <c r="V230" t="s">
        <v>1381</v>
      </c>
      <c r="W230" t="s">
        <v>1747</v>
      </c>
      <c r="X230" t="s">
        <v>3761</v>
      </c>
      <c r="Y230" t="s">
        <v>1270</v>
      </c>
      <c r="Z230" t="s">
        <v>3762</v>
      </c>
      <c r="AB230">
        <v>15800</v>
      </c>
      <c r="AC230" t="s">
        <v>3763</v>
      </c>
      <c r="AD230">
        <v>41003</v>
      </c>
      <c r="AE230" t="s">
        <v>3764</v>
      </c>
      <c r="AF230" t="s">
        <v>1508</v>
      </c>
      <c r="AG230">
        <v>97331</v>
      </c>
      <c r="AH230">
        <v>8517</v>
      </c>
      <c r="AI230" t="s">
        <v>3765</v>
      </c>
      <c r="AJ230" t="s">
        <v>3765</v>
      </c>
      <c r="AK230" t="str">
        <f>IFERROR(INDEX(Table2[Representative Name], MATCH(Table4[[#This Row],[Recipient CD Current]], Table2[CD], 0)),"")</f>
        <v>Val T. Hoyle</v>
      </c>
      <c r="AL230" t="str">
        <f>IFERROR(INDEX(Table2[Political Party], MATCH(Table4[[#This Row],[Recipient CD Current]], Table2[CD], 0)),"")</f>
        <v>Democrat</v>
      </c>
      <c r="AM230" t="s">
        <v>1328</v>
      </c>
      <c r="AN230" t="s">
        <v>1270</v>
      </c>
      <c r="AO230" t="s">
        <v>3766</v>
      </c>
      <c r="AP230" t="s">
        <v>3763</v>
      </c>
      <c r="AQ230">
        <v>41003</v>
      </c>
      <c r="AR230" t="s">
        <v>3764</v>
      </c>
      <c r="AS230" t="s">
        <v>1509</v>
      </c>
      <c r="AT230" t="s">
        <v>1328</v>
      </c>
      <c r="AU230" t="s">
        <v>3765</v>
      </c>
      <c r="AV230" t="s">
        <v>3765</v>
      </c>
      <c r="AW230" t="str">
        <f>IFERROR(INDEX(Table2[Representative Name], MATCH(Table4[[#This Row],[Place of Performance CD Current]], Table2[CD], 0)),"")</f>
        <v>Val T. Hoyle</v>
      </c>
      <c r="AX230" t="str">
        <f>IFERROR(INDEX(Table2[Political Party], MATCH(Table4[[#This Row],[Recipient CD Current]], Table2[CD], 0)),"")</f>
        <v>Democrat</v>
      </c>
      <c r="AY230" t="s">
        <v>1392</v>
      </c>
      <c r="AZ230" t="s">
        <v>1758</v>
      </c>
      <c r="BA230" t="s">
        <v>4010</v>
      </c>
      <c r="BB230" t="s">
        <v>1286</v>
      </c>
      <c r="BC230" t="s">
        <v>4010</v>
      </c>
      <c r="BD230" t="s">
        <v>1291</v>
      </c>
      <c r="BE230" s="19" t="s">
        <v>4011</v>
      </c>
      <c r="BF230" t="s">
        <v>3028</v>
      </c>
    </row>
    <row r="231" spans="1:58" x14ac:dyDescent="0.4">
      <c r="A231" t="s">
        <v>4013</v>
      </c>
      <c r="B231" t="s">
        <v>4016</v>
      </c>
      <c r="E231" s="17">
        <v>3549497</v>
      </c>
      <c r="F231" s="17">
        <v>760359.25</v>
      </c>
      <c r="G231" s="17">
        <v>4349550</v>
      </c>
      <c r="H231" s="17">
        <v>987375</v>
      </c>
      <c r="I231" s="17">
        <v>4536872</v>
      </c>
      <c r="J231" s="18" t="s">
        <v>1904</v>
      </c>
      <c r="K231">
        <v>2025</v>
      </c>
      <c r="L231" s="18" t="s">
        <v>2427</v>
      </c>
      <c r="M231" s="18" t="s">
        <v>1463</v>
      </c>
      <c r="N231" t="s">
        <v>1262</v>
      </c>
      <c r="O231" t="s">
        <v>1262</v>
      </c>
      <c r="P231" t="s">
        <v>1377</v>
      </c>
      <c r="Q231" t="s">
        <v>1262</v>
      </c>
      <c r="R231" t="s">
        <v>1262</v>
      </c>
      <c r="S231" t="s">
        <v>1378</v>
      </c>
      <c r="T231" t="s">
        <v>1379</v>
      </c>
      <c r="U231" t="s">
        <v>1380</v>
      </c>
      <c r="V231" t="s">
        <v>1381</v>
      </c>
      <c r="W231" t="s">
        <v>1402</v>
      </c>
      <c r="X231" t="s">
        <v>4015</v>
      </c>
      <c r="Y231" t="s">
        <v>1270</v>
      </c>
      <c r="Z231" t="s">
        <v>4017</v>
      </c>
      <c r="AB231">
        <v>22700</v>
      </c>
      <c r="AC231" t="s">
        <v>4018</v>
      </c>
      <c r="AD231">
        <v>9110</v>
      </c>
      <c r="AE231" t="s">
        <v>3425</v>
      </c>
      <c r="AF231" t="s">
        <v>1638</v>
      </c>
      <c r="AG231">
        <v>6118</v>
      </c>
      <c r="AH231">
        <v>1127</v>
      </c>
      <c r="AI231" t="s">
        <v>4019</v>
      </c>
      <c r="AJ231" t="s">
        <v>4019</v>
      </c>
      <c r="AK231" t="str">
        <f>IFERROR(INDEX(Table2[Representative Name], MATCH(Table4[[#This Row],[Recipient CD Current]], Table2[CD], 0)),"")</f>
        <v>John B. Larson</v>
      </c>
      <c r="AL231" t="str">
        <f>IFERROR(INDEX(Table2[Political Party], MATCH(Table4[[#This Row],[Recipient CD Current]], Table2[CD], 0)),"")</f>
        <v>Democrat</v>
      </c>
      <c r="AM231" t="s">
        <v>1328</v>
      </c>
      <c r="AN231" t="s">
        <v>1270</v>
      </c>
      <c r="AO231" t="s">
        <v>4020</v>
      </c>
      <c r="AP231" t="s">
        <v>4018</v>
      </c>
      <c r="AQ231">
        <v>9110</v>
      </c>
      <c r="AR231" t="s">
        <v>3425</v>
      </c>
      <c r="AS231" t="s">
        <v>1639</v>
      </c>
      <c r="AT231" t="s">
        <v>1328</v>
      </c>
      <c r="AU231" t="s">
        <v>4019</v>
      </c>
      <c r="AV231" t="s">
        <v>4019</v>
      </c>
      <c r="AW231" t="str">
        <f>IFERROR(INDEX(Table2[Representative Name], MATCH(Table4[[#This Row],[Place of Performance CD Current]], Table2[CD], 0)),"")</f>
        <v>John B. Larson</v>
      </c>
      <c r="AX231" t="str">
        <f>IFERROR(INDEX(Table2[Political Party], MATCH(Table4[[#This Row],[Recipient CD Current]], Table2[CD], 0)),"")</f>
        <v>Democrat</v>
      </c>
      <c r="AY231" t="s">
        <v>1392</v>
      </c>
      <c r="AZ231" t="s">
        <v>3040</v>
      </c>
      <c r="BA231" t="s">
        <v>4021</v>
      </c>
      <c r="BB231" t="s">
        <v>1286</v>
      </c>
      <c r="BC231" t="s">
        <v>4022</v>
      </c>
      <c r="BD231" t="s">
        <v>1418</v>
      </c>
      <c r="BE231" s="19" t="s">
        <v>4023</v>
      </c>
      <c r="BF231" t="s">
        <v>1919</v>
      </c>
    </row>
    <row r="232" spans="1:58" x14ac:dyDescent="0.4">
      <c r="A232" t="s">
        <v>4025</v>
      </c>
      <c r="B232" t="s">
        <v>4016</v>
      </c>
      <c r="E232" s="17">
        <v>2461837</v>
      </c>
      <c r="F232" s="17">
        <v>579756.68000000005</v>
      </c>
      <c r="G232" s="17">
        <v>4651398</v>
      </c>
      <c r="H232" s="17">
        <v>824382</v>
      </c>
      <c r="I232" s="17">
        <v>3286219</v>
      </c>
      <c r="J232" s="18" t="s">
        <v>1904</v>
      </c>
      <c r="K232">
        <v>2025</v>
      </c>
      <c r="L232" s="18" t="s">
        <v>1596</v>
      </c>
      <c r="M232" s="18" t="s">
        <v>1840</v>
      </c>
      <c r="N232" t="s">
        <v>1262</v>
      </c>
      <c r="O232" t="s">
        <v>1262</v>
      </c>
      <c r="P232" t="s">
        <v>1377</v>
      </c>
      <c r="Q232" t="s">
        <v>1262</v>
      </c>
      <c r="R232" t="s">
        <v>1262</v>
      </c>
      <c r="S232" t="s">
        <v>1378</v>
      </c>
      <c r="T232" t="s">
        <v>1379</v>
      </c>
      <c r="U232" t="s">
        <v>1380</v>
      </c>
      <c r="V232" t="s">
        <v>1381</v>
      </c>
      <c r="W232" t="s">
        <v>1402</v>
      </c>
      <c r="X232" t="s">
        <v>4015</v>
      </c>
      <c r="Y232" t="s">
        <v>1270</v>
      </c>
      <c r="Z232" t="s">
        <v>4017</v>
      </c>
      <c r="AB232">
        <v>22700</v>
      </c>
      <c r="AC232" t="s">
        <v>4018</v>
      </c>
      <c r="AD232">
        <v>9110</v>
      </c>
      <c r="AE232" t="s">
        <v>3425</v>
      </c>
      <c r="AF232" t="s">
        <v>1638</v>
      </c>
      <c r="AG232">
        <v>6118</v>
      </c>
      <c r="AH232">
        <v>1127</v>
      </c>
      <c r="AI232" t="s">
        <v>4019</v>
      </c>
      <c r="AJ232" t="s">
        <v>4019</v>
      </c>
      <c r="AK232" t="str">
        <f>IFERROR(INDEX(Table2[Representative Name], MATCH(Table4[[#This Row],[Recipient CD Current]], Table2[CD], 0)),"")</f>
        <v>John B. Larson</v>
      </c>
      <c r="AL232" t="str">
        <f>IFERROR(INDEX(Table2[Political Party], MATCH(Table4[[#This Row],[Recipient CD Current]], Table2[CD], 0)),"")</f>
        <v>Democrat</v>
      </c>
      <c r="AM232" t="s">
        <v>1328</v>
      </c>
      <c r="AN232" t="s">
        <v>1270</v>
      </c>
      <c r="AO232" t="s">
        <v>4020</v>
      </c>
      <c r="AP232" t="s">
        <v>4018</v>
      </c>
      <c r="AQ232">
        <v>9110</v>
      </c>
      <c r="AR232" t="s">
        <v>3425</v>
      </c>
      <c r="AS232" t="s">
        <v>1639</v>
      </c>
      <c r="AT232" t="s">
        <v>1328</v>
      </c>
      <c r="AU232" t="s">
        <v>4019</v>
      </c>
      <c r="AV232" t="s">
        <v>4019</v>
      </c>
      <c r="AW232" t="str">
        <f>IFERROR(INDEX(Table2[Representative Name], MATCH(Table4[[#This Row],[Place of Performance CD Current]], Table2[CD], 0)),"")</f>
        <v>John B. Larson</v>
      </c>
      <c r="AX232" t="str">
        <f>IFERROR(INDEX(Table2[Political Party], MATCH(Table4[[#This Row],[Recipient CD Current]], Table2[CD], 0)),"")</f>
        <v>Democrat</v>
      </c>
      <c r="AY232" t="s">
        <v>1392</v>
      </c>
      <c r="AZ232" t="s">
        <v>3040</v>
      </c>
      <c r="BA232" t="s">
        <v>4021</v>
      </c>
      <c r="BB232" t="s">
        <v>1286</v>
      </c>
      <c r="BC232" t="s">
        <v>4027</v>
      </c>
      <c r="BD232" t="s">
        <v>1418</v>
      </c>
      <c r="BE232" s="19" t="s">
        <v>4028</v>
      </c>
      <c r="BF232" t="s">
        <v>1919</v>
      </c>
    </row>
    <row r="233" spans="1:58" x14ac:dyDescent="0.4">
      <c r="A233" t="s">
        <v>4030</v>
      </c>
      <c r="B233" t="s">
        <v>369</v>
      </c>
      <c r="E233" s="17">
        <v>5000000</v>
      </c>
      <c r="F233" s="17">
        <v>1623572.49</v>
      </c>
      <c r="G233" s="17">
        <v>0</v>
      </c>
      <c r="H233" s="17">
        <v>0</v>
      </c>
      <c r="I233" s="17">
        <v>5000000</v>
      </c>
      <c r="J233" s="18" t="s">
        <v>4031</v>
      </c>
      <c r="K233">
        <v>2025</v>
      </c>
      <c r="L233" s="18" t="s">
        <v>1839</v>
      </c>
      <c r="M233" s="18" t="s">
        <v>3058</v>
      </c>
      <c r="N233" t="s">
        <v>1262</v>
      </c>
      <c r="O233" t="s">
        <v>1262</v>
      </c>
      <c r="P233" t="s">
        <v>1444</v>
      </c>
      <c r="Q233" t="s">
        <v>1262</v>
      </c>
      <c r="R233" t="s">
        <v>1262</v>
      </c>
      <c r="S233" t="s">
        <v>1378</v>
      </c>
      <c r="T233" t="s">
        <v>1379</v>
      </c>
      <c r="U233" t="s">
        <v>1380</v>
      </c>
      <c r="V233" t="s">
        <v>1381</v>
      </c>
      <c r="W233" t="s">
        <v>1445</v>
      </c>
      <c r="X233" t="s">
        <v>4032</v>
      </c>
      <c r="Y233" t="s">
        <v>1270</v>
      </c>
      <c r="Z233" t="s">
        <v>4034</v>
      </c>
      <c r="AA233" t="s">
        <v>4035</v>
      </c>
      <c r="AB233">
        <v>44000</v>
      </c>
      <c r="AC233" t="s">
        <v>1547</v>
      </c>
      <c r="AD233">
        <v>6037</v>
      </c>
      <c r="AE233" t="s">
        <v>1547</v>
      </c>
      <c r="AF233" t="s">
        <v>1548</v>
      </c>
      <c r="AG233">
        <v>90035</v>
      </c>
      <c r="AH233">
        <v>2506</v>
      </c>
      <c r="AI233" t="s">
        <v>4036</v>
      </c>
      <c r="AJ233" t="s">
        <v>4036</v>
      </c>
      <c r="AK233" t="str">
        <f>IFERROR(INDEX(Table2[Representative Name], MATCH(Table4[[#This Row],[Recipient CD Current]], Table2[CD], 0)),"")</f>
        <v>Sydney Kamlager-Dove</v>
      </c>
      <c r="AL233" t="str">
        <f>IFERROR(INDEX(Table2[Political Party], MATCH(Table4[[#This Row],[Recipient CD Current]], Table2[CD], 0)),"")</f>
        <v>Democrat</v>
      </c>
      <c r="AM233" t="s">
        <v>1280</v>
      </c>
      <c r="AN233" t="s">
        <v>1270</v>
      </c>
      <c r="AO233" t="s">
        <v>4037</v>
      </c>
      <c r="AP233" t="s">
        <v>1547</v>
      </c>
      <c r="AQ233">
        <v>6037</v>
      </c>
      <c r="AR233" t="s">
        <v>1547</v>
      </c>
      <c r="AS233" t="s">
        <v>1549</v>
      </c>
      <c r="AT233" t="s">
        <v>4038</v>
      </c>
      <c r="AU233" t="s">
        <v>4036</v>
      </c>
      <c r="AV233" t="s">
        <v>4036</v>
      </c>
      <c r="AW233" t="str">
        <f>IFERROR(INDEX(Table2[Representative Name], MATCH(Table4[[#This Row],[Place of Performance CD Current]], Table2[CD], 0)),"")</f>
        <v>Sydney Kamlager-Dove</v>
      </c>
      <c r="AX233" t="str">
        <f>IFERROR(INDEX(Table2[Political Party], MATCH(Table4[[#This Row],[Recipient CD Current]], Table2[CD], 0)),"")</f>
        <v>Democrat</v>
      </c>
      <c r="AY233" t="s">
        <v>1413</v>
      </c>
      <c r="AZ233" t="s">
        <v>1777</v>
      </c>
      <c r="BA233" t="s">
        <v>4039</v>
      </c>
      <c r="BB233" t="s">
        <v>1286</v>
      </c>
      <c r="BC233" t="s">
        <v>4040</v>
      </c>
      <c r="BD233" t="s">
        <v>1535</v>
      </c>
      <c r="BE233" s="19" t="s">
        <v>4041</v>
      </c>
      <c r="BF233" t="s">
        <v>1477</v>
      </c>
    </row>
    <row r="234" spans="1:58" x14ac:dyDescent="0.4">
      <c r="A234" t="s">
        <v>4043</v>
      </c>
      <c r="B234" t="s">
        <v>4046</v>
      </c>
      <c r="E234" s="17">
        <v>4999817</v>
      </c>
      <c r="F234" s="17">
        <v>1754466.1</v>
      </c>
      <c r="G234" s="17">
        <v>0</v>
      </c>
      <c r="H234" s="17">
        <v>1250397</v>
      </c>
      <c r="I234" s="17">
        <v>6250214</v>
      </c>
      <c r="J234" s="18" t="s">
        <v>2607</v>
      </c>
      <c r="K234">
        <v>2024</v>
      </c>
      <c r="L234" s="18" t="s">
        <v>3082</v>
      </c>
      <c r="M234" s="18" t="s">
        <v>4044</v>
      </c>
      <c r="N234" t="s">
        <v>1262</v>
      </c>
      <c r="O234" t="s">
        <v>1262</v>
      </c>
      <c r="P234" t="s">
        <v>1444</v>
      </c>
      <c r="Q234" t="s">
        <v>1262</v>
      </c>
      <c r="R234" t="s">
        <v>1262</v>
      </c>
      <c r="S234" t="s">
        <v>1378</v>
      </c>
      <c r="T234" t="s">
        <v>1379</v>
      </c>
      <c r="U234" t="s">
        <v>1380</v>
      </c>
      <c r="V234" t="s">
        <v>1266</v>
      </c>
      <c r="W234" t="s">
        <v>1445</v>
      </c>
      <c r="X234" t="s">
        <v>4045</v>
      </c>
      <c r="Y234" t="s">
        <v>1270</v>
      </c>
      <c r="Z234" t="s">
        <v>4047</v>
      </c>
      <c r="AB234">
        <v>7020</v>
      </c>
      <c r="AC234" t="s">
        <v>4048</v>
      </c>
      <c r="AD234">
        <v>26163</v>
      </c>
      <c r="AE234" t="s">
        <v>2254</v>
      </c>
      <c r="AF234" t="s">
        <v>1857</v>
      </c>
      <c r="AG234">
        <v>48111</v>
      </c>
      <c r="AH234">
        <v>1642</v>
      </c>
      <c r="AI234" t="s">
        <v>1859</v>
      </c>
      <c r="AJ234" t="s">
        <v>1859</v>
      </c>
      <c r="AK234" t="str">
        <f>IFERROR(INDEX(Table2[Representative Name], MATCH(Table4[[#This Row],[Recipient CD Current]], Table2[CD], 0)),"")</f>
        <v>Debbie Dingell</v>
      </c>
      <c r="AL234" t="str">
        <f>IFERROR(INDEX(Table2[Political Party], MATCH(Table4[[#This Row],[Recipient CD Current]], Table2[CD], 0)),"")</f>
        <v>Democrat</v>
      </c>
      <c r="AM234" t="s">
        <v>1280</v>
      </c>
      <c r="AN234" t="s">
        <v>1270</v>
      </c>
      <c r="AO234" t="s">
        <v>4049</v>
      </c>
      <c r="AP234" t="s">
        <v>4048</v>
      </c>
      <c r="AQ234">
        <v>26163</v>
      </c>
      <c r="AR234" t="s">
        <v>2254</v>
      </c>
      <c r="AS234" t="s">
        <v>1858</v>
      </c>
      <c r="AT234" t="s">
        <v>4050</v>
      </c>
      <c r="AU234" t="s">
        <v>1859</v>
      </c>
      <c r="AV234" t="s">
        <v>1859</v>
      </c>
      <c r="AW234" t="str">
        <f>IFERROR(INDEX(Table2[Representative Name], MATCH(Table4[[#This Row],[Place of Performance CD Current]], Table2[CD], 0)),"")</f>
        <v>Debbie Dingell</v>
      </c>
      <c r="AX234" t="str">
        <f>IFERROR(INDEX(Table2[Political Party], MATCH(Table4[[#This Row],[Recipient CD Current]], Table2[CD], 0)),"")</f>
        <v>Democrat</v>
      </c>
      <c r="AY234" t="s">
        <v>1413</v>
      </c>
      <c r="AZ234" t="s">
        <v>1777</v>
      </c>
      <c r="BA234" t="s">
        <v>4051</v>
      </c>
      <c r="BB234" t="s">
        <v>1286</v>
      </c>
      <c r="BC234" t="s">
        <v>4052</v>
      </c>
      <c r="BD234" t="s">
        <v>1418</v>
      </c>
      <c r="BE234" s="19" t="s">
        <v>4053</v>
      </c>
      <c r="BF234" t="s">
        <v>1880</v>
      </c>
    </row>
    <row r="235" spans="1:58" x14ac:dyDescent="0.4">
      <c r="A235" t="s">
        <v>4055</v>
      </c>
      <c r="B235" t="s">
        <v>419</v>
      </c>
      <c r="C235" s="17">
        <v>160310.94</v>
      </c>
      <c r="D235" s="17">
        <v>1520750</v>
      </c>
      <c r="E235" s="17">
        <v>1520750</v>
      </c>
      <c r="F235" s="17">
        <v>160310.94</v>
      </c>
      <c r="G235" s="17">
        <v>0</v>
      </c>
      <c r="H235" s="17">
        <v>0</v>
      </c>
      <c r="I235" s="17">
        <v>1520750</v>
      </c>
      <c r="J235" s="18" t="s">
        <v>2524</v>
      </c>
      <c r="K235">
        <v>2025</v>
      </c>
      <c r="L235" s="18" t="s">
        <v>1830</v>
      </c>
      <c r="M235" s="18" t="s">
        <v>4056</v>
      </c>
      <c r="N235" t="s">
        <v>1262</v>
      </c>
      <c r="O235" t="s">
        <v>1262</v>
      </c>
      <c r="P235" t="s">
        <v>1444</v>
      </c>
      <c r="Q235" t="s">
        <v>1262</v>
      </c>
      <c r="R235" t="s">
        <v>1262</v>
      </c>
      <c r="S235" t="s">
        <v>1378</v>
      </c>
      <c r="T235" t="s">
        <v>1785</v>
      </c>
      <c r="U235" t="s">
        <v>1786</v>
      </c>
      <c r="V235" t="s">
        <v>1381</v>
      </c>
      <c r="W235" t="s">
        <v>1787</v>
      </c>
      <c r="X235" t="s">
        <v>3733</v>
      </c>
      <c r="Y235" t="s">
        <v>1270</v>
      </c>
      <c r="Z235" t="s">
        <v>3734</v>
      </c>
      <c r="AB235">
        <v>7850</v>
      </c>
      <c r="AC235" t="s">
        <v>1602</v>
      </c>
      <c r="AD235">
        <v>8013</v>
      </c>
      <c r="AE235" t="s">
        <v>1602</v>
      </c>
      <c r="AF235" t="s">
        <v>1603</v>
      </c>
      <c r="AG235">
        <v>80301</v>
      </c>
      <c r="AI235" t="s">
        <v>1605</v>
      </c>
      <c r="AJ235" t="s">
        <v>1605</v>
      </c>
      <c r="AK235" t="str">
        <f>IFERROR(INDEX(Table2[Representative Name], MATCH(Table4[[#This Row],[Recipient CD Current]], Table2[CD], 0)),"")</f>
        <v>Joe Neguse</v>
      </c>
      <c r="AL235" t="str">
        <f>IFERROR(INDEX(Table2[Political Party], MATCH(Table4[[#This Row],[Recipient CD Current]], Table2[CD], 0)),"")</f>
        <v>Democrat</v>
      </c>
      <c r="AM235" t="s">
        <v>1280</v>
      </c>
      <c r="AN235" t="s">
        <v>1270</v>
      </c>
      <c r="AO235" t="s">
        <v>1606</v>
      </c>
      <c r="AP235" t="s">
        <v>1602</v>
      </c>
      <c r="AQ235">
        <v>8013</v>
      </c>
      <c r="AR235" t="s">
        <v>1602</v>
      </c>
      <c r="AS235" t="s">
        <v>1604</v>
      </c>
      <c r="AT235" t="s">
        <v>4057</v>
      </c>
      <c r="AU235" t="s">
        <v>1605</v>
      </c>
      <c r="AV235" t="s">
        <v>1605</v>
      </c>
      <c r="AW235" t="str">
        <f>IFERROR(INDEX(Table2[Representative Name], MATCH(Table4[[#This Row],[Place of Performance CD Current]], Table2[CD], 0)),"")</f>
        <v>Joe Neguse</v>
      </c>
      <c r="AX235" t="str">
        <f>IFERROR(INDEX(Table2[Political Party], MATCH(Table4[[#This Row],[Recipient CD Current]], Table2[CD], 0)),"")</f>
        <v>Democrat</v>
      </c>
      <c r="AY235" t="s">
        <v>1413</v>
      </c>
      <c r="AZ235" t="s">
        <v>1796</v>
      </c>
      <c r="BA235" t="s">
        <v>4058</v>
      </c>
      <c r="BB235" t="s">
        <v>1286</v>
      </c>
      <c r="BC235" t="s">
        <v>4059</v>
      </c>
      <c r="BD235" t="s">
        <v>4060</v>
      </c>
      <c r="BE235" s="19" t="s">
        <v>4061</v>
      </c>
      <c r="BF235" t="s">
        <v>2084</v>
      </c>
    </row>
    <row r="236" spans="1:58" x14ac:dyDescent="0.4">
      <c r="A236" t="s">
        <v>4063</v>
      </c>
      <c r="B236" t="s">
        <v>390</v>
      </c>
      <c r="D236" s="17">
        <v>2278272</v>
      </c>
      <c r="E236" s="17">
        <v>2278272</v>
      </c>
      <c r="F236" s="17">
        <v>0</v>
      </c>
      <c r="G236" s="17">
        <v>0</v>
      </c>
      <c r="H236" s="17">
        <v>2419258</v>
      </c>
      <c r="I236" s="17">
        <v>4697530</v>
      </c>
      <c r="J236" s="18" t="s">
        <v>3037</v>
      </c>
      <c r="K236">
        <v>2024</v>
      </c>
      <c r="L236" s="18" t="s">
        <v>2441</v>
      </c>
      <c r="M236" s="18" t="s">
        <v>1616</v>
      </c>
      <c r="N236" t="s">
        <v>1262</v>
      </c>
      <c r="O236" t="s">
        <v>1262</v>
      </c>
      <c r="P236" t="s">
        <v>1444</v>
      </c>
      <c r="Q236" t="s">
        <v>1262</v>
      </c>
      <c r="R236" t="s">
        <v>1262</v>
      </c>
      <c r="S236" t="s">
        <v>1378</v>
      </c>
      <c r="T236" t="s">
        <v>1785</v>
      </c>
      <c r="U236" t="s">
        <v>1786</v>
      </c>
      <c r="V236" t="s">
        <v>1381</v>
      </c>
      <c r="W236" t="s">
        <v>1787</v>
      </c>
      <c r="X236" t="s">
        <v>4064</v>
      </c>
      <c r="Y236" t="s">
        <v>1270</v>
      </c>
      <c r="Z236" t="s">
        <v>4067</v>
      </c>
      <c r="AB236">
        <v>55000</v>
      </c>
      <c r="AC236" t="s">
        <v>4068</v>
      </c>
      <c r="AD236">
        <v>37183</v>
      </c>
      <c r="AE236" t="s">
        <v>4069</v>
      </c>
      <c r="AF236" t="s">
        <v>1873</v>
      </c>
      <c r="AG236">
        <v>27607</v>
      </c>
      <c r="AH236">
        <v>3938</v>
      </c>
      <c r="AI236" t="s">
        <v>1875</v>
      </c>
      <c r="AJ236" t="s">
        <v>4070</v>
      </c>
      <c r="AK236" t="str">
        <f>IFERROR(INDEX(Table2[Representative Name], MATCH(Table4[[#This Row],[Recipient CD Current]], Table2[CD], 0)),"")</f>
        <v>Deborah K. Ross</v>
      </c>
      <c r="AL236" t="str">
        <f>IFERROR(INDEX(Table2[Political Party], MATCH(Table4[[#This Row],[Recipient CD Current]], Table2[CD], 0)),"")</f>
        <v>Democrat</v>
      </c>
      <c r="AM236" t="s">
        <v>1280</v>
      </c>
      <c r="AN236" t="s">
        <v>1270</v>
      </c>
      <c r="AO236" t="s">
        <v>4071</v>
      </c>
      <c r="AP236" t="s">
        <v>4072</v>
      </c>
      <c r="AQ236">
        <v>48149</v>
      </c>
      <c r="AR236" t="s">
        <v>4073</v>
      </c>
      <c r="AS236" t="s">
        <v>1277</v>
      </c>
      <c r="AT236" t="s">
        <v>4074</v>
      </c>
      <c r="AU236" t="s">
        <v>1757</v>
      </c>
      <c r="AV236" t="s">
        <v>1757</v>
      </c>
      <c r="AW236" t="str">
        <f>IFERROR(INDEX(Table2[Representative Name], MATCH(Table4[[#This Row],[Place of Performance CD Current]], Table2[CD], 0)),"")</f>
        <v>Michael T. McCaul</v>
      </c>
      <c r="AX236" t="str">
        <f>IFERROR(INDEX(Table2[Political Party], MATCH(Table4[[#This Row],[Recipient CD Current]], Table2[CD], 0)),"")</f>
        <v>Democrat</v>
      </c>
      <c r="AY236" t="s">
        <v>1413</v>
      </c>
      <c r="AZ236" t="s">
        <v>1796</v>
      </c>
      <c r="BA236" t="s">
        <v>1824</v>
      </c>
      <c r="BB236" t="s">
        <v>1286</v>
      </c>
      <c r="BC236" t="s">
        <v>4075</v>
      </c>
      <c r="BD236" t="s">
        <v>1418</v>
      </c>
      <c r="BE236" s="19" t="s">
        <v>4076</v>
      </c>
      <c r="BF236" t="s">
        <v>2243</v>
      </c>
    </row>
    <row r="237" spans="1:58" x14ac:dyDescent="0.4">
      <c r="A237" t="s">
        <v>4078</v>
      </c>
      <c r="B237" t="s">
        <v>371</v>
      </c>
      <c r="C237" s="17">
        <v>1518081.11</v>
      </c>
      <c r="D237" s="17">
        <v>42681706</v>
      </c>
      <c r="E237" s="17">
        <v>42681706</v>
      </c>
      <c r="F237" s="17">
        <v>1518081.11</v>
      </c>
      <c r="G237" s="17">
        <v>26279415</v>
      </c>
      <c r="H237" s="17">
        <v>0</v>
      </c>
      <c r="I237" s="17">
        <v>42681706</v>
      </c>
      <c r="J237" s="18" t="s">
        <v>1948</v>
      </c>
      <c r="K237">
        <v>2025</v>
      </c>
      <c r="L237" s="18" t="s">
        <v>1767</v>
      </c>
      <c r="M237" s="18" t="s">
        <v>1523</v>
      </c>
      <c r="N237" t="s">
        <v>1262</v>
      </c>
      <c r="O237" t="s">
        <v>1262</v>
      </c>
      <c r="P237" t="s">
        <v>1377</v>
      </c>
      <c r="Q237" t="s">
        <v>1262</v>
      </c>
      <c r="R237" t="s">
        <v>1262</v>
      </c>
      <c r="S237" t="s">
        <v>1378</v>
      </c>
      <c r="T237" t="s">
        <v>1379</v>
      </c>
      <c r="U237" t="s">
        <v>1380</v>
      </c>
      <c r="V237" t="s">
        <v>1381</v>
      </c>
      <c r="W237" t="s">
        <v>1402</v>
      </c>
      <c r="X237" t="s">
        <v>3709</v>
      </c>
      <c r="Y237" t="s">
        <v>1270</v>
      </c>
      <c r="Z237" t="s">
        <v>3710</v>
      </c>
      <c r="AB237">
        <v>67664</v>
      </c>
      <c r="AC237" t="s">
        <v>3711</v>
      </c>
      <c r="AD237">
        <v>36001</v>
      </c>
      <c r="AE237" t="s">
        <v>2104</v>
      </c>
      <c r="AF237" t="s">
        <v>1620</v>
      </c>
      <c r="AG237">
        <v>12159</v>
      </c>
      <c r="AH237">
        <v>2189</v>
      </c>
      <c r="AI237" t="s">
        <v>2105</v>
      </c>
      <c r="AJ237" t="s">
        <v>2105</v>
      </c>
      <c r="AK237" t="str">
        <f>IFERROR(INDEX(Table2[Representative Name], MATCH(Table4[[#This Row],[Recipient CD Current]], Table2[CD], 0)),"")</f>
        <v>Paul Tonko</v>
      </c>
      <c r="AL237" t="str">
        <f>IFERROR(INDEX(Table2[Political Party], MATCH(Table4[[#This Row],[Recipient CD Current]], Table2[CD], 0)),"")</f>
        <v>Democrat</v>
      </c>
      <c r="AM237" t="s">
        <v>1280</v>
      </c>
      <c r="AN237" t="s">
        <v>1270</v>
      </c>
      <c r="AO237" t="s">
        <v>4080</v>
      </c>
      <c r="AP237" t="s">
        <v>4081</v>
      </c>
      <c r="AQ237">
        <v>36055</v>
      </c>
      <c r="AR237" t="s">
        <v>3151</v>
      </c>
      <c r="AS237" t="s">
        <v>1619</v>
      </c>
      <c r="AT237" t="s">
        <v>4082</v>
      </c>
      <c r="AU237" t="s">
        <v>3152</v>
      </c>
      <c r="AV237" t="s">
        <v>3152</v>
      </c>
      <c r="AW237" t="str">
        <f>IFERROR(INDEX(Table2[Representative Name], MATCH(Table4[[#This Row],[Place of Performance CD Current]], Table2[CD], 0)),"")</f>
        <v>Joseph D. Morelle</v>
      </c>
      <c r="AX237" t="str">
        <f>IFERROR(INDEX(Table2[Political Party], MATCH(Table4[[#This Row],[Recipient CD Current]], Table2[CD], 0)),"")</f>
        <v>Democrat</v>
      </c>
      <c r="AY237" t="s">
        <v>1392</v>
      </c>
      <c r="AZ237" t="s">
        <v>1898</v>
      </c>
      <c r="BA237" t="s">
        <v>3587</v>
      </c>
      <c r="BB237" t="s">
        <v>1286</v>
      </c>
      <c r="BC237" t="s">
        <v>4083</v>
      </c>
      <c r="BD237" t="s">
        <v>1418</v>
      </c>
      <c r="BE237" s="19" t="s">
        <v>4084</v>
      </c>
      <c r="BF237" t="s">
        <v>1681</v>
      </c>
    </row>
    <row r="238" spans="1:58" x14ac:dyDescent="0.4">
      <c r="A238" t="s">
        <v>4086</v>
      </c>
      <c r="B238" t="s">
        <v>4088</v>
      </c>
      <c r="C238" s="17">
        <v>297337.53000000003</v>
      </c>
      <c r="D238" s="17">
        <v>34274698</v>
      </c>
      <c r="E238" s="17">
        <v>34274698</v>
      </c>
      <c r="F238" s="17">
        <v>297337.53000000003</v>
      </c>
      <c r="G238" s="17">
        <v>31157524</v>
      </c>
      <c r="H238" s="17">
        <v>0</v>
      </c>
      <c r="I238" s="17">
        <v>34274698</v>
      </c>
      <c r="J238" s="18" t="s">
        <v>1948</v>
      </c>
      <c r="K238">
        <v>2025</v>
      </c>
      <c r="L238" s="18" t="s">
        <v>1830</v>
      </c>
      <c r="M238" s="18" t="s">
        <v>1831</v>
      </c>
      <c r="N238" t="s">
        <v>1262</v>
      </c>
      <c r="O238" t="s">
        <v>1262</v>
      </c>
      <c r="P238" t="s">
        <v>1377</v>
      </c>
      <c r="Q238" t="s">
        <v>1262</v>
      </c>
      <c r="R238" t="s">
        <v>1262</v>
      </c>
      <c r="S238" t="s">
        <v>1378</v>
      </c>
      <c r="T238" t="s">
        <v>1379</v>
      </c>
      <c r="U238" t="s">
        <v>1380</v>
      </c>
      <c r="V238" t="s">
        <v>1381</v>
      </c>
      <c r="W238" t="s">
        <v>1402</v>
      </c>
      <c r="X238" t="s">
        <v>4087</v>
      </c>
      <c r="Y238" t="s">
        <v>1270</v>
      </c>
      <c r="Z238" t="s">
        <v>4089</v>
      </c>
      <c r="AA238" t="s">
        <v>1324</v>
      </c>
      <c r="AB238">
        <v>55210</v>
      </c>
      <c r="AC238" t="s">
        <v>4090</v>
      </c>
      <c r="AD238">
        <v>49011</v>
      </c>
      <c r="AE238" t="s">
        <v>4091</v>
      </c>
      <c r="AF238" t="s">
        <v>4092</v>
      </c>
      <c r="AG238">
        <v>84054</v>
      </c>
      <c r="AH238">
        <v>2986</v>
      </c>
      <c r="AI238" t="s">
        <v>4094</v>
      </c>
      <c r="AJ238" t="s">
        <v>4094</v>
      </c>
      <c r="AK238" t="str">
        <f>IFERROR(INDEX(Table2[Representative Name], MATCH(Table4[[#This Row],[Recipient CD Current]], Table2[CD], 0)),"")</f>
        <v>Celeste Maloy</v>
      </c>
      <c r="AL238" t="str">
        <f>IFERROR(INDEX(Table2[Political Party], MATCH(Table4[[#This Row],[Recipient CD Current]], Table2[CD], 0)),"")</f>
        <v>Republican</v>
      </c>
      <c r="AM238" t="s">
        <v>1280</v>
      </c>
      <c r="AN238" t="s">
        <v>1270</v>
      </c>
      <c r="AO238" t="s">
        <v>4095</v>
      </c>
      <c r="AP238" t="s">
        <v>4090</v>
      </c>
      <c r="AQ238">
        <v>49011</v>
      </c>
      <c r="AR238" t="s">
        <v>4091</v>
      </c>
      <c r="AS238" t="s">
        <v>4093</v>
      </c>
      <c r="AT238" t="s">
        <v>4096</v>
      </c>
      <c r="AU238" t="s">
        <v>4094</v>
      </c>
      <c r="AV238" t="s">
        <v>4094</v>
      </c>
      <c r="AW238" t="str">
        <f>IFERROR(INDEX(Table2[Representative Name], MATCH(Table4[[#This Row],[Place of Performance CD Current]], Table2[CD], 0)),"")</f>
        <v>Celeste Maloy</v>
      </c>
      <c r="AX238" t="str">
        <f>IFERROR(INDEX(Table2[Political Party], MATCH(Table4[[#This Row],[Recipient CD Current]], Table2[CD], 0)),"")</f>
        <v>Republican</v>
      </c>
      <c r="AY238" t="s">
        <v>1392</v>
      </c>
      <c r="AZ238" t="s">
        <v>1898</v>
      </c>
      <c r="BA238" t="s">
        <v>1916</v>
      </c>
      <c r="BB238" t="s">
        <v>1286</v>
      </c>
      <c r="BC238" t="s">
        <v>4097</v>
      </c>
      <c r="BD238" t="s">
        <v>1334</v>
      </c>
      <c r="BE238" s="19" t="s">
        <v>4098</v>
      </c>
      <c r="BF238" t="s">
        <v>1681</v>
      </c>
    </row>
    <row r="239" spans="1:58" x14ac:dyDescent="0.4">
      <c r="A239" t="s">
        <v>4100</v>
      </c>
      <c r="B239" t="s">
        <v>4102</v>
      </c>
      <c r="C239" s="17">
        <v>748877.56</v>
      </c>
      <c r="D239" s="17">
        <v>9999999</v>
      </c>
      <c r="E239" s="17">
        <v>9999999</v>
      </c>
      <c r="F239" s="17">
        <v>748877.56</v>
      </c>
      <c r="G239" s="17">
        <v>5777810</v>
      </c>
      <c r="H239" s="17">
        <v>3250000</v>
      </c>
      <c r="I239" s="17">
        <v>13249999</v>
      </c>
      <c r="J239" s="18" t="s">
        <v>1904</v>
      </c>
      <c r="K239">
        <v>2025</v>
      </c>
      <c r="L239" s="18" t="s">
        <v>1767</v>
      </c>
      <c r="M239" s="18" t="s">
        <v>1523</v>
      </c>
      <c r="N239" t="s">
        <v>1262</v>
      </c>
      <c r="O239" t="s">
        <v>1262</v>
      </c>
      <c r="P239" t="s">
        <v>1377</v>
      </c>
      <c r="Q239" t="s">
        <v>1262</v>
      </c>
      <c r="R239" t="s">
        <v>1262</v>
      </c>
      <c r="S239" t="s">
        <v>1378</v>
      </c>
      <c r="T239" t="s">
        <v>1379</v>
      </c>
      <c r="U239" t="s">
        <v>1380</v>
      </c>
      <c r="V239" t="s">
        <v>1381</v>
      </c>
      <c r="W239" t="s">
        <v>1402</v>
      </c>
      <c r="X239" t="s">
        <v>4101</v>
      </c>
      <c r="Y239" t="s">
        <v>1270</v>
      </c>
      <c r="Z239" t="s">
        <v>4103</v>
      </c>
      <c r="AB239">
        <v>2000</v>
      </c>
      <c r="AC239" t="s">
        <v>4104</v>
      </c>
      <c r="AD239">
        <v>35001</v>
      </c>
      <c r="AE239" t="s">
        <v>4105</v>
      </c>
      <c r="AF239" t="s">
        <v>4106</v>
      </c>
      <c r="AG239">
        <v>87109</v>
      </c>
      <c r="AH239">
        <v>2408</v>
      </c>
      <c r="AI239" t="s">
        <v>4108</v>
      </c>
      <c r="AJ239" t="s">
        <v>4108</v>
      </c>
      <c r="AK239" t="str">
        <f>IFERROR(INDEX(Table2[Representative Name], MATCH(Table4[[#This Row],[Recipient CD Current]], Table2[CD], 0)),"")</f>
        <v>Melanie A. Stansbury</v>
      </c>
      <c r="AL239" t="str">
        <f>IFERROR(INDEX(Table2[Political Party], MATCH(Table4[[#This Row],[Recipient CD Current]], Table2[CD], 0)),"")</f>
        <v>Democrat</v>
      </c>
      <c r="AM239" t="s">
        <v>1328</v>
      </c>
      <c r="AN239" t="s">
        <v>1270</v>
      </c>
      <c r="AO239" t="s">
        <v>4109</v>
      </c>
      <c r="AP239" t="s">
        <v>4104</v>
      </c>
      <c r="AQ239">
        <v>35001</v>
      </c>
      <c r="AR239" t="s">
        <v>4105</v>
      </c>
      <c r="AS239" t="s">
        <v>4107</v>
      </c>
      <c r="AT239" t="s">
        <v>1328</v>
      </c>
      <c r="AU239" t="s">
        <v>4108</v>
      </c>
      <c r="AV239" t="s">
        <v>4108</v>
      </c>
      <c r="AW239" t="str">
        <f>IFERROR(INDEX(Table2[Representative Name], MATCH(Table4[[#This Row],[Place of Performance CD Current]], Table2[CD], 0)),"")</f>
        <v>Melanie A. Stansbury</v>
      </c>
      <c r="AX239" t="str">
        <f>IFERROR(INDEX(Table2[Political Party], MATCH(Table4[[#This Row],[Recipient CD Current]], Table2[CD], 0)),"")</f>
        <v>Democrat</v>
      </c>
      <c r="AY239" t="s">
        <v>1392</v>
      </c>
      <c r="AZ239" t="s">
        <v>1898</v>
      </c>
      <c r="BA239" t="s">
        <v>4110</v>
      </c>
      <c r="BB239" t="s">
        <v>1286</v>
      </c>
      <c r="BC239" t="s">
        <v>4111</v>
      </c>
      <c r="BD239" t="s">
        <v>1334</v>
      </c>
      <c r="BE239" s="19" t="s">
        <v>4112</v>
      </c>
      <c r="BF239" t="s">
        <v>1919</v>
      </c>
    </row>
    <row r="240" spans="1:58" x14ac:dyDescent="0.4">
      <c r="A240" t="s">
        <v>4114</v>
      </c>
      <c r="B240" t="s">
        <v>383</v>
      </c>
      <c r="C240" s="17">
        <v>15108.27</v>
      </c>
      <c r="D240" s="17">
        <v>6059162</v>
      </c>
      <c r="E240" s="17">
        <v>6059162</v>
      </c>
      <c r="F240" s="17">
        <v>15108.27</v>
      </c>
      <c r="G240" s="17">
        <v>3076236</v>
      </c>
      <c r="H240" s="17">
        <v>0</v>
      </c>
      <c r="I240" s="17">
        <v>6059162</v>
      </c>
      <c r="J240" s="18" t="s">
        <v>1904</v>
      </c>
      <c r="K240">
        <v>2025</v>
      </c>
      <c r="L240" s="18" t="s">
        <v>1767</v>
      </c>
      <c r="M240" s="18" t="s">
        <v>1523</v>
      </c>
      <c r="N240" t="s">
        <v>1262</v>
      </c>
      <c r="O240" t="s">
        <v>1262</v>
      </c>
      <c r="P240" t="s">
        <v>1377</v>
      </c>
      <c r="Q240" t="s">
        <v>1262</v>
      </c>
      <c r="R240" t="s">
        <v>1262</v>
      </c>
      <c r="S240" t="s">
        <v>1378</v>
      </c>
      <c r="T240" t="s">
        <v>1379</v>
      </c>
      <c r="U240" t="s">
        <v>1380</v>
      </c>
      <c r="V240" t="s">
        <v>1381</v>
      </c>
      <c r="W240" t="s">
        <v>1402</v>
      </c>
      <c r="X240" t="s">
        <v>4116</v>
      </c>
      <c r="Y240" t="s">
        <v>1270</v>
      </c>
      <c r="Z240" t="s">
        <v>4120</v>
      </c>
      <c r="AB240">
        <v>2056</v>
      </c>
      <c r="AC240" t="s">
        <v>4121</v>
      </c>
      <c r="AD240">
        <v>42003</v>
      </c>
      <c r="AE240" t="s">
        <v>2794</v>
      </c>
      <c r="AF240" t="s">
        <v>1408</v>
      </c>
      <c r="AG240">
        <v>15101</v>
      </c>
      <c r="AH240">
        <v>1423</v>
      </c>
      <c r="AI240" t="s">
        <v>4122</v>
      </c>
      <c r="AJ240" t="s">
        <v>4122</v>
      </c>
      <c r="AK240" t="str">
        <f>IFERROR(INDEX(Table2[Representative Name], MATCH(Table4[[#This Row],[Recipient CD Current]], Table2[CD], 0)),"")</f>
        <v>Christopher R. Deluzio</v>
      </c>
      <c r="AL240" t="str">
        <f>IFERROR(INDEX(Table2[Political Party], MATCH(Table4[[#This Row],[Recipient CD Current]], Table2[CD], 0)),"")</f>
        <v>Democrat</v>
      </c>
      <c r="AM240" t="s">
        <v>1895</v>
      </c>
      <c r="AN240" t="s">
        <v>1270</v>
      </c>
      <c r="AO240" t="s">
        <v>1896</v>
      </c>
      <c r="AS240" t="s">
        <v>1895</v>
      </c>
      <c r="AU240" t="s">
        <v>1897</v>
      </c>
      <c r="AV240" t="s">
        <v>1897</v>
      </c>
      <c r="AW240" t="str">
        <f>IFERROR(INDEX(Table2[Representative Name], MATCH(Table4[[#This Row],[Place of Performance CD Current]], Table2[CD], 0)),"")</f>
        <v/>
      </c>
      <c r="AX240" t="str">
        <f>IFERROR(INDEX(Table2[Political Party], MATCH(Table4[[#This Row],[Recipient CD Current]], Table2[CD], 0)),"")</f>
        <v>Democrat</v>
      </c>
      <c r="AY240" t="s">
        <v>1392</v>
      </c>
      <c r="AZ240" t="s">
        <v>1898</v>
      </c>
      <c r="BA240" t="s">
        <v>4123</v>
      </c>
      <c r="BB240" t="s">
        <v>1286</v>
      </c>
      <c r="BC240" t="s">
        <v>4124</v>
      </c>
      <c r="BD240" t="s">
        <v>1418</v>
      </c>
      <c r="BE240" s="19" t="s">
        <v>4125</v>
      </c>
      <c r="BF240" t="s">
        <v>2084</v>
      </c>
    </row>
    <row r="241" spans="1:58" x14ac:dyDescent="0.4">
      <c r="A241" t="s">
        <v>4127</v>
      </c>
      <c r="B241" t="s">
        <v>385</v>
      </c>
      <c r="C241" s="17">
        <v>517950.64</v>
      </c>
      <c r="D241" s="17">
        <v>4900000</v>
      </c>
      <c r="E241" s="17">
        <v>4900000</v>
      </c>
      <c r="F241" s="17">
        <v>517950.64</v>
      </c>
      <c r="G241" s="17">
        <v>3947774</v>
      </c>
      <c r="H241" s="17">
        <v>0</v>
      </c>
      <c r="I241" s="17">
        <v>4900000</v>
      </c>
      <c r="J241" s="18" t="s">
        <v>1883</v>
      </c>
      <c r="K241">
        <v>2025</v>
      </c>
      <c r="L241" s="18" t="s">
        <v>1830</v>
      </c>
      <c r="M241" s="18" t="s">
        <v>1831</v>
      </c>
      <c r="N241" t="s">
        <v>1262</v>
      </c>
      <c r="O241" t="s">
        <v>1262</v>
      </c>
      <c r="P241" t="s">
        <v>1377</v>
      </c>
      <c r="Q241" t="s">
        <v>1262</v>
      </c>
      <c r="R241" t="s">
        <v>1262</v>
      </c>
      <c r="S241" t="s">
        <v>1378</v>
      </c>
      <c r="T241" t="s">
        <v>1379</v>
      </c>
      <c r="U241" t="s">
        <v>1380</v>
      </c>
      <c r="V241" t="s">
        <v>1381</v>
      </c>
      <c r="W241" t="s">
        <v>1402</v>
      </c>
      <c r="X241" t="s">
        <v>4128</v>
      </c>
      <c r="Y241" t="s">
        <v>1270</v>
      </c>
      <c r="Z241" t="s">
        <v>4131</v>
      </c>
      <c r="AB241">
        <v>78810</v>
      </c>
      <c r="AC241" t="s">
        <v>4132</v>
      </c>
      <c r="AD241">
        <v>9170</v>
      </c>
      <c r="AE241" t="s">
        <v>4133</v>
      </c>
      <c r="AF241" t="s">
        <v>1638</v>
      </c>
      <c r="AG241">
        <v>6492</v>
      </c>
      <c r="AH241">
        <v>1955</v>
      </c>
      <c r="AI241" t="s">
        <v>4134</v>
      </c>
      <c r="AJ241" t="s">
        <v>4134</v>
      </c>
      <c r="AK241" t="str">
        <f>IFERROR(INDEX(Table2[Representative Name], MATCH(Table4[[#This Row],[Recipient CD Current]], Table2[CD], 0)),"")</f>
        <v>Rosa L. DeLauro</v>
      </c>
      <c r="AL241" t="str">
        <f>IFERROR(INDEX(Table2[Political Party], MATCH(Table4[[#This Row],[Recipient CD Current]], Table2[CD], 0)),"")</f>
        <v>Democrat</v>
      </c>
      <c r="AM241" t="s">
        <v>1280</v>
      </c>
      <c r="AN241" t="s">
        <v>1270</v>
      </c>
      <c r="AO241" t="s">
        <v>4135</v>
      </c>
      <c r="AP241" t="s">
        <v>4132</v>
      </c>
      <c r="AQ241">
        <v>9170</v>
      </c>
      <c r="AR241" t="s">
        <v>4133</v>
      </c>
      <c r="AS241" t="s">
        <v>1639</v>
      </c>
      <c r="AT241" t="s">
        <v>4136</v>
      </c>
      <c r="AU241" t="s">
        <v>4134</v>
      </c>
      <c r="AV241" t="s">
        <v>4134</v>
      </c>
      <c r="AW241" t="str">
        <f>IFERROR(INDEX(Table2[Representative Name], MATCH(Table4[[#This Row],[Place of Performance CD Current]], Table2[CD], 0)),"")</f>
        <v>Rosa L. DeLauro</v>
      </c>
      <c r="AX241" t="str">
        <f>IFERROR(INDEX(Table2[Political Party], MATCH(Table4[[#This Row],[Recipient CD Current]], Table2[CD], 0)),"")</f>
        <v>Democrat</v>
      </c>
      <c r="AY241" t="s">
        <v>1392</v>
      </c>
      <c r="AZ241" t="s">
        <v>1898</v>
      </c>
      <c r="BA241" t="s">
        <v>3587</v>
      </c>
      <c r="BB241" t="s">
        <v>1286</v>
      </c>
      <c r="BC241" t="s">
        <v>4137</v>
      </c>
      <c r="BD241" t="s">
        <v>1418</v>
      </c>
      <c r="BE241" s="19" t="s">
        <v>4138</v>
      </c>
      <c r="BF241" t="s">
        <v>1681</v>
      </c>
    </row>
    <row r="242" spans="1:58" x14ac:dyDescent="0.4">
      <c r="A242" t="s">
        <v>4140</v>
      </c>
      <c r="B242" t="s">
        <v>371</v>
      </c>
      <c r="C242" s="17">
        <v>189348.65</v>
      </c>
      <c r="D242" s="17">
        <v>3787483</v>
      </c>
      <c r="E242" s="17">
        <v>3787483</v>
      </c>
      <c r="F242" s="17">
        <v>189348.65</v>
      </c>
      <c r="G242" s="17">
        <v>1489280</v>
      </c>
      <c r="H242" s="17">
        <v>1562736</v>
      </c>
      <c r="I242" s="17">
        <v>5350219</v>
      </c>
      <c r="J242" s="18" t="s">
        <v>2056</v>
      </c>
      <c r="K242">
        <v>2025</v>
      </c>
      <c r="L242" s="18" t="s">
        <v>1830</v>
      </c>
      <c r="M242" s="18" t="s">
        <v>1831</v>
      </c>
      <c r="N242" t="s">
        <v>1262</v>
      </c>
      <c r="O242" t="s">
        <v>1262</v>
      </c>
      <c r="P242" t="s">
        <v>1377</v>
      </c>
      <c r="Q242" t="s">
        <v>1262</v>
      </c>
      <c r="R242" t="s">
        <v>1262</v>
      </c>
      <c r="S242" t="s">
        <v>1378</v>
      </c>
      <c r="T242" t="s">
        <v>1379</v>
      </c>
      <c r="U242" t="s">
        <v>1380</v>
      </c>
      <c r="V242" t="s">
        <v>1381</v>
      </c>
      <c r="W242" t="s">
        <v>1402</v>
      </c>
      <c r="X242" t="s">
        <v>3709</v>
      </c>
      <c r="Y242" t="s">
        <v>1270</v>
      </c>
      <c r="Z242" t="s">
        <v>3710</v>
      </c>
      <c r="AB242">
        <v>67664</v>
      </c>
      <c r="AC242" t="s">
        <v>3711</v>
      </c>
      <c r="AD242">
        <v>36001</v>
      </c>
      <c r="AE242" t="s">
        <v>2104</v>
      </c>
      <c r="AF242" t="s">
        <v>1620</v>
      </c>
      <c r="AG242">
        <v>12159</v>
      </c>
      <c r="AH242">
        <v>2189</v>
      </c>
      <c r="AI242" t="s">
        <v>2105</v>
      </c>
      <c r="AJ242" t="s">
        <v>2105</v>
      </c>
      <c r="AK242" t="str">
        <f>IFERROR(INDEX(Table2[Representative Name], MATCH(Table4[[#This Row],[Recipient CD Current]], Table2[CD], 0)),"")</f>
        <v>Paul Tonko</v>
      </c>
      <c r="AL242" t="str">
        <f>IFERROR(INDEX(Table2[Political Party], MATCH(Table4[[#This Row],[Recipient CD Current]], Table2[CD], 0)),"")</f>
        <v>Democrat</v>
      </c>
      <c r="AM242" t="s">
        <v>1280</v>
      </c>
      <c r="AN242" t="s">
        <v>1270</v>
      </c>
      <c r="AO242" t="s">
        <v>4141</v>
      </c>
      <c r="AP242" t="s">
        <v>4142</v>
      </c>
      <c r="AQ242">
        <v>25017</v>
      </c>
      <c r="AR242" t="s">
        <v>1487</v>
      </c>
      <c r="AS242" t="s">
        <v>1489</v>
      </c>
      <c r="AT242" t="s">
        <v>4143</v>
      </c>
      <c r="AU242" t="s">
        <v>1985</v>
      </c>
      <c r="AV242" t="s">
        <v>1985</v>
      </c>
      <c r="AW242" t="str">
        <f>IFERROR(INDEX(Table2[Representative Name], MATCH(Table4[[#This Row],[Place of Performance CD Current]], Table2[CD], 0)),"")</f>
        <v>Lori Trahan</v>
      </c>
      <c r="AX242" t="str">
        <f>IFERROR(INDEX(Table2[Political Party], MATCH(Table4[[#This Row],[Recipient CD Current]], Table2[CD], 0)),"")</f>
        <v>Democrat</v>
      </c>
      <c r="AY242" t="s">
        <v>1392</v>
      </c>
      <c r="AZ242" t="s">
        <v>1898</v>
      </c>
      <c r="BA242" t="s">
        <v>3587</v>
      </c>
      <c r="BB242" t="s">
        <v>1286</v>
      </c>
      <c r="BC242" t="s">
        <v>4144</v>
      </c>
      <c r="BD242" t="s">
        <v>1418</v>
      </c>
      <c r="BE242" s="19" t="s">
        <v>4145</v>
      </c>
      <c r="BF242" t="s">
        <v>1781</v>
      </c>
    </row>
    <row r="243" spans="1:58" x14ac:dyDescent="0.4">
      <c r="A243" t="s">
        <v>4147</v>
      </c>
      <c r="B243" t="s">
        <v>416</v>
      </c>
      <c r="D243" s="17">
        <v>30000000</v>
      </c>
      <c r="E243" s="17">
        <v>30000000</v>
      </c>
      <c r="F243" s="17">
        <v>0</v>
      </c>
      <c r="G243" s="17">
        <v>782753</v>
      </c>
      <c r="H243" s="17">
        <v>0</v>
      </c>
      <c r="I243" s="17">
        <v>30000000</v>
      </c>
      <c r="J243" s="18" t="s">
        <v>1884</v>
      </c>
      <c r="K243">
        <v>2025</v>
      </c>
      <c r="L243" s="18" t="s">
        <v>2694</v>
      </c>
      <c r="M243" s="18" t="s">
        <v>4148</v>
      </c>
      <c r="N243" t="s">
        <v>1262</v>
      </c>
      <c r="O243" t="s">
        <v>1262</v>
      </c>
      <c r="P243" t="s">
        <v>1377</v>
      </c>
      <c r="Q243" t="s">
        <v>1262</v>
      </c>
      <c r="R243" t="s">
        <v>1262</v>
      </c>
      <c r="S243" t="s">
        <v>1378</v>
      </c>
      <c r="T243" t="s">
        <v>1379</v>
      </c>
      <c r="U243" t="s">
        <v>1380</v>
      </c>
      <c r="V243" t="s">
        <v>1381</v>
      </c>
      <c r="W243" t="s">
        <v>1402</v>
      </c>
      <c r="X243" t="s">
        <v>4149</v>
      </c>
      <c r="Y243" t="s">
        <v>1270</v>
      </c>
      <c r="Z243" t="s">
        <v>4150</v>
      </c>
      <c r="AB243">
        <v>27380</v>
      </c>
      <c r="AC243" t="s">
        <v>3579</v>
      </c>
      <c r="AD243">
        <v>26125</v>
      </c>
      <c r="AE243" t="s">
        <v>2778</v>
      </c>
      <c r="AF243" t="s">
        <v>1857</v>
      </c>
      <c r="AG243">
        <v>48331</v>
      </c>
      <c r="AH243">
        <v>3418</v>
      </c>
      <c r="AI243" t="s">
        <v>1859</v>
      </c>
      <c r="AJ243" t="s">
        <v>2779</v>
      </c>
      <c r="AK243" t="str">
        <f>IFERROR(INDEX(Table2[Representative Name], MATCH(Table4[[#This Row],[Recipient CD Current]], Table2[CD], 0)),"")</f>
        <v>Haley M. Stevens</v>
      </c>
      <c r="AL243" t="str">
        <f>IFERROR(INDEX(Table2[Political Party], MATCH(Table4[[#This Row],[Recipient CD Current]], Table2[CD], 0)),"")</f>
        <v>Democrat</v>
      </c>
      <c r="AM243" t="s">
        <v>1280</v>
      </c>
      <c r="AN243" t="s">
        <v>1270</v>
      </c>
      <c r="AO243" t="s">
        <v>4151</v>
      </c>
      <c r="AP243" t="s">
        <v>4152</v>
      </c>
      <c r="AQ243">
        <v>45007</v>
      </c>
      <c r="AR243" t="s">
        <v>4152</v>
      </c>
      <c r="AS243" t="s">
        <v>2551</v>
      </c>
      <c r="AT243" t="s">
        <v>4153</v>
      </c>
      <c r="AU243" t="s">
        <v>2552</v>
      </c>
      <c r="AV243" t="s">
        <v>2552</v>
      </c>
      <c r="AW243" t="str">
        <f>IFERROR(INDEX(Table2[Representative Name], MATCH(Table4[[#This Row],[Place of Performance CD Current]], Table2[CD], 0)),"")</f>
        <v>Sheri Biggs</v>
      </c>
      <c r="AX243" t="str">
        <f>IFERROR(INDEX(Table2[Political Party], MATCH(Table4[[#This Row],[Recipient CD Current]], Table2[CD], 0)),"")</f>
        <v>Democrat</v>
      </c>
      <c r="AY243" t="s">
        <v>1392</v>
      </c>
      <c r="AZ243" t="s">
        <v>1898</v>
      </c>
      <c r="BA243" t="s">
        <v>1916</v>
      </c>
      <c r="BB243" t="s">
        <v>1286</v>
      </c>
      <c r="BC243" t="s">
        <v>4154</v>
      </c>
      <c r="BD243" t="s">
        <v>1418</v>
      </c>
      <c r="BE243" s="19" t="s">
        <v>4155</v>
      </c>
      <c r="BF243" t="s">
        <v>2700</v>
      </c>
    </row>
    <row r="244" spans="1:58" x14ac:dyDescent="0.4">
      <c r="A244" t="s">
        <v>4157</v>
      </c>
      <c r="B244" t="s">
        <v>371</v>
      </c>
      <c r="C244" s="17">
        <v>1564895.39</v>
      </c>
      <c r="D244" s="17">
        <v>28195948</v>
      </c>
      <c r="E244" s="17">
        <v>28195948</v>
      </c>
      <c r="F244" s="17">
        <v>1564895.39</v>
      </c>
      <c r="G244" s="17">
        <v>8758035</v>
      </c>
      <c r="H244" s="17">
        <v>30124292</v>
      </c>
      <c r="I244" s="17">
        <v>58320240</v>
      </c>
      <c r="J244" s="18" t="s">
        <v>3135</v>
      </c>
      <c r="K244">
        <v>2024</v>
      </c>
      <c r="L244" s="18" t="s">
        <v>1767</v>
      </c>
      <c r="M244" s="18" t="s">
        <v>1523</v>
      </c>
      <c r="N244" t="s">
        <v>1262</v>
      </c>
      <c r="O244" t="s">
        <v>1262</v>
      </c>
      <c r="P244" t="s">
        <v>1377</v>
      </c>
      <c r="Q244" t="s">
        <v>1262</v>
      </c>
      <c r="R244" t="s">
        <v>1262</v>
      </c>
      <c r="S244" t="s">
        <v>1378</v>
      </c>
      <c r="T244" t="s">
        <v>1379</v>
      </c>
      <c r="U244" t="s">
        <v>1380</v>
      </c>
      <c r="V244" t="s">
        <v>1381</v>
      </c>
      <c r="W244" t="s">
        <v>1402</v>
      </c>
      <c r="X244" t="s">
        <v>3709</v>
      </c>
      <c r="Y244" t="s">
        <v>1270</v>
      </c>
      <c r="Z244" t="s">
        <v>4158</v>
      </c>
      <c r="AB244">
        <v>41399</v>
      </c>
      <c r="AC244" t="s">
        <v>3713</v>
      </c>
      <c r="AD244">
        <v>36001</v>
      </c>
      <c r="AE244" t="s">
        <v>2104</v>
      </c>
      <c r="AF244" t="s">
        <v>1620</v>
      </c>
      <c r="AG244">
        <v>12110</v>
      </c>
      <c r="AH244">
        <v>1401</v>
      </c>
      <c r="AI244" t="s">
        <v>2105</v>
      </c>
      <c r="AJ244" t="s">
        <v>2105</v>
      </c>
      <c r="AK244" t="str">
        <f>IFERROR(INDEX(Table2[Representative Name], MATCH(Table4[[#This Row],[Recipient CD Current]], Table2[CD], 0)),"")</f>
        <v>Paul Tonko</v>
      </c>
      <c r="AL244" t="str">
        <f>IFERROR(INDEX(Table2[Political Party], MATCH(Table4[[#This Row],[Recipient CD Current]], Table2[CD], 0)),"")</f>
        <v>Democrat</v>
      </c>
      <c r="AM244" t="s">
        <v>1280</v>
      </c>
      <c r="AN244" t="s">
        <v>1270</v>
      </c>
      <c r="AO244" t="s">
        <v>4080</v>
      </c>
      <c r="AP244" t="s">
        <v>4081</v>
      </c>
      <c r="AQ244">
        <v>36055</v>
      </c>
      <c r="AR244" t="s">
        <v>3151</v>
      </c>
      <c r="AS244" t="s">
        <v>1619</v>
      </c>
      <c r="AT244" t="s">
        <v>4082</v>
      </c>
      <c r="AU244" t="s">
        <v>3152</v>
      </c>
      <c r="AV244" t="s">
        <v>3152</v>
      </c>
      <c r="AW244" t="str">
        <f>IFERROR(INDEX(Table2[Representative Name], MATCH(Table4[[#This Row],[Place of Performance CD Current]], Table2[CD], 0)),"")</f>
        <v>Joseph D. Morelle</v>
      </c>
      <c r="AX244" t="str">
        <f>IFERROR(INDEX(Table2[Political Party], MATCH(Table4[[#This Row],[Recipient CD Current]], Table2[CD], 0)),"")</f>
        <v>Democrat</v>
      </c>
      <c r="AY244" t="s">
        <v>1392</v>
      </c>
      <c r="AZ244" t="s">
        <v>1898</v>
      </c>
      <c r="BA244" t="s">
        <v>3587</v>
      </c>
      <c r="BB244" t="s">
        <v>1286</v>
      </c>
      <c r="BC244" t="s">
        <v>4159</v>
      </c>
      <c r="BD244" t="s">
        <v>1418</v>
      </c>
      <c r="BE244" s="19" t="s">
        <v>4160</v>
      </c>
      <c r="BF244" t="s">
        <v>1426</v>
      </c>
    </row>
    <row r="245" spans="1:58" x14ac:dyDescent="0.4">
      <c r="A245" t="s">
        <v>4162</v>
      </c>
      <c r="B245" t="s">
        <v>4164</v>
      </c>
      <c r="C245" s="17">
        <v>687050.08</v>
      </c>
      <c r="D245" s="17">
        <v>7211751</v>
      </c>
      <c r="E245" s="17">
        <v>7211751</v>
      </c>
      <c r="F245" s="17">
        <v>687050.08</v>
      </c>
      <c r="G245" s="17">
        <v>3984290</v>
      </c>
      <c r="H245" s="17">
        <v>1803907</v>
      </c>
      <c r="I245" s="17">
        <v>9015658</v>
      </c>
      <c r="J245" s="18" t="s">
        <v>1948</v>
      </c>
      <c r="K245">
        <v>2025</v>
      </c>
      <c r="L245" s="18" t="s">
        <v>1767</v>
      </c>
      <c r="M245" s="18" t="s">
        <v>1523</v>
      </c>
      <c r="N245" t="s">
        <v>1262</v>
      </c>
      <c r="O245" t="s">
        <v>1262</v>
      </c>
      <c r="P245" t="s">
        <v>1377</v>
      </c>
      <c r="Q245" t="s">
        <v>1262</v>
      </c>
      <c r="R245" t="s">
        <v>1262</v>
      </c>
      <c r="S245" t="s">
        <v>1378</v>
      </c>
      <c r="T245" t="s">
        <v>1379</v>
      </c>
      <c r="U245" t="s">
        <v>1380</v>
      </c>
      <c r="V245" t="s">
        <v>1381</v>
      </c>
      <c r="W245" t="s">
        <v>1402</v>
      </c>
      <c r="X245" t="s">
        <v>4163</v>
      </c>
      <c r="Y245" t="s">
        <v>1270</v>
      </c>
      <c r="Z245" t="s">
        <v>4165</v>
      </c>
      <c r="AB245">
        <v>18000</v>
      </c>
      <c r="AC245" t="s">
        <v>2172</v>
      </c>
      <c r="AD245">
        <v>39049</v>
      </c>
      <c r="AE245" t="s">
        <v>3299</v>
      </c>
      <c r="AF245" t="s">
        <v>2008</v>
      </c>
      <c r="AG245">
        <v>43229</v>
      </c>
      <c r="AH245">
        <v>1120</v>
      </c>
      <c r="AI245" t="s">
        <v>3300</v>
      </c>
      <c r="AJ245" t="s">
        <v>3300</v>
      </c>
      <c r="AK245" t="str">
        <f>IFERROR(INDEX(Table2[Representative Name], MATCH(Table4[[#This Row],[Recipient CD Current]], Table2[CD], 0)),"")</f>
        <v>Joyce Beatty</v>
      </c>
      <c r="AL245" t="str">
        <f>IFERROR(INDEX(Table2[Political Party], MATCH(Table4[[#This Row],[Recipient CD Current]], Table2[CD], 0)),"")</f>
        <v>Democrat</v>
      </c>
      <c r="AM245" t="s">
        <v>1328</v>
      </c>
      <c r="AN245" t="s">
        <v>1270</v>
      </c>
      <c r="AO245" t="s">
        <v>4166</v>
      </c>
      <c r="AP245" t="s">
        <v>2172</v>
      </c>
      <c r="AQ245">
        <v>39049</v>
      </c>
      <c r="AR245" t="s">
        <v>3299</v>
      </c>
      <c r="AS245" t="s">
        <v>2009</v>
      </c>
      <c r="AT245" t="s">
        <v>1328</v>
      </c>
      <c r="AU245" t="s">
        <v>3300</v>
      </c>
      <c r="AV245" t="s">
        <v>4167</v>
      </c>
      <c r="AW245" t="str">
        <f>IFERROR(INDEX(Table2[Representative Name], MATCH(Table4[[#This Row],[Place of Performance CD Current]], Table2[CD], 0)),"")</f>
        <v/>
      </c>
      <c r="AX245" t="str">
        <f>IFERROR(INDEX(Table2[Political Party], MATCH(Table4[[#This Row],[Recipient CD Current]], Table2[CD], 0)),"")</f>
        <v>Democrat</v>
      </c>
      <c r="AY245" t="s">
        <v>1392</v>
      </c>
      <c r="AZ245" t="s">
        <v>1898</v>
      </c>
      <c r="BA245" t="s">
        <v>1987</v>
      </c>
      <c r="BB245" t="s">
        <v>1286</v>
      </c>
      <c r="BC245" t="s">
        <v>4168</v>
      </c>
      <c r="BD245" t="s">
        <v>1334</v>
      </c>
      <c r="BE245" s="19" t="s">
        <v>4169</v>
      </c>
      <c r="BF245" t="s">
        <v>1681</v>
      </c>
    </row>
    <row r="246" spans="1:58" x14ac:dyDescent="0.4">
      <c r="A246" t="s">
        <v>4171</v>
      </c>
      <c r="B246" t="s">
        <v>4102</v>
      </c>
      <c r="C246" s="17">
        <v>1013588.42</v>
      </c>
      <c r="D246" s="17">
        <v>8450000</v>
      </c>
      <c r="E246" s="17">
        <v>8450000</v>
      </c>
      <c r="F246" s="17">
        <v>1013588.42</v>
      </c>
      <c r="G246" s="17">
        <v>9352422</v>
      </c>
      <c r="H246" s="17">
        <v>2500000</v>
      </c>
      <c r="I246" s="17">
        <v>10950000</v>
      </c>
      <c r="J246" s="18" t="s">
        <v>1883</v>
      </c>
      <c r="K246">
        <v>2025</v>
      </c>
      <c r="L246" s="18" t="s">
        <v>1830</v>
      </c>
      <c r="M246" s="18" t="s">
        <v>1831</v>
      </c>
      <c r="N246" t="s">
        <v>1262</v>
      </c>
      <c r="O246" t="s">
        <v>1262</v>
      </c>
      <c r="P246" t="s">
        <v>1377</v>
      </c>
      <c r="Q246" t="s">
        <v>1262</v>
      </c>
      <c r="R246" t="s">
        <v>1262</v>
      </c>
      <c r="S246" t="s">
        <v>1378</v>
      </c>
      <c r="T246" t="s">
        <v>1379</v>
      </c>
      <c r="U246" t="s">
        <v>1380</v>
      </c>
      <c r="V246" t="s">
        <v>1381</v>
      </c>
      <c r="W246" t="s">
        <v>1402</v>
      </c>
      <c r="X246" t="s">
        <v>4101</v>
      </c>
      <c r="Y246" t="s">
        <v>1270</v>
      </c>
      <c r="Z246" t="s">
        <v>4103</v>
      </c>
      <c r="AB246">
        <v>2000</v>
      </c>
      <c r="AC246" t="s">
        <v>4104</v>
      </c>
      <c r="AD246">
        <v>35001</v>
      </c>
      <c r="AE246" t="s">
        <v>4105</v>
      </c>
      <c r="AF246" t="s">
        <v>4106</v>
      </c>
      <c r="AG246">
        <v>87109</v>
      </c>
      <c r="AH246">
        <v>2408</v>
      </c>
      <c r="AI246" t="s">
        <v>4108</v>
      </c>
      <c r="AJ246" t="s">
        <v>4108</v>
      </c>
      <c r="AK246" t="str">
        <f>IFERROR(INDEX(Table2[Representative Name], MATCH(Table4[[#This Row],[Recipient CD Current]], Table2[CD], 0)),"")</f>
        <v>Melanie A. Stansbury</v>
      </c>
      <c r="AL246" t="str">
        <f>IFERROR(INDEX(Table2[Political Party], MATCH(Table4[[#This Row],[Recipient CD Current]], Table2[CD], 0)),"")</f>
        <v>Democrat</v>
      </c>
      <c r="AM246" t="s">
        <v>1328</v>
      </c>
      <c r="AN246" t="s">
        <v>1270</v>
      </c>
      <c r="AO246" t="s">
        <v>4109</v>
      </c>
      <c r="AP246" t="s">
        <v>4104</v>
      </c>
      <c r="AQ246">
        <v>35001</v>
      </c>
      <c r="AR246" t="s">
        <v>4105</v>
      </c>
      <c r="AS246" t="s">
        <v>4107</v>
      </c>
      <c r="AT246" t="s">
        <v>1328</v>
      </c>
      <c r="AU246" t="s">
        <v>4108</v>
      </c>
      <c r="AV246" t="s">
        <v>4108</v>
      </c>
      <c r="AW246" t="str">
        <f>IFERROR(INDEX(Table2[Representative Name], MATCH(Table4[[#This Row],[Place of Performance CD Current]], Table2[CD], 0)),"")</f>
        <v>Melanie A. Stansbury</v>
      </c>
      <c r="AX246" t="str">
        <f>IFERROR(INDEX(Table2[Political Party], MATCH(Table4[[#This Row],[Recipient CD Current]], Table2[CD], 0)),"")</f>
        <v>Democrat</v>
      </c>
      <c r="AY246" t="s">
        <v>1392</v>
      </c>
      <c r="AZ246" t="s">
        <v>1898</v>
      </c>
      <c r="BA246" t="s">
        <v>4172</v>
      </c>
      <c r="BB246" t="s">
        <v>1286</v>
      </c>
      <c r="BC246" t="s">
        <v>4173</v>
      </c>
      <c r="BD246" t="s">
        <v>1334</v>
      </c>
      <c r="BE246" s="19" t="s">
        <v>4174</v>
      </c>
      <c r="BF246" t="s">
        <v>1681</v>
      </c>
    </row>
    <row r="247" spans="1:58" x14ac:dyDescent="0.4">
      <c r="A247" t="s">
        <v>4176</v>
      </c>
      <c r="B247" t="s">
        <v>416</v>
      </c>
      <c r="C247" s="17">
        <v>143727.67999999999</v>
      </c>
      <c r="D247" s="17">
        <v>4999173</v>
      </c>
      <c r="E247" s="17">
        <v>4999173</v>
      </c>
      <c r="F247" s="17">
        <v>143727.67999999999</v>
      </c>
      <c r="G247" s="17">
        <v>1692336</v>
      </c>
      <c r="H247" s="17">
        <v>0</v>
      </c>
      <c r="I247" s="17">
        <v>4999173</v>
      </c>
      <c r="J247" s="18" t="s">
        <v>1883</v>
      </c>
      <c r="K247">
        <v>2025</v>
      </c>
      <c r="L247" s="18" t="s">
        <v>1767</v>
      </c>
      <c r="M247" s="18" t="s">
        <v>1523</v>
      </c>
      <c r="N247" t="s">
        <v>1262</v>
      </c>
      <c r="O247" t="s">
        <v>1262</v>
      </c>
      <c r="P247" t="s">
        <v>1377</v>
      </c>
      <c r="Q247" t="s">
        <v>1262</v>
      </c>
      <c r="R247" t="s">
        <v>1262</v>
      </c>
      <c r="S247" t="s">
        <v>1378</v>
      </c>
      <c r="T247" t="s">
        <v>1379</v>
      </c>
      <c r="U247" t="s">
        <v>1380</v>
      </c>
      <c r="V247" t="s">
        <v>1381</v>
      </c>
      <c r="W247" t="s">
        <v>1402</v>
      </c>
      <c r="X247" t="s">
        <v>4149</v>
      </c>
      <c r="Y247" t="s">
        <v>1270</v>
      </c>
      <c r="Z247" t="s">
        <v>4150</v>
      </c>
      <c r="AB247">
        <v>27380</v>
      </c>
      <c r="AC247" t="s">
        <v>3579</v>
      </c>
      <c r="AD247">
        <v>26125</v>
      </c>
      <c r="AE247" t="s">
        <v>2778</v>
      </c>
      <c r="AF247" t="s">
        <v>1857</v>
      </c>
      <c r="AG247">
        <v>48331</v>
      </c>
      <c r="AH247">
        <v>3418</v>
      </c>
      <c r="AI247" t="s">
        <v>2779</v>
      </c>
      <c r="AJ247" t="s">
        <v>2779</v>
      </c>
      <c r="AK247" t="str">
        <f>IFERROR(INDEX(Table2[Representative Name], MATCH(Table4[[#This Row],[Recipient CD Current]], Table2[CD], 0)),"")</f>
        <v>Haley M. Stevens</v>
      </c>
      <c r="AL247" t="str">
        <f>IFERROR(INDEX(Table2[Political Party], MATCH(Table4[[#This Row],[Recipient CD Current]], Table2[CD], 0)),"")</f>
        <v>Democrat</v>
      </c>
      <c r="AM247" t="s">
        <v>1280</v>
      </c>
      <c r="AN247" t="s">
        <v>1270</v>
      </c>
      <c r="AO247" t="s">
        <v>4177</v>
      </c>
      <c r="AP247" t="s">
        <v>4178</v>
      </c>
      <c r="AQ247">
        <v>6085</v>
      </c>
      <c r="AR247" t="s">
        <v>2194</v>
      </c>
      <c r="AS247" t="s">
        <v>1549</v>
      </c>
      <c r="AT247" t="s">
        <v>4179</v>
      </c>
      <c r="AU247" t="s">
        <v>2980</v>
      </c>
      <c r="AV247" t="s">
        <v>2980</v>
      </c>
      <c r="AW247" t="str">
        <f>IFERROR(INDEX(Table2[Representative Name], MATCH(Table4[[#This Row],[Place of Performance CD Current]], Table2[CD], 0)),"")</f>
        <v>Ro Khanna</v>
      </c>
      <c r="AX247" t="str">
        <f>IFERROR(INDEX(Table2[Political Party], MATCH(Table4[[#This Row],[Recipient CD Current]], Table2[CD], 0)),"")</f>
        <v>Democrat</v>
      </c>
      <c r="AY247" t="s">
        <v>1392</v>
      </c>
      <c r="AZ247" t="s">
        <v>1898</v>
      </c>
      <c r="BA247" t="s">
        <v>4180</v>
      </c>
      <c r="BB247" t="s">
        <v>1286</v>
      </c>
      <c r="BC247" t="s">
        <v>4181</v>
      </c>
      <c r="BD247" t="s">
        <v>1418</v>
      </c>
      <c r="BE247" s="19" t="s">
        <v>4182</v>
      </c>
      <c r="BF247" t="s">
        <v>2053</v>
      </c>
    </row>
    <row r="248" spans="1:58" x14ac:dyDescent="0.4">
      <c r="A248" t="s">
        <v>4184</v>
      </c>
      <c r="B248" t="s">
        <v>416</v>
      </c>
      <c r="D248" s="17">
        <v>10000000</v>
      </c>
      <c r="E248" s="17">
        <v>10000000</v>
      </c>
      <c r="F248" s="17">
        <v>0</v>
      </c>
      <c r="G248" s="17">
        <v>631110</v>
      </c>
      <c r="H248" s="17">
        <v>0</v>
      </c>
      <c r="I248" s="17">
        <v>10000000</v>
      </c>
      <c r="J248" s="18" t="s">
        <v>1883</v>
      </c>
      <c r="K248">
        <v>2025</v>
      </c>
      <c r="L248" s="18" t="s">
        <v>2694</v>
      </c>
      <c r="M248" s="18" t="s">
        <v>4148</v>
      </c>
      <c r="N248" t="s">
        <v>1262</v>
      </c>
      <c r="O248" t="s">
        <v>1262</v>
      </c>
      <c r="P248" t="s">
        <v>1377</v>
      </c>
      <c r="Q248" t="s">
        <v>1262</v>
      </c>
      <c r="R248" t="s">
        <v>1262</v>
      </c>
      <c r="S248" t="s">
        <v>1378</v>
      </c>
      <c r="T248" t="s">
        <v>1379</v>
      </c>
      <c r="U248" t="s">
        <v>1380</v>
      </c>
      <c r="V248" t="s">
        <v>1381</v>
      </c>
      <c r="W248" t="s">
        <v>1402</v>
      </c>
      <c r="X248" t="s">
        <v>4149</v>
      </c>
      <c r="Y248" t="s">
        <v>1270</v>
      </c>
      <c r="Z248" t="s">
        <v>4150</v>
      </c>
      <c r="AB248">
        <v>27380</v>
      </c>
      <c r="AC248" t="s">
        <v>3579</v>
      </c>
      <c r="AD248">
        <v>26125</v>
      </c>
      <c r="AE248" t="s">
        <v>2778</v>
      </c>
      <c r="AF248" t="s">
        <v>1857</v>
      </c>
      <c r="AG248">
        <v>48331</v>
      </c>
      <c r="AH248">
        <v>3418</v>
      </c>
      <c r="AI248" t="s">
        <v>1859</v>
      </c>
      <c r="AJ248" t="s">
        <v>2779</v>
      </c>
      <c r="AK248" t="str">
        <f>IFERROR(INDEX(Table2[Representative Name], MATCH(Table4[[#This Row],[Recipient CD Current]], Table2[CD], 0)),"")</f>
        <v>Haley M. Stevens</v>
      </c>
      <c r="AL248" t="str">
        <f>IFERROR(INDEX(Table2[Political Party], MATCH(Table4[[#This Row],[Recipient CD Current]], Table2[CD], 0)),"")</f>
        <v>Democrat</v>
      </c>
      <c r="AM248" t="s">
        <v>1280</v>
      </c>
      <c r="AN248" t="s">
        <v>1270</v>
      </c>
      <c r="AO248" t="s">
        <v>4151</v>
      </c>
      <c r="AP248" t="s">
        <v>4152</v>
      </c>
      <c r="AQ248">
        <v>45007</v>
      </c>
      <c r="AR248" t="s">
        <v>4152</v>
      </c>
      <c r="AS248" t="s">
        <v>2551</v>
      </c>
      <c r="AT248" t="s">
        <v>4153</v>
      </c>
      <c r="AU248" t="s">
        <v>2552</v>
      </c>
      <c r="AV248" t="s">
        <v>2552</v>
      </c>
      <c r="AW248" t="str">
        <f>IFERROR(INDEX(Table2[Representative Name], MATCH(Table4[[#This Row],[Place of Performance CD Current]], Table2[CD], 0)),"")</f>
        <v>Sheri Biggs</v>
      </c>
      <c r="AX248" t="str">
        <f>IFERROR(INDEX(Table2[Political Party], MATCH(Table4[[#This Row],[Recipient CD Current]], Table2[CD], 0)),"")</f>
        <v>Democrat</v>
      </c>
      <c r="AY248" t="s">
        <v>1392</v>
      </c>
      <c r="AZ248" t="s">
        <v>1898</v>
      </c>
      <c r="BA248" t="s">
        <v>1916</v>
      </c>
      <c r="BB248" t="s">
        <v>1286</v>
      </c>
      <c r="BC248" t="s">
        <v>4185</v>
      </c>
      <c r="BD248" t="s">
        <v>1418</v>
      </c>
      <c r="BE248" s="19" t="s">
        <v>4186</v>
      </c>
      <c r="BF248" t="s">
        <v>1681</v>
      </c>
    </row>
    <row r="249" spans="1:58" x14ac:dyDescent="0.4">
      <c r="A249" t="s">
        <v>4188</v>
      </c>
      <c r="B249" t="s">
        <v>390</v>
      </c>
      <c r="E249" s="17">
        <v>3161341</v>
      </c>
      <c r="F249" s="17">
        <v>0</v>
      </c>
      <c r="G249" s="17">
        <v>3326868</v>
      </c>
      <c r="H249" s="17">
        <v>1453843</v>
      </c>
      <c r="I249" s="17">
        <v>4615184</v>
      </c>
      <c r="J249" s="18" t="s">
        <v>4189</v>
      </c>
      <c r="K249">
        <v>2025</v>
      </c>
      <c r="L249" s="18" t="s">
        <v>1767</v>
      </c>
      <c r="M249" s="18" t="s">
        <v>1949</v>
      </c>
      <c r="N249" t="s">
        <v>1262</v>
      </c>
      <c r="O249" t="s">
        <v>1262</v>
      </c>
      <c r="P249" t="s">
        <v>1377</v>
      </c>
      <c r="Q249" t="s">
        <v>1262</v>
      </c>
      <c r="R249" t="s">
        <v>1262</v>
      </c>
      <c r="S249" t="s">
        <v>1378</v>
      </c>
      <c r="T249" t="s">
        <v>1379</v>
      </c>
      <c r="U249" t="s">
        <v>1380</v>
      </c>
      <c r="V249" t="s">
        <v>1381</v>
      </c>
      <c r="W249" t="s">
        <v>1598</v>
      </c>
      <c r="X249" t="s">
        <v>4064</v>
      </c>
      <c r="Y249" t="s">
        <v>1270</v>
      </c>
      <c r="Z249" t="s">
        <v>4067</v>
      </c>
      <c r="AB249">
        <v>55000</v>
      </c>
      <c r="AC249" t="s">
        <v>4068</v>
      </c>
      <c r="AD249">
        <v>37183</v>
      </c>
      <c r="AE249" t="s">
        <v>4069</v>
      </c>
      <c r="AF249" t="s">
        <v>1873</v>
      </c>
      <c r="AG249">
        <v>27607</v>
      </c>
      <c r="AH249">
        <v>3938</v>
      </c>
      <c r="AI249" t="s">
        <v>4070</v>
      </c>
      <c r="AJ249" t="s">
        <v>4070</v>
      </c>
      <c r="AK249" t="str">
        <f>IFERROR(INDEX(Table2[Representative Name], MATCH(Table4[[#This Row],[Recipient CD Current]], Table2[CD], 0)),"")</f>
        <v>Deborah K. Ross</v>
      </c>
      <c r="AL249" t="str">
        <f>IFERROR(INDEX(Table2[Political Party], MATCH(Table4[[#This Row],[Recipient CD Current]], Table2[CD], 0)),"")</f>
        <v>Democrat</v>
      </c>
      <c r="AM249" t="s">
        <v>1280</v>
      </c>
      <c r="AN249" t="s">
        <v>1270</v>
      </c>
      <c r="AO249" t="s">
        <v>4190</v>
      </c>
      <c r="AP249" t="s">
        <v>4068</v>
      </c>
      <c r="AQ249">
        <v>37183</v>
      </c>
      <c r="AR249" t="s">
        <v>4069</v>
      </c>
      <c r="AS249" t="s">
        <v>1874</v>
      </c>
      <c r="AT249" t="s">
        <v>4191</v>
      </c>
      <c r="AU249" t="s">
        <v>4070</v>
      </c>
      <c r="AV249" t="s">
        <v>4070</v>
      </c>
      <c r="AW249" t="str">
        <f>IFERROR(INDEX(Table2[Representative Name], MATCH(Table4[[#This Row],[Place of Performance CD Current]], Table2[CD], 0)),"")</f>
        <v>Deborah K. Ross</v>
      </c>
      <c r="AX249" t="str">
        <f>IFERROR(INDEX(Table2[Political Party], MATCH(Table4[[#This Row],[Recipient CD Current]], Table2[CD], 0)),"")</f>
        <v>Democrat</v>
      </c>
      <c r="AY249" t="s">
        <v>1392</v>
      </c>
      <c r="AZ249" t="s">
        <v>2666</v>
      </c>
      <c r="BA249" t="s">
        <v>2667</v>
      </c>
      <c r="BB249" t="s">
        <v>1286</v>
      </c>
      <c r="BC249" t="s">
        <v>4192</v>
      </c>
      <c r="BD249" t="s">
        <v>1418</v>
      </c>
      <c r="BE249" s="19" t="s">
        <v>4193</v>
      </c>
      <c r="BF249" t="s">
        <v>1613</v>
      </c>
    </row>
    <row r="250" spans="1:58" x14ac:dyDescent="0.4">
      <c r="A250" t="s">
        <v>4195</v>
      </c>
      <c r="B250" t="s">
        <v>421</v>
      </c>
      <c r="C250" s="17">
        <v>56653.1</v>
      </c>
      <c r="D250" s="17">
        <v>3200000</v>
      </c>
      <c r="E250" s="17">
        <v>3200000</v>
      </c>
      <c r="F250" s="17">
        <v>56653.1</v>
      </c>
      <c r="G250" s="17">
        <v>3710492</v>
      </c>
      <c r="H250" s="17">
        <v>0</v>
      </c>
      <c r="I250" s="17">
        <v>3200000</v>
      </c>
      <c r="J250" s="18" t="s">
        <v>1499</v>
      </c>
      <c r="K250">
        <v>2025</v>
      </c>
      <c r="L250" s="18" t="s">
        <v>1885</v>
      </c>
      <c r="M250" s="18" t="s">
        <v>1725</v>
      </c>
      <c r="N250" t="s">
        <v>1262</v>
      </c>
      <c r="O250" t="s">
        <v>1262</v>
      </c>
      <c r="P250" t="s">
        <v>1377</v>
      </c>
      <c r="Q250" t="s">
        <v>1262</v>
      </c>
      <c r="R250" t="s">
        <v>1262</v>
      </c>
      <c r="S250" t="s">
        <v>1378</v>
      </c>
      <c r="T250" t="s">
        <v>1379</v>
      </c>
      <c r="U250" t="s">
        <v>1380</v>
      </c>
      <c r="V250" t="s">
        <v>1381</v>
      </c>
      <c r="W250" t="s">
        <v>1651</v>
      </c>
      <c r="X250" t="s">
        <v>3824</v>
      </c>
      <c r="Y250" t="s">
        <v>1270</v>
      </c>
      <c r="Z250" t="s">
        <v>3825</v>
      </c>
      <c r="AB250">
        <v>59000</v>
      </c>
      <c r="AC250" t="s">
        <v>3826</v>
      </c>
      <c r="AD250">
        <v>34023</v>
      </c>
      <c r="AE250" t="s">
        <v>1487</v>
      </c>
      <c r="AF250" t="s">
        <v>3827</v>
      </c>
      <c r="AG250">
        <v>8854</v>
      </c>
      <c r="AI250" t="s">
        <v>3829</v>
      </c>
      <c r="AJ250" t="s">
        <v>3830</v>
      </c>
      <c r="AK250" t="str">
        <f>IFERROR(INDEX(Table2[Representative Name], MATCH(Table4[[#This Row],[Recipient CD Current]], Table2[CD], 0)),"")</f>
        <v>Frank Pallone Jr.</v>
      </c>
      <c r="AL250" t="str">
        <f>IFERROR(INDEX(Table2[Political Party], MATCH(Table4[[#This Row],[Recipient CD Current]], Table2[CD], 0)),"")</f>
        <v>Democrat</v>
      </c>
      <c r="AM250" t="s">
        <v>1280</v>
      </c>
      <c r="AN250" t="s">
        <v>1270</v>
      </c>
      <c r="AO250" t="s">
        <v>3831</v>
      </c>
      <c r="AP250" t="s">
        <v>3832</v>
      </c>
      <c r="AQ250">
        <v>34023</v>
      </c>
      <c r="AR250" t="s">
        <v>1487</v>
      </c>
      <c r="AS250" t="s">
        <v>3828</v>
      </c>
      <c r="AT250" t="s">
        <v>4196</v>
      </c>
      <c r="AU250" t="s">
        <v>3830</v>
      </c>
      <c r="AV250" t="s">
        <v>3830</v>
      </c>
      <c r="AW250" t="str">
        <f>IFERROR(INDEX(Table2[Representative Name], MATCH(Table4[[#This Row],[Place of Performance CD Current]], Table2[CD], 0)),"")</f>
        <v>Frank Pallone Jr.</v>
      </c>
      <c r="AX250" t="str">
        <f>IFERROR(INDEX(Table2[Political Party], MATCH(Table4[[#This Row],[Recipient CD Current]], Table2[CD], 0)),"")</f>
        <v>Democrat</v>
      </c>
      <c r="AY250" t="s">
        <v>1608</v>
      </c>
      <c r="AZ250" t="s">
        <v>2080</v>
      </c>
      <c r="BA250" t="s">
        <v>2720</v>
      </c>
      <c r="BB250" t="s">
        <v>1286</v>
      </c>
      <c r="BC250" t="s">
        <v>4197</v>
      </c>
      <c r="BD250" t="s">
        <v>1291</v>
      </c>
      <c r="BE250" s="19" t="s">
        <v>4198</v>
      </c>
      <c r="BF250" t="s">
        <v>1690</v>
      </c>
    </row>
    <row r="251" spans="1:58" x14ac:dyDescent="0.4">
      <c r="A251" t="s">
        <v>4200</v>
      </c>
      <c r="B251" t="s">
        <v>4202</v>
      </c>
      <c r="D251" s="17">
        <v>1600000</v>
      </c>
      <c r="E251" s="17">
        <v>1600000</v>
      </c>
      <c r="F251" s="17">
        <v>0</v>
      </c>
      <c r="G251" s="17">
        <v>0</v>
      </c>
      <c r="H251" s="17">
        <v>0</v>
      </c>
      <c r="I251" s="17">
        <v>1600000</v>
      </c>
      <c r="J251" s="18" t="s">
        <v>1499</v>
      </c>
      <c r="K251">
        <v>2025</v>
      </c>
      <c r="L251" s="18" t="s">
        <v>1885</v>
      </c>
      <c r="M251" s="18" t="s">
        <v>1725</v>
      </c>
      <c r="N251" t="s">
        <v>1262</v>
      </c>
      <c r="O251" t="s">
        <v>1262</v>
      </c>
      <c r="P251" t="s">
        <v>1377</v>
      </c>
      <c r="Q251" t="s">
        <v>1262</v>
      </c>
      <c r="R251" t="s">
        <v>1262</v>
      </c>
      <c r="S251" t="s">
        <v>1378</v>
      </c>
      <c r="T251" t="s">
        <v>1379</v>
      </c>
      <c r="U251" t="s">
        <v>1380</v>
      </c>
      <c r="V251" t="s">
        <v>1381</v>
      </c>
      <c r="W251" t="s">
        <v>1651</v>
      </c>
      <c r="X251" t="s">
        <v>4201</v>
      </c>
      <c r="Y251" t="s">
        <v>1270</v>
      </c>
      <c r="Z251" t="s">
        <v>4205</v>
      </c>
      <c r="AB251">
        <v>59000</v>
      </c>
      <c r="AC251" t="s">
        <v>1909</v>
      </c>
      <c r="AD251">
        <v>44007</v>
      </c>
      <c r="AE251" t="s">
        <v>1909</v>
      </c>
      <c r="AF251" t="s">
        <v>1910</v>
      </c>
      <c r="AG251">
        <v>2908</v>
      </c>
      <c r="AH251">
        <v>5850</v>
      </c>
      <c r="AI251" t="s">
        <v>4206</v>
      </c>
      <c r="AJ251" t="s">
        <v>1912</v>
      </c>
      <c r="AK251" t="str">
        <f>IFERROR(INDEX(Table2[Representative Name], MATCH(Table4[[#This Row],[Recipient CD Current]], Table2[CD], 0)),"")</f>
        <v>Gabe Amo</v>
      </c>
      <c r="AL251" t="str">
        <f>IFERROR(INDEX(Table2[Political Party], MATCH(Table4[[#This Row],[Recipient CD Current]], Table2[CD], 0)),"")</f>
        <v>Democrat</v>
      </c>
      <c r="AM251" t="s">
        <v>2729</v>
      </c>
      <c r="AN251" t="s">
        <v>1270</v>
      </c>
      <c r="AO251" t="s">
        <v>4207</v>
      </c>
      <c r="AS251" t="s">
        <v>1911</v>
      </c>
      <c r="AU251" t="s">
        <v>4208</v>
      </c>
      <c r="AW251" t="str">
        <f>IFERROR(INDEX(Table2[Representative Name], MATCH(Table4[[#This Row],[Place of Performance CD Current]], Table2[CD], 0)),"")</f>
        <v/>
      </c>
      <c r="AX251" t="str">
        <f>IFERROR(INDEX(Table2[Political Party], MATCH(Table4[[#This Row],[Recipient CD Current]], Table2[CD], 0)),"")</f>
        <v>Democrat</v>
      </c>
      <c r="AY251" t="s">
        <v>1608</v>
      </c>
      <c r="AZ251" t="s">
        <v>2080</v>
      </c>
      <c r="BA251" t="s">
        <v>4209</v>
      </c>
      <c r="BB251" t="s">
        <v>1286</v>
      </c>
      <c r="BC251" t="s">
        <v>4210</v>
      </c>
      <c r="BD251" t="s">
        <v>1703</v>
      </c>
      <c r="BE251" s="19" t="s">
        <v>4211</v>
      </c>
      <c r="BF251" t="s">
        <v>1558</v>
      </c>
    </row>
    <row r="252" spans="1:58" x14ac:dyDescent="0.4">
      <c r="A252" t="s">
        <v>4213</v>
      </c>
      <c r="B252" t="s">
        <v>4215</v>
      </c>
      <c r="E252" s="17">
        <v>543316.19999999995</v>
      </c>
      <c r="F252" s="17">
        <v>153532</v>
      </c>
      <c r="G252" s="17">
        <v>0</v>
      </c>
      <c r="H252" s="17">
        <v>809000</v>
      </c>
      <c r="I252" s="17">
        <v>1352316.2</v>
      </c>
      <c r="J252" s="18" t="s">
        <v>1883</v>
      </c>
      <c r="K252">
        <v>2025</v>
      </c>
      <c r="L252" s="18" t="s">
        <v>1375</v>
      </c>
      <c r="M252" s="18" t="s">
        <v>2150</v>
      </c>
      <c r="N252" t="s">
        <v>1262</v>
      </c>
      <c r="O252" t="s">
        <v>1262</v>
      </c>
      <c r="P252" t="s">
        <v>1377</v>
      </c>
      <c r="Q252" t="s">
        <v>1262</v>
      </c>
      <c r="R252" t="s">
        <v>1262</v>
      </c>
      <c r="S252" t="s">
        <v>1378</v>
      </c>
      <c r="T252" t="s">
        <v>1379</v>
      </c>
      <c r="U252" t="s">
        <v>1380</v>
      </c>
      <c r="V252" t="s">
        <v>1381</v>
      </c>
      <c r="W252" t="s">
        <v>1382</v>
      </c>
      <c r="X252" t="s">
        <v>4214</v>
      </c>
      <c r="Y252" t="s">
        <v>1270</v>
      </c>
      <c r="Z252" t="s">
        <v>4216</v>
      </c>
      <c r="AA252" t="s">
        <v>4217</v>
      </c>
      <c r="AB252">
        <v>36100</v>
      </c>
      <c r="AC252" t="s">
        <v>4218</v>
      </c>
      <c r="AD252">
        <v>24510</v>
      </c>
      <c r="AE252" t="s">
        <v>3608</v>
      </c>
      <c r="AF252" t="s">
        <v>1673</v>
      </c>
      <c r="AG252">
        <v>21227</v>
      </c>
      <c r="AH252">
        <v>1045</v>
      </c>
      <c r="AI252" t="s">
        <v>3609</v>
      </c>
      <c r="AJ252" t="s">
        <v>3609</v>
      </c>
      <c r="AK252" t="str">
        <f>IFERROR(INDEX(Table2[Representative Name], MATCH(Table4[[#This Row],[Recipient CD Current]], Table2[CD], 0)),"")</f>
        <v>Kweisi Mfume</v>
      </c>
      <c r="AL252" t="str">
        <f>IFERROR(INDEX(Table2[Political Party], MATCH(Table4[[#This Row],[Recipient CD Current]], Table2[CD], 0)),"")</f>
        <v>Democrat</v>
      </c>
      <c r="AM252" t="s">
        <v>1328</v>
      </c>
      <c r="AN252" t="s">
        <v>1270</v>
      </c>
      <c r="AO252" t="s">
        <v>3610</v>
      </c>
      <c r="AP252" t="s">
        <v>3607</v>
      </c>
      <c r="AQ252">
        <v>24510</v>
      </c>
      <c r="AR252" t="s">
        <v>3608</v>
      </c>
      <c r="AS252" t="s">
        <v>1674</v>
      </c>
      <c r="AT252" t="s">
        <v>1328</v>
      </c>
      <c r="AU252" t="s">
        <v>1675</v>
      </c>
      <c r="AV252" t="s">
        <v>3611</v>
      </c>
      <c r="AW252" t="str">
        <f>IFERROR(INDEX(Table2[Representative Name], MATCH(Table4[[#This Row],[Place of Performance CD Current]], Table2[CD], 0)),"")</f>
        <v/>
      </c>
      <c r="AX252" t="str">
        <f>IFERROR(INDEX(Table2[Political Party], MATCH(Table4[[#This Row],[Recipient CD Current]], Table2[CD], 0)),"")</f>
        <v>Democrat</v>
      </c>
      <c r="AY252" t="s">
        <v>1392</v>
      </c>
      <c r="AZ252" t="s">
        <v>4219</v>
      </c>
      <c r="BA252" t="s">
        <v>4220</v>
      </c>
      <c r="BB252" t="s">
        <v>1286</v>
      </c>
      <c r="BC252" t="s">
        <v>4221</v>
      </c>
      <c r="BD252" t="s">
        <v>1334</v>
      </c>
      <c r="BE252" s="19" t="s">
        <v>4222</v>
      </c>
      <c r="BF252" t="s">
        <v>1681</v>
      </c>
    </row>
    <row r="253" spans="1:58" x14ac:dyDescent="0.4">
      <c r="A253" t="s">
        <v>4224</v>
      </c>
      <c r="B253" t="s">
        <v>4215</v>
      </c>
      <c r="E253" s="17">
        <v>53934.19</v>
      </c>
      <c r="F253" s="17">
        <v>0</v>
      </c>
      <c r="G253" s="17">
        <v>0</v>
      </c>
      <c r="H253" s="17">
        <v>1651744</v>
      </c>
      <c r="I253" s="17">
        <v>1705678.19</v>
      </c>
      <c r="J253" s="18" t="s">
        <v>4225</v>
      </c>
      <c r="K253">
        <v>2025</v>
      </c>
      <c r="L253" s="18" t="s">
        <v>4227</v>
      </c>
      <c r="M253" s="18" t="s">
        <v>2150</v>
      </c>
      <c r="N253" t="s">
        <v>1262</v>
      </c>
      <c r="O253" t="s">
        <v>1262</v>
      </c>
      <c r="P253" t="s">
        <v>1377</v>
      </c>
      <c r="Q253" t="s">
        <v>1262</v>
      </c>
      <c r="R253" t="s">
        <v>1262</v>
      </c>
      <c r="S253" t="s">
        <v>1378</v>
      </c>
      <c r="T253" t="s">
        <v>1379</v>
      </c>
      <c r="U253" t="s">
        <v>1380</v>
      </c>
      <c r="V253" t="s">
        <v>1381</v>
      </c>
      <c r="W253" t="s">
        <v>1382</v>
      </c>
      <c r="X253" t="s">
        <v>4214</v>
      </c>
      <c r="Y253" t="s">
        <v>1270</v>
      </c>
      <c r="Z253" t="s">
        <v>4216</v>
      </c>
      <c r="AA253" t="s">
        <v>4217</v>
      </c>
      <c r="AB253">
        <v>36100</v>
      </c>
      <c r="AC253" t="s">
        <v>4218</v>
      </c>
      <c r="AD253">
        <v>24510</v>
      </c>
      <c r="AE253" t="s">
        <v>3608</v>
      </c>
      <c r="AF253" t="s">
        <v>1673</v>
      </c>
      <c r="AG253">
        <v>21227</v>
      </c>
      <c r="AH253">
        <v>1045</v>
      </c>
      <c r="AI253" t="s">
        <v>1675</v>
      </c>
      <c r="AJ253" t="s">
        <v>3609</v>
      </c>
      <c r="AK253" t="str">
        <f>IFERROR(INDEX(Table2[Representative Name], MATCH(Table4[[#This Row],[Recipient CD Current]], Table2[CD], 0)),"")</f>
        <v>Kweisi Mfume</v>
      </c>
      <c r="AL253" t="str">
        <f>IFERROR(INDEX(Table2[Political Party], MATCH(Table4[[#This Row],[Recipient CD Current]], Table2[CD], 0)),"")</f>
        <v>Democrat</v>
      </c>
      <c r="AM253" t="s">
        <v>1328</v>
      </c>
      <c r="AN253" t="s">
        <v>1270</v>
      </c>
      <c r="AO253" t="s">
        <v>3610</v>
      </c>
      <c r="AP253" t="s">
        <v>3607</v>
      </c>
      <c r="AQ253">
        <v>24510</v>
      </c>
      <c r="AR253" t="s">
        <v>3608</v>
      </c>
      <c r="AS253" t="s">
        <v>1674</v>
      </c>
      <c r="AT253" t="s">
        <v>1328</v>
      </c>
      <c r="AU253" t="s">
        <v>1675</v>
      </c>
      <c r="AV253" t="s">
        <v>3611</v>
      </c>
      <c r="AW253" t="str">
        <f>IFERROR(INDEX(Table2[Representative Name], MATCH(Table4[[#This Row],[Place of Performance CD Current]], Table2[CD], 0)),"")</f>
        <v/>
      </c>
      <c r="AX253" t="str">
        <f>IFERROR(INDEX(Table2[Political Party], MATCH(Table4[[#This Row],[Recipient CD Current]], Table2[CD], 0)),"")</f>
        <v>Democrat</v>
      </c>
      <c r="AY253" t="s">
        <v>1392</v>
      </c>
      <c r="AZ253" t="s">
        <v>4228</v>
      </c>
      <c r="BA253" t="s">
        <v>4229</v>
      </c>
      <c r="BB253" t="s">
        <v>1286</v>
      </c>
      <c r="BC253" t="s">
        <v>4230</v>
      </c>
      <c r="BD253" t="s">
        <v>1334</v>
      </c>
      <c r="BE253" s="19" t="s">
        <v>4231</v>
      </c>
      <c r="BF253" t="s">
        <v>4232</v>
      </c>
    </row>
    <row r="254" spans="1:58" x14ac:dyDescent="0.4">
      <c r="A254" t="s">
        <v>4234</v>
      </c>
      <c r="B254" t="s">
        <v>458</v>
      </c>
      <c r="E254" s="17">
        <v>2500000</v>
      </c>
      <c r="F254" s="17">
        <v>641237</v>
      </c>
      <c r="G254" s="17">
        <v>532386</v>
      </c>
      <c r="H254" s="17">
        <v>0</v>
      </c>
      <c r="I254" s="17">
        <v>2500000</v>
      </c>
      <c r="J254" s="18" t="s">
        <v>4235</v>
      </c>
      <c r="K254">
        <v>2023</v>
      </c>
      <c r="L254" s="18" t="s">
        <v>4237</v>
      </c>
      <c r="M254" s="18" t="s">
        <v>2843</v>
      </c>
      <c r="N254" t="s">
        <v>1262</v>
      </c>
      <c r="O254" t="s">
        <v>1262</v>
      </c>
      <c r="P254" t="s">
        <v>1377</v>
      </c>
      <c r="Q254" t="s">
        <v>1262</v>
      </c>
      <c r="R254" t="s">
        <v>1262</v>
      </c>
      <c r="S254" t="s">
        <v>1378</v>
      </c>
      <c r="T254" t="s">
        <v>1379</v>
      </c>
      <c r="U254" t="s">
        <v>1380</v>
      </c>
      <c r="V254" t="s">
        <v>1381</v>
      </c>
      <c r="W254" t="s">
        <v>1598</v>
      </c>
      <c r="X254" t="s">
        <v>4238</v>
      </c>
      <c r="Y254" t="s">
        <v>1270</v>
      </c>
      <c r="Z254" t="s">
        <v>4240</v>
      </c>
      <c r="AB254">
        <v>41992</v>
      </c>
      <c r="AC254" t="s">
        <v>3313</v>
      </c>
      <c r="AD254">
        <v>6001</v>
      </c>
      <c r="AE254" t="s">
        <v>2979</v>
      </c>
      <c r="AF254" t="s">
        <v>1548</v>
      </c>
      <c r="AG254">
        <v>94550</v>
      </c>
      <c r="AH254">
        <v>4426</v>
      </c>
      <c r="AI254" t="s">
        <v>3314</v>
      </c>
      <c r="AJ254" t="s">
        <v>3314</v>
      </c>
      <c r="AK254" t="str">
        <f>IFERROR(INDEX(Table2[Representative Name], MATCH(Table4[[#This Row],[Recipient CD Current]], Table2[CD], 0)),"")</f>
        <v>Eric Swalwell</v>
      </c>
      <c r="AL254" t="str">
        <f>IFERROR(INDEX(Table2[Political Party], MATCH(Table4[[#This Row],[Recipient CD Current]], Table2[CD], 0)),"")</f>
        <v>Democrat</v>
      </c>
      <c r="AM254" t="s">
        <v>1280</v>
      </c>
      <c r="AN254" t="s">
        <v>1270</v>
      </c>
      <c r="AO254" t="s">
        <v>1551</v>
      </c>
      <c r="AP254" t="s">
        <v>1546</v>
      </c>
      <c r="AQ254">
        <v>6037</v>
      </c>
      <c r="AR254" t="s">
        <v>1547</v>
      </c>
      <c r="AS254" t="s">
        <v>1549</v>
      </c>
      <c r="AT254" t="s">
        <v>4241</v>
      </c>
      <c r="AU254" t="s">
        <v>1550</v>
      </c>
      <c r="AV254" t="s">
        <v>1550</v>
      </c>
      <c r="AW254" t="str">
        <f>IFERROR(INDEX(Table2[Representative Name], MATCH(Table4[[#This Row],[Place of Performance CD Current]], Table2[CD], 0)),"")</f>
        <v>Judy Chu</v>
      </c>
      <c r="AX254" t="str">
        <f>IFERROR(INDEX(Table2[Political Party], MATCH(Table4[[#This Row],[Recipient CD Current]], Table2[CD], 0)),"")</f>
        <v>Democrat</v>
      </c>
      <c r="AY254" t="s">
        <v>1392</v>
      </c>
      <c r="AZ254" t="s">
        <v>4242</v>
      </c>
      <c r="BB254" t="s">
        <v>1286</v>
      </c>
      <c r="BC254" t="s">
        <v>4243</v>
      </c>
      <c r="BD254" t="s">
        <v>1334</v>
      </c>
      <c r="BE254" s="19" t="s">
        <v>4244</v>
      </c>
      <c r="BF254" t="s">
        <v>4245</v>
      </c>
    </row>
    <row r="255" spans="1:58" x14ac:dyDescent="0.4">
      <c r="A255" t="s">
        <v>4247</v>
      </c>
      <c r="B255" t="s">
        <v>435</v>
      </c>
      <c r="E255" s="17">
        <v>3121544</v>
      </c>
      <c r="F255" s="17">
        <v>11236.05</v>
      </c>
      <c r="G255" s="17">
        <v>461909</v>
      </c>
      <c r="H255" s="17">
        <v>0</v>
      </c>
      <c r="I255" s="17">
        <v>3121544</v>
      </c>
      <c r="J255" s="18" t="s">
        <v>2459</v>
      </c>
      <c r="K255">
        <v>2025</v>
      </c>
      <c r="L255" s="18" t="s">
        <v>2167</v>
      </c>
      <c r="M255" s="18" t="s">
        <v>1616</v>
      </c>
      <c r="N255" t="s">
        <v>1262</v>
      </c>
      <c r="O255" t="s">
        <v>1262</v>
      </c>
      <c r="P255" t="s">
        <v>1377</v>
      </c>
      <c r="Q255" t="s">
        <v>1262</v>
      </c>
      <c r="R255" t="s">
        <v>1262</v>
      </c>
      <c r="S255" t="s">
        <v>1378</v>
      </c>
      <c r="T255" t="s">
        <v>1379</v>
      </c>
      <c r="U255" t="s">
        <v>1380</v>
      </c>
      <c r="V255" t="s">
        <v>1381</v>
      </c>
      <c r="W255" t="s">
        <v>1598</v>
      </c>
      <c r="X255" t="s">
        <v>4249</v>
      </c>
      <c r="Y255" t="s">
        <v>1270</v>
      </c>
      <c r="Z255" t="s">
        <v>4251</v>
      </c>
      <c r="AB255">
        <v>52000</v>
      </c>
      <c r="AC255" t="s">
        <v>4252</v>
      </c>
      <c r="AD255">
        <v>47037</v>
      </c>
      <c r="AE255" t="s">
        <v>4253</v>
      </c>
      <c r="AF255" t="s">
        <v>1772</v>
      </c>
      <c r="AG255">
        <v>37201</v>
      </c>
      <c r="AH255">
        <v>2383</v>
      </c>
      <c r="AI255" t="s">
        <v>4254</v>
      </c>
      <c r="AJ255" t="s">
        <v>4255</v>
      </c>
      <c r="AK255" t="str">
        <f>IFERROR(INDEX(Table2[Representative Name], MATCH(Table4[[#This Row],[Recipient CD Current]], Table2[CD], 0)),"")</f>
        <v>Mark E. Green</v>
      </c>
      <c r="AL255" t="str">
        <f>IFERROR(INDEX(Table2[Political Party], MATCH(Table4[[#This Row],[Recipient CD Current]], Table2[CD], 0)),"")</f>
        <v>Republican</v>
      </c>
      <c r="AM255" t="s">
        <v>1280</v>
      </c>
      <c r="AN255" t="s">
        <v>1270</v>
      </c>
      <c r="AO255" t="s">
        <v>4256</v>
      </c>
      <c r="AP255" t="s">
        <v>4252</v>
      </c>
      <c r="AQ255">
        <v>47037</v>
      </c>
      <c r="AR255" t="s">
        <v>4253</v>
      </c>
      <c r="AS255" t="s">
        <v>1773</v>
      </c>
      <c r="AT255" t="s">
        <v>4257</v>
      </c>
      <c r="AU255" t="s">
        <v>4255</v>
      </c>
      <c r="AV255" t="s">
        <v>4255</v>
      </c>
      <c r="AW255" t="str">
        <f>IFERROR(INDEX(Table2[Representative Name], MATCH(Table4[[#This Row],[Place of Performance CD Current]], Table2[CD], 0)),"")</f>
        <v>Mark E. Green</v>
      </c>
      <c r="AX255" t="str">
        <f>IFERROR(INDEX(Table2[Political Party], MATCH(Table4[[#This Row],[Recipient CD Current]], Table2[CD], 0)),"")</f>
        <v>Republican</v>
      </c>
      <c r="AY255" t="s">
        <v>1392</v>
      </c>
      <c r="AZ255" t="s">
        <v>2765</v>
      </c>
      <c r="BA255" t="s">
        <v>4258</v>
      </c>
      <c r="BB255" t="s">
        <v>1286</v>
      </c>
      <c r="BC255" t="s">
        <v>4259</v>
      </c>
      <c r="BD255" t="s">
        <v>1334</v>
      </c>
      <c r="BE255" s="19" t="s">
        <v>4260</v>
      </c>
      <c r="BF255" t="s">
        <v>1681</v>
      </c>
    </row>
    <row r="256" spans="1:58" x14ac:dyDescent="0.4">
      <c r="A256" t="s">
        <v>4262</v>
      </c>
      <c r="B256" t="s">
        <v>480</v>
      </c>
      <c r="E256" s="17">
        <v>1500000</v>
      </c>
      <c r="F256" s="17">
        <v>316007.76</v>
      </c>
      <c r="G256" s="17">
        <v>955590</v>
      </c>
      <c r="H256" s="17">
        <v>0</v>
      </c>
      <c r="I256" s="17">
        <v>1500000</v>
      </c>
      <c r="J256" s="18" t="s">
        <v>1919</v>
      </c>
      <c r="K256">
        <v>2025</v>
      </c>
      <c r="L256" s="18" t="s">
        <v>4264</v>
      </c>
      <c r="M256" s="18" t="s">
        <v>1563</v>
      </c>
      <c r="N256" t="s">
        <v>1262</v>
      </c>
      <c r="O256" t="s">
        <v>1262</v>
      </c>
      <c r="P256" t="s">
        <v>1377</v>
      </c>
      <c r="Q256" t="s">
        <v>1262</v>
      </c>
      <c r="R256" t="s">
        <v>1262</v>
      </c>
      <c r="S256" t="s">
        <v>1378</v>
      </c>
      <c r="T256" t="s">
        <v>1379</v>
      </c>
      <c r="U256" t="s">
        <v>1380</v>
      </c>
      <c r="V256" t="s">
        <v>1381</v>
      </c>
      <c r="W256" t="s">
        <v>1598</v>
      </c>
      <c r="X256" t="s">
        <v>4265</v>
      </c>
      <c r="Y256" t="s">
        <v>1270</v>
      </c>
      <c r="Z256" t="s">
        <v>4268</v>
      </c>
      <c r="AB256">
        <v>35000</v>
      </c>
      <c r="AC256" t="s">
        <v>1325</v>
      </c>
      <c r="AD256">
        <v>48201</v>
      </c>
      <c r="AE256" t="s">
        <v>1326</v>
      </c>
      <c r="AF256" t="s">
        <v>1276</v>
      </c>
      <c r="AG256">
        <v>77041</v>
      </c>
      <c r="AH256">
        <v>5807</v>
      </c>
      <c r="AI256" t="s">
        <v>3498</v>
      </c>
      <c r="AJ256" t="s">
        <v>3211</v>
      </c>
      <c r="AK256" t="str">
        <f>IFERROR(INDEX(Table2[Representative Name], MATCH(Table4[[#This Row],[Recipient CD Current]], Table2[CD], 0)),"")</f>
        <v>Wesley Hunt</v>
      </c>
      <c r="AL256" t="str">
        <f>IFERROR(INDEX(Table2[Political Party], MATCH(Table4[[#This Row],[Recipient CD Current]], Table2[CD], 0)),"")</f>
        <v>Republican</v>
      </c>
      <c r="AM256" t="s">
        <v>1280</v>
      </c>
      <c r="AN256" t="s">
        <v>1270</v>
      </c>
      <c r="AO256" t="s">
        <v>1329</v>
      </c>
      <c r="AP256" t="s">
        <v>1325</v>
      </c>
      <c r="AQ256">
        <v>48201</v>
      </c>
      <c r="AR256" t="s">
        <v>1326</v>
      </c>
      <c r="AS256" t="s">
        <v>1277</v>
      </c>
      <c r="AT256" t="s">
        <v>4269</v>
      </c>
      <c r="AU256" t="s">
        <v>3211</v>
      </c>
      <c r="AV256" t="s">
        <v>3211</v>
      </c>
      <c r="AW256" t="str">
        <f>IFERROR(INDEX(Table2[Representative Name], MATCH(Table4[[#This Row],[Place of Performance CD Current]], Table2[CD], 0)),"")</f>
        <v>Wesley Hunt</v>
      </c>
      <c r="AX256" t="str">
        <f>IFERROR(INDEX(Table2[Political Party], MATCH(Table4[[#This Row],[Recipient CD Current]], Table2[CD], 0)),"")</f>
        <v>Republican</v>
      </c>
      <c r="AY256" t="s">
        <v>1392</v>
      </c>
      <c r="AZ256" t="s">
        <v>4270</v>
      </c>
      <c r="BA256" t="s">
        <v>4271</v>
      </c>
      <c r="BB256" t="s">
        <v>1286</v>
      </c>
      <c r="BC256" t="s">
        <v>4272</v>
      </c>
      <c r="BD256" t="s">
        <v>1418</v>
      </c>
      <c r="BE256" s="19" t="s">
        <v>4273</v>
      </c>
      <c r="BF256" t="s">
        <v>1681</v>
      </c>
    </row>
    <row r="257" spans="1:58" x14ac:dyDescent="0.4">
      <c r="A257" t="s">
        <v>4275</v>
      </c>
      <c r="B257" t="s">
        <v>433</v>
      </c>
      <c r="E257" s="17">
        <v>2999970</v>
      </c>
      <c r="F257" s="17">
        <v>602125.37</v>
      </c>
      <c r="G257" s="17">
        <v>1051868</v>
      </c>
      <c r="H257" s="17">
        <v>0</v>
      </c>
      <c r="I257" s="17">
        <v>2999970</v>
      </c>
      <c r="J257" s="18" t="s">
        <v>2459</v>
      </c>
      <c r="K257">
        <v>2025</v>
      </c>
      <c r="L257" s="18" t="s">
        <v>2188</v>
      </c>
      <c r="M257" s="18" t="s">
        <v>2503</v>
      </c>
      <c r="N257" t="s">
        <v>1262</v>
      </c>
      <c r="O257" t="s">
        <v>1262</v>
      </c>
      <c r="P257" t="s">
        <v>1377</v>
      </c>
      <c r="Q257" t="s">
        <v>1262</v>
      </c>
      <c r="R257" t="s">
        <v>1262</v>
      </c>
      <c r="S257" t="s">
        <v>1378</v>
      </c>
      <c r="T257" t="s">
        <v>1379</v>
      </c>
      <c r="U257" t="s">
        <v>1380</v>
      </c>
      <c r="V257" t="s">
        <v>1381</v>
      </c>
      <c r="W257" t="s">
        <v>1598</v>
      </c>
      <c r="X257" t="s">
        <v>4277</v>
      </c>
      <c r="Y257" t="s">
        <v>1270</v>
      </c>
      <c r="Z257" t="s">
        <v>4278</v>
      </c>
      <c r="AB257">
        <v>8920</v>
      </c>
      <c r="AC257" t="s">
        <v>4279</v>
      </c>
      <c r="AD257">
        <v>53057</v>
      </c>
      <c r="AE257" t="s">
        <v>3813</v>
      </c>
      <c r="AF257" t="s">
        <v>3814</v>
      </c>
      <c r="AG257">
        <v>98233</v>
      </c>
      <c r="AH257">
        <v>3152</v>
      </c>
      <c r="AI257" t="s">
        <v>3815</v>
      </c>
      <c r="AJ257" t="s">
        <v>3815</v>
      </c>
      <c r="AK257" t="str">
        <f>IFERROR(INDEX(Table2[Representative Name], MATCH(Table4[[#This Row],[Recipient CD Current]], Table2[CD], 0)),"")</f>
        <v>Rick Larsen</v>
      </c>
      <c r="AL257" t="str">
        <f>IFERROR(INDEX(Table2[Political Party], MATCH(Table4[[#This Row],[Recipient CD Current]], Table2[CD], 0)),"")</f>
        <v>Democrat</v>
      </c>
      <c r="AM257" t="s">
        <v>1280</v>
      </c>
      <c r="AN257" t="s">
        <v>1270</v>
      </c>
      <c r="AO257" t="s">
        <v>4280</v>
      </c>
      <c r="AP257" t="s">
        <v>4281</v>
      </c>
      <c r="AQ257">
        <v>53073</v>
      </c>
      <c r="AR257" t="s">
        <v>4282</v>
      </c>
      <c r="AS257" t="s">
        <v>1429</v>
      </c>
      <c r="AT257" t="s">
        <v>4283</v>
      </c>
      <c r="AU257" t="s">
        <v>3815</v>
      </c>
      <c r="AV257" t="s">
        <v>3815</v>
      </c>
      <c r="AW257" t="str">
        <f>IFERROR(INDEX(Table2[Representative Name], MATCH(Table4[[#This Row],[Place of Performance CD Current]], Table2[CD], 0)),"")</f>
        <v>Rick Larsen</v>
      </c>
      <c r="AX257" t="str">
        <f>IFERROR(INDEX(Table2[Political Party], MATCH(Table4[[#This Row],[Recipient CD Current]], Table2[CD], 0)),"")</f>
        <v>Democrat</v>
      </c>
      <c r="AY257" t="s">
        <v>1392</v>
      </c>
      <c r="AZ257" t="s">
        <v>4284</v>
      </c>
      <c r="BA257" t="s">
        <v>4285</v>
      </c>
      <c r="BB257" t="s">
        <v>1286</v>
      </c>
      <c r="BC257" t="s">
        <v>4286</v>
      </c>
      <c r="BD257" t="s">
        <v>1334</v>
      </c>
      <c r="BE257" s="19" t="s">
        <v>4287</v>
      </c>
      <c r="BF257" t="s">
        <v>1681</v>
      </c>
    </row>
    <row r="258" spans="1:58" x14ac:dyDescent="0.4">
      <c r="A258" t="s">
        <v>4289</v>
      </c>
      <c r="B258" t="s">
        <v>442</v>
      </c>
      <c r="E258" s="17">
        <v>3000000</v>
      </c>
      <c r="F258" s="17">
        <v>619014.61</v>
      </c>
      <c r="G258" s="17">
        <v>4970718</v>
      </c>
      <c r="H258" s="17">
        <v>32551062</v>
      </c>
      <c r="I258" s="17">
        <v>35551062</v>
      </c>
      <c r="J258" s="18" t="s">
        <v>2771</v>
      </c>
      <c r="K258">
        <v>2025</v>
      </c>
      <c r="L258" s="18" t="s">
        <v>2773</v>
      </c>
      <c r="M258" s="18" t="s">
        <v>1883</v>
      </c>
      <c r="N258" t="s">
        <v>1262</v>
      </c>
      <c r="O258" t="s">
        <v>1262</v>
      </c>
      <c r="P258" t="s">
        <v>1377</v>
      </c>
      <c r="Q258" t="s">
        <v>1262</v>
      </c>
      <c r="R258" t="s">
        <v>1262</v>
      </c>
      <c r="S258" t="s">
        <v>1378</v>
      </c>
      <c r="T258" t="s">
        <v>1379</v>
      </c>
      <c r="U258" t="s">
        <v>1380</v>
      </c>
      <c r="V258" t="s">
        <v>1381</v>
      </c>
      <c r="W258" t="s">
        <v>1598</v>
      </c>
      <c r="X258" t="s">
        <v>4291</v>
      </c>
      <c r="Y258" t="s">
        <v>1270</v>
      </c>
      <c r="Z258" t="s">
        <v>4292</v>
      </c>
      <c r="AB258">
        <v>9280</v>
      </c>
      <c r="AC258" t="s">
        <v>1735</v>
      </c>
      <c r="AD258">
        <v>8001</v>
      </c>
      <c r="AE258" t="s">
        <v>4293</v>
      </c>
      <c r="AF258" t="s">
        <v>1603</v>
      </c>
      <c r="AG258">
        <v>80020</v>
      </c>
      <c r="AH258">
        <v>8809</v>
      </c>
      <c r="AI258" t="s">
        <v>1605</v>
      </c>
      <c r="AJ258" t="s">
        <v>1736</v>
      </c>
      <c r="AK258" t="str">
        <f>IFERROR(INDEX(Table2[Representative Name], MATCH(Table4[[#This Row],[Recipient CD Current]], Table2[CD], 0)),"")</f>
        <v>Brittany Pettersen</v>
      </c>
      <c r="AL258" t="str">
        <f>IFERROR(INDEX(Table2[Political Party], MATCH(Table4[[#This Row],[Recipient CD Current]], Table2[CD], 0)),"")</f>
        <v>Democrat</v>
      </c>
      <c r="AM258" t="s">
        <v>1280</v>
      </c>
      <c r="AN258" t="s">
        <v>1270</v>
      </c>
      <c r="AO258" t="s">
        <v>4109</v>
      </c>
      <c r="AP258" t="s">
        <v>4104</v>
      </c>
      <c r="AQ258">
        <v>35001</v>
      </c>
      <c r="AR258" t="s">
        <v>4105</v>
      </c>
      <c r="AS258" t="s">
        <v>4107</v>
      </c>
      <c r="AT258" t="s">
        <v>4294</v>
      </c>
      <c r="AU258" t="s">
        <v>4108</v>
      </c>
      <c r="AV258" t="s">
        <v>4108</v>
      </c>
      <c r="AW258" t="str">
        <f>IFERROR(INDEX(Table2[Representative Name], MATCH(Table4[[#This Row],[Place of Performance CD Current]], Table2[CD], 0)),"")</f>
        <v>Melanie A. Stansbury</v>
      </c>
      <c r="AX258" t="str">
        <f>IFERROR(INDEX(Table2[Political Party], MATCH(Table4[[#This Row],[Recipient CD Current]], Table2[CD], 0)),"")</f>
        <v>Democrat</v>
      </c>
      <c r="AY258" t="s">
        <v>1392</v>
      </c>
      <c r="AZ258" t="s">
        <v>3203</v>
      </c>
      <c r="BA258" t="s">
        <v>4271</v>
      </c>
      <c r="BB258" t="s">
        <v>1286</v>
      </c>
      <c r="BC258" t="s">
        <v>4295</v>
      </c>
      <c r="BD258" t="s">
        <v>1334</v>
      </c>
      <c r="BE258" s="19" t="s">
        <v>4296</v>
      </c>
      <c r="BF258" t="s">
        <v>3542</v>
      </c>
    </row>
    <row r="259" spans="1:58" x14ac:dyDescent="0.4">
      <c r="A259" t="s">
        <v>4298</v>
      </c>
      <c r="B259" t="s">
        <v>4301</v>
      </c>
      <c r="E259" s="17">
        <v>3101360</v>
      </c>
      <c r="F259" s="17">
        <v>782211.36</v>
      </c>
      <c r="G259" s="17">
        <v>0</v>
      </c>
      <c r="H259" s="17">
        <v>4652040</v>
      </c>
      <c r="I259" s="17">
        <v>7753400</v>
      </c>
      <c r="J259" s="18" t="s">
        <v>4299</v>
      </c>
      <c r="K259">
        <v>2025</v>
      </c>
      <c r="L259" s="18" t="s">
        <v>2167</v>
      </c>
      <c r="M259" s="18" t="s">
        <v>1443</v>
      </c>
      <c r="N259" t="s">
        <v>1262</v>
      </c>
      <c r="O259" t="s">
        <v>1262</v>
      </c>
      <c r="P259" t="s">
        <v>1377</v>
      </c>
      <c r="Q259" t="s">
        <v>1262</v>
      </c>
      <c r="R259" t="s">
        <v>1262</v>
      </c>
      <c r="S259" t="s">
        <v>1378</v>
      </c>
      <c r="T259" t="s">
        <v>1379</v>
      </c>
      <c r="U259" t="s">
        <v>1380</v>
      </c>
      <c r="V259" t="s">
        <v>1381</v>
      </c>
      <c r="W259" t="s">
        <v>1382</v>
      </c>
      <c r="X259" t="s">
        <v>4300</v>
      </c>
      <c r="Y259" t="s">
        <v>1270</v>
      </c>
      <c r="Z259" t="s">
        <v>4302</v>
      </c>
      <c r="AB259">
        <v>18750</v>
      </c>
      <c r="AC259" t="s">
        <v>3126</v>
      </c>
      <c r="AD259">
        <v>24033</v>
      </c>
      <c r="AE259" t="s">
        <v>3127</v>
      </c>
      <c r="AF259" t="s">
        <v>1673</v>
      </c>
      <c r="AG259">
        <v>20742</v>
      </c>
      <c r="AH259">
        <v>5100</v>
      </c>
      <c r="AI259" t="s">
        <v>3128</v>
      </c>
      <c r="AJ259" t="s">
        <v>1677</v>
      </c>
      <c r="AK259" t="str">
        <f>IFERROR(INDEX(Table2[Representative Name], MATCH(Table4[[#This Row],[Recipient CD Current]], Table2[CD], 0)),"")</f>
        <v>Glenn Ivey</v>
      </c>
      <c r="AL259" t="str">
        <f>IFERROR(INDEX(Table2[Political Party], MATCH(Table4[[#This Row],[Recipient CD Current]], Table2[CD], 0)),"")</f>
        <v>Democrat</v>
      </c>
      <c r="AM259" t="s">
        <v>1328</v>
      </c>
      <c r="AN259" t="s">
        <v>1270</v>
      </c>
      <c r="AO259" t="s">
        <v>4303</v>
      </c>
      <c r="AP259" t="s">
        <v>4304</v>
      </c>
      <c r="AQ259">
        <v>24033</v>
      </c>
      <c r="AR259" t="s">
        <v>3127</v>
      </c>
      <c r="AS259" t="s">
        <v>1674</v>
      </c>
      <c r="AT259" t="s">
        <v>1328</v>
      </c>
      <c r="AU259" t="s">
        <v>3128</v>
      </c>
      <c r="AW259" t="str">
        <f>IFERROR(INDEX(Table2[Representative Name], MATCH(Table4[[#This Row],[Place of Performance CD Current]], Table2[CD], 0)),"")</f>
        <v/>
      </c>
      <c r="AX259" t="str">
        <f>IFERROR(INDEX(Table2[Political Party], MATCH(Table4[[#This Row],[Recipient CD Current]], Table2[CD], 0)),"")</f>
        <v>Democrat</v>
      </c>
      <c r="AY259" t="s">
        <v>1392</v>
      </c>
      <c r="AZ259" t="s">
        <v>3767</v>
      </c>
      <c r="BA259" t="s">
        <v>4305</v>
      </c>
      <c r="BB259" t="s">
        <v>1286</v>
      </c>
      <c r="BC259" t="s">
        <v>4306</v>
      </c>
      <c r="BD259" t="s">
        <v>1291</v>
      </c>
      <c r="BE259" s="19" t="s">
        <v>4307</v>
      </c>
      <c r="BF259" t="s">
        <v>1629</v>
      </c>
    </row>
    <row r="260" spans="1:58" x14ac:dyDescent="0.4">
      <c r="A260" t="s">
        <v>4309</v>
      </c>
      <c r="B260" t="s">
        <v>4313</v>
      </c>
      <c r="E260" s="17">
        <v>5319085</v>
      </c>
      <c r="F260" s="17">
        <v>2413253.66</v>
      </c>
      <c r="G260" s="17">
        <v>0</v>
      </c>
      <c r="H260" s="17">
        <v>13826422</v>
      </c>
      <c r="I260" s="17">
        <v>19145507</v>
      </c>
      <c r="J260" s="18" t="s">
        <v>4310</v>
      </c>
      <c r="K260">
        <v>2024</v>
      </c>
      <c r="L260" s="18" t="s">
        <v>2131</v>
      </c>
      <c r="M260" s="18" t="s">
        <v>1597</v>
      </c>
      <c r="N260" t="s">
        <v>1262</v>
      </c>
      <c r="O260" t="s">
        <v>1262</v>
      </c>
      <c r="P260" t="s">
        <v>1377</v>
      </c>
      <c r="Q260" t="s">
        <v>1262</v>
      </c>
      <c r="R260" t="s">
        <v>1262</v>
      </c>
      <c r="S260" t="s">
        <v>1378</v>
      </c>
      <c r="T260" t="s">
        <v>1379</v>
      </c>
      <c r="U260" t="s">
        <v>1380</v>
      </c>
      <c r="V260" t="s">
        <v>1381</v>
      </c>
      <c r="W260" t="s">
        <v>2789</v>
      </c>
      <c r="X260" t="s">
        <v>4312</v>
      </c>
      <c r="Y260" t="s">
        <v>1270</v>
      </c>
      <c r="Z260" t="s">
        <v>4314</v>
      </c>
      <c r="AB260">
        <v>63000</v>
      </c>
      <c r="AC260" t="s">
        <v>4315</v>
      </c>
      <c r="AD260">
        <v>53033</v>
      </c>
      <c r="AE260" t="s">
        <v>4316</v>
      </c>
      <c r="AF260" t="s">
        <v>3814</v>
      </c>
      <c r="AG260">
        <v>98134</v>
      </c>
      <c r="AI260" t="s">
        <v>4317</v>
      </c>
      <c r="AJ260" t="s">
        <v>4317</v>
      </c>
      <c r="AK260" t="str">
        <f>IFERROR(INDEX(Table2[Representative Name], MATCH(Table4[[#This Row],[Recipient CD Current]], Table2[CD], 0)),"")</f>
        <v>Pramila Jayapal</v>
      </c>
      <c r="AL260" t="str">
        <f>IFERROR(INDEX(Table2[Political Party], MATCH(Table4[[#This Row],[Recipient CD Current]], Table2[CD], 0)),"")</f>
        <v>Democrat</v>
      </c>
      <c r="AM260" t="s">
        <v>1328</v>
      </c>
      <c r="AN260" t="s">
        <v>1270</v>
      </c>
      <c r="AO260" t="s">
        <v>4318</v>
      </c>
      <c r="AP260" t="s">
        <v>4319</v>
      </c>
      <c r="AQ260">
        <v>53063</v>
      </c>
      <c r="AR260" t="s">
        <v>4319</v>
      </c>
      <c r="AS260" t="s">
        <v>1429</v>
      </c>
      <c r="AT260" t="s">
        <v>1328</v>
      </c>
      <c r="AU260" t="s">
        <v>4320</v>
      </c>
      <c r="AV260" t="s">
        <v>4320</v>
      </c>
      <c r="AW260" t="str">
        <f>IFERROR(INDEX(Table2[Representative Name], MATCH(Table4[[#This Row],[Place of Performance CD Current]], Table2[CD], 0)),"")</f>
        <v>Michael Baumgartner</v>
      </c>
      <c r="AX260" t="str">
        <f>IFERROR(INDEX(Table2[Political Party], MATCH(Table4[[#This Row],[Recipient CD Current]], Table2[CD], 0)),"")</f>
        <v>Democrat</v>
      </c>
      <c r="AY260" t="s">
        <v>1413</v>
      </c>
      <c r="AZ260" t="s">
        <v>2199</v>
      </c>
      <c r="BA260" t="s">
        <v>4321</v>
      </c>
      <c r="BB260" t="s">
        <v>1286</v>
      </c>
      <c r="BC260" t="s">
        <v>4321</v>
      </c>
      <c r="BD260" t="s">
        <v>1418</v>
      </c>
      <c r="BE260" s="19" t="s">
        <v>4322</v>
      </c>
      <c r="BF260" t="s">
        <v>4323</v>
      </c>
    </row>
    <row r="261" spans="1:58" x14ac:dyDescent="0.4">
      <c r="A261" t="s">
        <v>4325</v>
      </c>
      <c r="B261" t="s">
        <v>457</v>
      </c>
      <c r="E261" s="17">
        <v>6650000</v>
      </c>
      <c r="F261" s="17">
        <v>537374.68000000005</v>
      </c>
      <c r="G261" s="17">
        <v>1450003</v>
      </c>
      <c r="H261" s="17">
        <v>10501487</v>
      </c>
      <c r="I261" s="17">
        <v>17151487</v>
      </c>
      <c r="J261" s="18" t="s">
        <v>1477</v>
      </c>
      <c r="K261">
        <v>2025</v>
      </c>
      <c r="L261" s="18" t="s">
        <v>2266</v>
      </c>
      <c r="M261" s="18" t="s">
        <v>1523</v>
      </c>
      <c r="N261" t="s">
        <v>1262</v>
      </c>
      <c r="O261" t="s">
        <v>1262</v>
      </c>
      <c r="P261" t="s">
        <v>1377</v>
      </c>
      <c r="Q261" t="s">
        <v>1262</v>
      </c>
      <c r="R261" t="s">
        <v>1262</v>
      </c>
      <c r="S261" t="s">
        <v>1378</v>
      </c>
      <c r="T261" t="s">
        <v>1379</v>
      </c>
      <c r="U261" t="s">
        <v>1380</v>
      </c>
      <c r="V261" t="s">
        <v>1381</v>
      </c>
      <c r="W261" t="s">
        <v>2789</v>
      </c>
      <c r="X261" t="s">
        <v>4327</v>
      </c>
      <c r="Y261" t="s">
        <v>1270</v>
      </c>
      <c r="Z261" t="s">
        <v>4330</v>
      </c>
      <c r="AB261">
        <v>68000</v>
      </c>
      <c r="AC261" t="s">
        <v>2675</v>
      </c>
      <c r="AD261">
        <v>6085</v>
      </c>
      <c r="AE261" t="s">
        <v>2194</v>
      </c>
      <c r="AF261" t="s">
        <v>1548</v>
      </c>
      <c r="AG261">
        <v>95134</v>
      </c>
      <c r="AH261">
        <v>1858</v>
      </c>
      <c r="AI261" t="s">
        <v>2980</v>
      </c>
      <c r="AJ261" t="s">
        <v>2980</v>
      </c>
      <c r="AK261" t="str">
        <f>IFERROR(INDEX(Table2[Representative Name], MATCH(Table4[[#This Row],[Recipient CD Current]], Table2[CD], 0)),"")</f>
        <v>Ro Khanna</v>
      </c>
      <c r="AL261" t="str">
        <f>IFERROR(INDEX(Table2[Political Party], MATCH(Table4[[#This Row],[Recipient CD Current]], Table2[CD], 0)),"")</f>
        <v>Democrat</v>
      </c>
      <c r="AM261" t="s">
        <v>1328</v>
      </c>
      <c r="AN261" t="s">
        <v>1270</v>
      </c>
      <c r="AO261" t="s">
        <v>4331</v>
      </c>
      <c r="AP261" t="s">
        <v>4332</v>
      </c>
      <c r="AQ261">
        <v>6065</v>
      </c>
      <c r="AR261" t="s">
        <v>4333</v>
      </c>
      <c r="AS261" t="s">
        <v>1549</v>
      </c>
      <c r="AT261" t="s">
        <v>1328</v>
      </c>
      <c r="AU261" t="s">
        <v>4334</v>
      </c>
      <c r="AV261" t="s">
        <v>4335</v>
      </c>
      <c r="AW261" t="str">
        <f>IFERROR(INDEX(Table2[Representative Name], MATCH(Table4[[#This Row],[Place of Performance CD Current]], Table2[CD], 0)),"")</f>
        <v>Ken Calvert</v>
      </c>
      <c r="AX261" t="str">
        <f>IFERROR(INDEX(Table2[Political Party], MATCH(Table4[[#This Row],[Recipient CD Current]], Table2[CD], 0)),"")</f>
        <v>Democrat</v>
      </c>
      <c r="AY261" t="s">
        <v>1413</v>
      </c>
      <c r="AZ261" t="s">
        <v>2199</v>
      </c>
      <c r="BA261" t="s">
        <v>4336</v>
      </c>
      <c r="BB261" t="s">
        <v>1286</v>
      </c>
      <c r="BC261" t="s">
        <v>4337</v>
      </c>
      <c r="BD261" t="s">
        <v>1418</v>
      </c>
      <c r="BE261" s="19" t="s">
        <v>4338</v>
      </c>
      <c r="BF261" t="s">
        <v>1724</v>
      </c>
    </row>
    <row r="262" spans="1:58" x14ac:dyDescent="0.4">
      <c r="A262" t="s">
        <v>4340</v>
      </c>
      <c r="B262" t="s">
        <v>4344</v>
      </c>
      <c r="E262" s="17">
        <v>5179705</v>
      </c>
      <c r="F262" s="17">
        <v>1762690.75</v>
      </c>
      <c r="G262" s="17">
        <v>1397036</v>
      </c>
      <c r="H262" s="17">
        <v>10627768</v>
      </c>
      <c r="I262" s="17">
        <v>15807473</v>
      </c>
      <c r="J262" s="18" t="s">
        <v>4341</v>
      </c>
      <c r="K262">
        <v>2024</v>
      </c>
      <c r="L262" s="18" t="s">
        <v>2266</v>
      </c>
      <c r="M262" s="18" t="s">
        <v>1883</v>
      </c>
      <c r="N262" t="s">
        <v>1262</v>
      </c>
      <c r="O262" t="s">
        <v>1262</v>
      </c>
      <c r="P262" t="s">
        <v>1377</v>
      </c>
      <c r="Q262" t="s">
        <v>1262</v>
      </c>
      <c r="R262" t="s">
        <v>1262</v>
      </c>
      <c r="S262" t="s">
        <v>1378</v>
      </c>
      <c r="T262" t="s">
        <v>1379</v>
      </c>
      <c r="U262" t="s">
        <v>1380</v>
      </c>
      <c r="V262" t="s">
        <v>1381</v>
      </c>
      <c r="W262" t="s">
        <v>2789</v>
      </c>
      <c r="X262" t="s">
        <v>4343</v>
      </c>
      <c r="Y262" t="s">
        <v>1270</v>
      </c>
      <c r="Z262" t="s">
        <v>4345</v>
      </c>
      <c r="AB262">
        <v>48000</v>
      </c>
      <c r="AC262" t="s">
        <v>4346</v>
      </c>
      <c r="AD262">
        <v>55025</v>
      </c>
      <c r="AE262" t="s">
        <v>4347</v>
      </c>
      <c r="AF262" t="s">
        <v>4348</v>
      </c>
      <c r="AG262">
        <v>53719</v>
      </c>
      <c r="AH262">
        <v>1241</v>
      </c>
      <c r="AI262" t="s">
        <v>4350</v>
      </c>
      <c r="AJ262" t="s">
        <v>4350</v>
      </c>
      <c r="AK262" t="str">
        <f>IFERROR(INDEX(Table2[Representative Name], MATCH(Table4[[#This Row],[Recipient CD Current]], Table2[CD], 0)),"")</f>
        <v>Mark Pocan</v>
      </c>
      <c r="AL262" t="str">
        <f>IFERROR(INDEX(Table2[Political Party], MATCH(Table4[[#This Row],[Recipient CD Current]], Table2[CD], 0)),"")</f>
        <v>Democrat</v>
      </c>
      <c r="AM262" t="s">
        <v>1328</v>
      </c>
      <c r="AN262" t="s">
        <v>1270</v>
      </c>
      <c r="AO262" t="s">
        <v>4351</v>
      </c>
      <c r="AP262" t="s">
        <v>4346</v>
      </c>
      <c r="AQ262">
        <v>55025</v>
      </c>
      <c r="AR262" t="s">
        <v>4347</v>
      </c>
      <c r="AS262" t="s">
        <v>4349</v>
      </c>
      <c r="AT262" t="s">
        <v>1328</v>
      </c>
      <c r="AU262" t="s">
        <v>4350</v>
      </c>
      <c r="AV262" t="s">
        <v>4350</v>
      </c>
      <c r="AW262" t="str">
        <f>IFERROR(INDEX(Table2[Representative Name], MATCH(Table4[[#This Row],[Place of Performance CD Current]], Table2[CD], 0)),"")</f>
        <v>Mark Pocan</v>
      </c>
      <c r="AX262" t="str">
        <f>IFERROR(INDEX(Table2[Political Party], MATCH(Table4[[#This Row],[Recipient CD Current]], Table2[CD], 0)),"")</f>
        <v>Democrat</v>
      </c>
      <c r="AY262" t="s">
        <v>1413</v>
      </c>
      <c r="AZ262" t="s">
        <v>2199</v>
      </c>
      <c r="BB262" t="s">
        <v>1286</v>
      </c>
      <c r="BC262" t="s">
        <v>4352</v>
      </c>
      <c r="BD262" t="s">
        <v>1535</v>
      </c>
      <c r="BE262" s="19" t="s">
        <v>4353</v>
      </c>
      <c r="BF262" t="s">
        <v>4323</v>
      </c>
    </row>
    <row r="263" spans="1:58" x14ac:dyDescent="0.4">
      <c r="A263" t="s">
        <v>4355</v>
      </c>
      <c r="B263" t="s">
        <v>755</v>
      </c>
      <c r="E263" s="17">
        <v>2036276</v>
      </c>
      <c r="F263" s="17">
        <v>808492.1</v>
      </c>
      <c r="G263" s="17">
        <v>1353339</v>
      </c>
      <c r="H263" s="17">
        <v>1018790</v>
      </c>
      <c r="I263" s="17">
        <v>3055066</v>
      </c>
      <c r="J263" s="18" t="s">
        <v>2920</v>
      </c>
      <c r="K263">
        <v>2025</v>
      </c>
      <c r="L263" s="18" t="s">
        <v>2207</v>
      </c>
      <c r="M263" s="18" t="s">
        <v>1463</v>
      </c>
      <c r="N263" t="s">
        <v>1262</v>
      </c>
      <c r="O263" t="s">
        <v>1262</v>
      </c>
      <c r="P263" t="s">
        <v>1377</v>
      </c>
      <c r="Q263" t="s">
        <v>1262</v>
      </c>
      <c r="R263" t="s">
        <v>1262</v>
      </c>
      <c r="S263" t="s">
        <v>1378</v>
      </c>
      <c r="T263" t="s">
        <v>1379</v>
      </c>
      <c r="U263" t="s">
        <v>1380</v>
      </c>
      <c r="V263" t="s">
        <v>1381</v>
      </c>
      <c r="W263" t="s">
        <v>1598</v>
      </c>
      <c r="X263" t="s">
        <v>4357</v>
      </c>
      <c r="Y263" t="s">
        <v>1270</v>
      </c>
      <c r="Z263" t="s">
        <v>4358</v>
      </c>
      <c r="AB263">
        <v>45000</v>
      </c>
      <c r="AC263" t="s">
        <v>4359</v>
      </c>
      <c r="AD263">
        <v>48303</v>
      </c>
      <c r="AE263" t="s">
        <v>4359</v>
      </c>
      <c r="AF263" t="s">
        <v>1276</v>
      </c>
      <c r="AG263">
        <v>79409</v>
      </c>
      <c r="AH263">
        <v>1105</v>
      </c>
      <c r="AI263" t="s">
        <v>4360</v>
      </c>
      <c r="AJ263" t="s">
        <v>4360</v>
      </c>
      <c r="AK263" t="str">
        <f>IFERROR(INDEX(Table2[Representative Name], MATCH(Table4[[#This Row],[Recipient CD Current]], Table2[CD], 0)),"")</f>
        <v>Jodey C. Arrington</v>
      </c>
      <c r="AL263" t="str">
        <f>IFERROR(INDEX(Table2[Political Party], MATCH(Table4[[#This Row],[Recipient CD Current]], Table2[CD], 0)),"")</f>
        <v>Republican</v>
      </c>
      <c r="AM263" t="s">
        <v>1280</v>
      </c>
      <c r="AN263" t="s">
        <v>1270</v>
      </c>
      <c r="AO263" t="s">
        <v>4361</v>
      </c>
      <c r="AP263" t="s">
        <v>4359</v>
      </c>
      <c r="AQ263">
        <v>48303</v>
      </c>
      <c r="AR263" t="s">
        <v>4359</v>
      </c>
      <c r="AS263" t="s">
        <v>1277</v>
      </c>
      <c r="AT263" t="s">
        <v>4362</v>
      </c>
      <c r="AU263" t="s">
        <v>4360</v>
      </c>
      <c r="AV263" t="s">
        <v>4360</v>
      </c>
      <c r="AW263" t="str">
        <f>IFERROR(INDEX(Table2[Representative Name], MATCH(Table4[[#This Row],[Place of Performance CD Current]], Table2[CD], 0)),"")</f>
        <v>Jodey C. Arrington</v>
      </c>
      <c r="AX263" t="str">
        <f>IFERROR(INDEX(Table2[Political Party], MATCH(Table4[[#This Row],[Recipient CD Current]], Table2[CD], 0)),"")</f>
        <v>Republican</v>
      </c>
      <c r="AY263" t="s">
        <v>1392</v>
      </c>
      <c r="AZ263" t="s">
        <v>2239</v>
      </c>
      <c r="BA263" t="s">
        <v>4363</v>
      </c>
      <c r="BB263" t="s">
        <v>1286</v>
      </c>
      <c r="BC263" t="s">
        <v>4364</v>
      </c>
      <c r="BD263" t="s">
        <v>1291</v>
      </c>
      <c r="BE263" s="19" t="s">
        <v>4365</v>
      </c>
      <c r="BF263" t="s">
        <v>1919</v>
      </c>
    </row>
    <row r="264" spans="1:58" x14ac:dyDescent="0.4">
      <c r="A264" t="s">
        <v>4367</v>
      </c>
      <c r="B264" t="s">
        <v>752</v>
      </c>
      <c r="E264" s="17">
        <v>1109056</v>
      </c>
      <c r="F264" s="17">
        <v>35611.760000000002</v>
      </c>
      <c r="G264" s="17">
        <v>0</v>
      </c>
      <c r="H264" s="17">
        <v>1207110</v>
      </c>
      <c r="I264" s="17">
        <v>2316166</v>
      </c>
      <c r="J264" s="18" t="s">
        <v>1948</v>
      </c>
      <c r="K264">
        <v>2025</v>
      </c>
      <c r="L264" s="18" t="s">
        <v>2207</v>
      </c>
      <c r="M264" s="18" t="s">
        <v>1883</v>
      </c>
      <c r="N264" t="s">
        <v>1262</v>
      </c>
      <c r="O264" t="s">
        <v>1262</v>
      </c>
      <c r="P264" t="s">
        <v>1377</v>
      </c>
      <c r="Q264" t="s">
        <v>1262</v>
      </c>
      <c r="R264" t="s">
        <v>1262</v>
      </c>
      <c r="S264" t="s">
        <v>1378</v>
      </c>
      <c r="T264" t="s">
        <v>1379</v>
      </c>
      <c r="U264" t="s">
        <v>1380</v>
      </c>
      <c r="V264" t="s">
        <v>1381</v>
      </c>
      <c r="W264" t="s">
        <v>1382</v>
      </c>
      <c r="X264" t="s">
        <v>4368</v>
      </c>
      <c r="Y264" t="s">
        <v>1270</v>
      </c>
      <c r="Z264" t="s">
        <v>4369</v>
      </c>
      <c r="AB264">
        <v>84440</v>
      </c>
      <c r="AC264" t="s">
        <v>4370</v>
      </c>
      <c r="AD264">
        <v>8059</v>
      </c>
      <c r="AE264" t="s">
        <v>3472</v>
      </c>
      <c r="AF264" t="s">
        <v>1603</v>
      </c>
      <c r="AG264">
        <v>80033</v>
      </c>
      <c r="AH264">
        <v>1916</v>
      </c>
      <c r="AI264" t="s">
        <v>1736</v>
      </c>
      <c r="AJ264" t="s">
        <v>1736</v>
      </c>
      <c r="AK264" t="str">
        <f>IFERROR(INDEX(Table2[Representative Name], MATCH(Table4[[#This Row],[Recipient CD Current]], Table2[CD], 0)),"")</f>
        <v>Brittany Pettersen</v>
      </c>
      <c r="AL264" t="str">
        <f>IFERROR(INDEX(Table2[Political Party], MATCH(Table4[[#This Row],[Recipient CD Current]], Table2[CD], 0)),"")</f>
        <v>Democrat</v>
      </c>
      <c r="AM264" t="s">
        <v>1328</v>
      </c>
      <c r="AN264" t="s">
        <v>1270</v>
      </c>
      <c r="AO264" t="s">
        <v>4371</v>
      </c>
      <c r="AP264" t="s">
        <v>4370</v>
      </c>
      <c r="AQ264">
        <v>8059</v>
      </c>
      <c r="AR264" t="s">
        <v>3472</v>
      </c>
      <c r="AS264" t="s">
        <v>1604</v>
      </c>
      <c r="AT264" t="s">
        <v>1328</v>
      </c>
      <c r="AU264" t="s">
        <v>1736</v>
      </c>
      <c r="AV264" t="s">
        <v>1736</v>
      </c>
      <c r="AW264" t="str">
        <f>IFERROR(INDEX(Table2[Representative Name], MATCH(Table4[[#This Row],[Place of Performance CD Current]], Table2[CD], 0)),"")</f>
        <v>Brittany Pettersen</v>
      </c>
      <c r="AX264" t="str">
        <f>IFERROR(INDEX(Table2[Political Party], MATCH(Table4[[#This Row],[Recipient CD Current]], Table2[CD], 0)),"")</f>
        <v>Democrat</v>
      </c>
      <c r="AY264" t="s">
        <v>1413</v>
      </c>
      <c r="AZ264" t="s">
        <v>3250</v>
      </c>
      <c r="BA264" t="s">
        <v>4372</v>
      </c>
      <c r="BB264" t="s">
        <v>1286</v>
      </c>
      <c r="BC264" t="s">
        <v>4373</v>
      </c>
      <c r="BD264" t="s">
        <v>1334</v>
      </c>
      <c r="BE264" s="19" t="s">
        <v>4379</v>
      </c>
      <c r="BF264" t="s">
        <v>1681</v>
      </c>
    </row>
    <row r="265" spans="1:58" x14ac:dyDescent="0.4">
      <c r="A265" t="s">
        <v>4381</v>
      </c>
      <c r="B265" t="s">
        <v>499</v>
      </c>
      <c r="E265" s="17">
        <v>4003856</v>
      </c>
      <c r="F265" s="17">
        <v>7517.73</v>
      </c>
      <c r="G265" s="17">
        <v>1571389</v>
      </c>
      <c r="H265" s="17">
        <v>0</v>
      </c>
      <c r="I265" s="17">
        <v>4003856</v>
      </c>
      <c r="J265" s="18" t="s">
        <v>2411</v>
      </c>
      <c r="K265">
        <v>2025</v>
      </c>
      <c r="L265" s="18" t="s">
        <v>2207</v>
      </c>
      <c r="M265" s="18" t="s">
        <v>1376</v>
      </c>
      <c r="N265" t="s">
        <v>1262</v>
      </c>
      <c r="O265" t="s">
        <v>1262</v>
      </c>
      <c r="P265" t="s">
        <v>1377</v>
      </c>
      <c r="Q265" t="s">
        <v>1262</v>
      </c>
      <c r="R265" t="s">
        <v>1262</v>
      </c>
      <c r="S265" t="s">
        <v>1378</v>
      </c>
      <c r="T265" t="s">
        <v>1379</v>
      </c>
      <c r="U265" t="s">
        <v>1380</v>
      </c>
      <c r="V265" t="s">
        <v>1381</v>
      </c>
      <c r="W265" t="s">
        <v>1598</v>
      </c>
      <c r="X265" t="s">
        <v>4383</v>
      </c>
      <c r="Y265" t="s">
        <v>1270</v>
      </c>
      <c r="Z265" t="s">
        <v>4384</v>
      </c>
      <c r="AA265" t="s">
        <v>4385</v>
      </c>
      <c r="AB265">
        <v>18100</v>
      </c>
      <c r="AC265" t="s">
        <v>4091</v>
      </c>
      <c r="AD265">
        <v>6095</v>
      </c>
      <c r="AE265" t="s">
        <v>4386</v>
      </c>
      <c r="AF265" t="s">
        <v>1548</v>
      </c>
      <c r="AG265">
        <v>95616</v>
      </c>
      <c r="AI265" t="s">
        <v>4387</v>
      </c>
      <c r="AJ265" t="s">
        <v>4388</v>
      </c>
      <c r="AK265" t="str">
        <f>IFERROR(INDEX(Table2[Representative Name], MATCH(Table4[[#This Row],[Recipient CD Current]], Table2[CD], 0)),"")</f>
        <v>Mike Thompson</v>
      </c>
      <c r="AL265" t="str">
        <f>IFERROR(INDEX(Table2[Political Party], MATCH(Table4[[#This Row],[Recipient CD Current]], Table2[CD], 0)),"")</f>
        <v>Democrat</v>
      </c>
      <c r="AM265" t="s">
        <v>1280</v>
      </c>
      <c r="AN265" t="s">
        <v>1270</v>
      </c>
      <c r="AO265" t="s">
        <v>4389</v>
      </c>
      <c r="AP265" t="s">
        <v>4091</v>
      </c>
      <c r="AQ265">
        <v>6113</v>
      </c>
      <c r="AR265" t="s">
        <v>2138</v>
      </c>
      <c r="AS265" t="s">
        <v>1549</v>
      </c>
      <c r="AT265" t="s">
        <v>4390</v>
      </c>
      <c r="AU265" t="s">
        <v>4388</v>
      </c>
      <c r="AV265" t="s">
        <v>4388</v>
      </c>
      <c r="AW265" t="str">
        <f>IFERROR(INDEX(Table2[Representative Name], MATCH(Table4[[#This Row],[Place of Performance CD Current]], Table2[CD], 0)),"")</f>
        <v>Mike Thompson</v>
      </c>
      <c r="AX265" t="str">
        <f>IFERROR(INDEX(Table2[Political Party], MATCH(Table4[[#This Row],[Recipient CD Current]], Table2[CD], 0)),"")</f>
        <v>Democrat</v>
      </c>
      <c r="AY265" t="s">
        <v>1392</v>
      </c>
      <c r="AZ265" t="s">
        <v>2239</v>
      </c>
      <c r="BA265" t="s">
        <v>2240</v>
      </c>
      <c r="BB265" t="s">
        <v>1286</v>
      </c>
      <c r="BC265" t="s">
        <v>4391</v>
      </c>
      <c r="BD265" t="s">
        <v>1291</v>
      </c>
      <c r="BE265" s="19" t="s">
        <v>4392</v>
      </c>
      <c r="BF265" t="s">
        <v>2053</v>
      </c>
    </row>
    <row r="266" spans="1:58" x14ac:dyDescent="0.4">
      <c r="A266" t="s">
        <v>4394</v>
      </c>
      <c r="B266" t="s">
        <v>442</v>
      </c>
      <c r="E266" s="17">
        <v>2320000</v>
      </c>
      <c r="F266" s="17">
        <v>1101177.9099999999</v>
      </c>
      <c r="G266" s="17">
        <v>2245160</v>
      </c>
      <c r="H266" s="17">
        <v>0</v>
      </c>
      <c r="I266" s="17">
        <v>2320000</v>
      </c>
      <c r="J266" s="18" t="s">
        <v>1616</v>
      </c>
      <c r="K266">
        <v>2025</v>
      </c>
      <c r="L266" s="18" t="s">
        <v>2329</v>
      </c>
      <c r="M266" s="18" t="s">
        <v>2503</v>
      </c>
      <c r="N266" t="s">
        <v>1262</v>
      </c>
      <c r="O266" t="s">
        <v>1262</v>
      </c>
      <c r="P266" t="s">
        <v>1377</v>
      </c>
      <c r="Q266" t="s">
        <v>1262</v>
      </c>
      <c r="R266" t="s">
        <v>1262</v>
      </c>
      <c r="S266" t="s">
        <v>1378</v>
      </c>
      <c r="T266" t="s">
        <v>1379</v>
      </c>
      <c r="U266" t="s">
        <v>1380</v>
      </c>
      <c r="V266" t="s">
        <v>1381</v>
      </c>
      <c r="W266" t="s">
        <v>1598</v>
      </c>
      <c r="X266" t="s">
        <v>4291</v>
      </c>
      <c r="Y266" t="s">
        <v>1270</v>
      </c>
      <c r="Z266" t="s">
        <v>4292</v>
      </c>
      <c r="AB266">
        <v>9280</v>
      </c>
      <c r="AC266" t="s">
        <v>1735</v>
      </c>
      <c r="AD266">
        <v>8014</v>
      </c>
      <c r="AE266" t="s">
        <v>1735</v>
      </c>
      <c r="AF266" t="s">
        <v>1603</v>
      </c>
      <c r="AG266">
        <v>80020</v>
      </c>
      <c r="AH266">
        <v>3425</v>
      </c>
      <c r="AI266" t="s">
        <v>1605</v>
      </c>
      <c r="AJ266" t="s">
        <v>1736</v>
      </c>
      <c r="AK266" t="str">
        <f>IFERROR(INDEX(Table2[Representative Name], MATCH(Table4[[#This Row],[Recipient CD Current]], Table2[CD], 0)),"")</f>
        <v>Brittany Pettersen</v>
      </c>
      <c r="AL266" t="str">
        <f>IFERROR(INDEX(Table2[Political Party], MATCH(Table4[[#This Row],[Recipient CD Current]], Table2[CD], 0)),"")</f>
        <v>Democrat</v>
      </c>
      <c r="AM266" t="s">
        <v>1280</v>
      </c>
      <c r="AN266" t="s">
        <v>1270</v>
      </c>
      <c r="AO266" t="s">
        <v>1734</v>
      </c>
      <c r="AP266" t="s">
        <v>1735</v>
      </c>
      <c r="AQ266">
        <v>8014</v>
      </c>
      <c r="AR266" t="s">
        <v>1735</v>
      </c>
      <c r="AS266" t="s">
        <v>1604</v>
      </c>
      <c r="AT266" t="s">
        <v>4396</v>
      </c>
      <c r="AU266" t="s">
        <v>1736</v>
      </c>
      <c r="AV266" t="s">
        <v>1736</v>
      </c>
      <c r="AW266" t="str">
        <f>IFERROR(INDEX(Table2[Representative Name], MATCH(Table4[[#This Row],[Place of Performance CD Current]], Table2[CD], 0)),"")</f>
        <v>Brittany Pettersen</v>
      </c>
      <c r="AX266" t="str">
        <f>IFERROR(INDEX(Table2[Political Party], MATCH(Table4[[#This Row],[Recipient CD Current]], Table2[CD], 0)),"")</f>
        <v>Democrat</v>
      </c>
      <c r="AY266" t="s">
        <v>1392</v>
      </c>
      <c r="AZ266" t="s">
        <v>2845</v>
      </c>
      <c r="BA266" t="s">
        <v>4397</v>
      </c>
      <c r="BB266" t="s">
        <v>1286</v>
      </c>
      <c r="BC266" t="s">
        <v>4397</v>
      </c>
      <c r="BD266" t="s">
        <v>1418</v>
      </c>
      <c r="BE266" s="19" t="s">
        <v>4398</v>
      </c>
      <c r="BF266" t="s">
        <v>1629</v>
      </c>
    </row>
    <row r="267" spans="1:58" x14ac:dyDescent="0.4">
      <c r="A267" t="s">
        <v>4400</v>
      </c>
      <c r="B267" t="s">
        <v>4402</v>
      </c>
      <c r="C267" s="17">
        <v>457929.58</v>
      </c>
      <c r="D267" s="17">
        <v>1499999</v>
      </c>
      <c r="E267" s="17">
        <v>1499999</v>
      </c>
      <c r="F267" s="17">
        <v>457929.58</v>
      </c>
      <c r="G267" s="17">
        <v>1411404</v>
      </c>
      <c r="H267" s="17">
        <v>0</v>
      </c>
      <c r="I267" s="17">
        <v>1499999</v>
      </c>
      <c r="J267" s="18" t="s">
        <v>1521</v>
      </c>
      <c r="K267">
        <v>2025</v>
      </c>
      <c r="L267" s="18" t="s">
        <v>1355</v>
      </c>
      <c r="M267" s="18" t="s">
        <v>3919</v>
      </c>
      <c r="N267" t="s">
        <v>1262</v>
      </c>
      <c r="O267" t="s">
        <v>1262</v>
      </c>
      <c r="P267" t="s">
        <v>1377</v>
      </c>
      <c r="Q267" t="s">
        <v>1262</v>
      </c>
      <c r="R267" t="s">
        <v>1262</v>
      </c>
      <c r="S267" t="s">
        <v>1378</v>
      </c>
      <c r="T267" t="s">
        <v>1379</v>
      </c>
      <c r="U267" t="s">
        <v>1380</v>
      </c>
      <c r="V267" t="s">
        <v>1381</v>
      </c>
      <c r="W267" t="s">
        <v>1598</v>
      </c>
      <c r="X267" t="s">
        <v>4401</v>
      </c>
      <c r="Y267" t="s">
        <v>1270</v>
      </c>
      <c r="Z267" t="s">
        <v>4403</v>
      </c>
      <c r="AA267" t="s">
        <v>4404</v>
      </c>
      <c r="AB267">
        <v>6000</v>
      </c>
      <c r="AC267" t="s">
        <v>4405</v>
      </c>
      <c r="AD267">
        <v>6001</v>
      </c>
      <c r="AE267" t="s">
        <v>2979</v>
      </c>
      <c r="AF267" t="s">
        <v>1548</v>
      </c>
      <c r="AG267">
        <v>94710</v>
      </c>
      <c r="AH267">
        <v>1749</v>
      </c>
      <c r="AI267" t="s">
        <v>3086</v>
      </c>
      <c r="AJ267" t="s">
        <v>3086</v>
      </c>
      <c r="AK267" t="str">
        <f>IFERROR(INDEX(Table2[Representative Name], MATCH(Table4[[#This Row],[Recipient CD Current]], Table2[CD], 0)),"")</f>
        <v>Lateefah Simon</v>
      </c>
      <c r="AL267" t="str">
        <f>IFERROR(INDEX(Table2[Political Party], MATCH(Table4[[#This Row],[Recipient CD Current]], Table2[CD], 0)),"")</f>
        <v>Democrat</v>
      </c>
      <c r="AM267" t="s">
        <v>1280</v>
      </c>
      <c r="AN267" t="s">
        <v>1270</v>
      </c>
      <c r="AO267" t="s">
        <v>4406</v>
      </c>
      <c r="AP267" t="s">
        <v>4405</v>
      </c>
      <c r="AQ267">
        <v>6001</v>
      </c>
      <c r="AR267" t="s">
        <v>2979</v>
      </c>
      <c r="AS267" t="s">
        <v>1549</v>
      </c>
      <c r="AT267" t="s">
        <v>4407</v>
      </c>
      <c r="AU267" t="s">
        <v>3404</v>
      </c>
      <c r="AV267" t="s">
        <v>3086</v>
      </c>
      <c r="AW267" t="str">
        <f>IFERROR(INDEX(Table2[Representative Name], MATCH(Table4[[#This Row],[Place of Performance CD Current]], Table2[CD], 0)),"")</f>
        <v>Lateefah Simon</v>
      </c>
      <c r="AX267" t="str">
        <f>IFERROR(INDEX(Table2[Political Party], MATCH(Table4[[#This Row],[Recipient CD Current]], Table2[CD], 0)),"")</f>
        <v>Democrat</v>
      </c>
      <c r="AY267" t="s">
        <v>1392</v>
      </c>
      <c r="AZ267" t="s">
        <v>2899</v>
      </c>
      <c r="BA267" t="s">
        <v>4408</v>
      </c>
      <c r="BB267" t="s">
        <v>1286</v>
      </c>
      <c r="BC267" t="s">
        <v>4409</v>
      </c>
      <c r="BD267" t="s">
        <v>1291</v>
      </c>
      <c r="BE267" s="19" t="s">
        <v>4410</v>
      </c>
      <c r="BF267" t="s">
        <v>2950</v>
      </c>
    </row>
    <row r="268" spans="1:58" x14ac:dyDescent="0.4">
      <c r="A268" t="s">
        <v>4412</v>
      </c>
      <c r="B268" t="s">
        <v>450</v>
      </c>
      <c r="E268" s="17">
        <v>1499799</v>
      </c>
      <c r="F268" s="17">
        <v>21336.11</v>
      </c>
      <c r="G268" s="17">
        <v>2068028</v>
      </c>
      <c r="H268" s="17">
        <v>449651</v>
      </c>
      <c r="I268" s="17">
        <v>1949450</v>
      </c>
      <c r="J268" s="18" t="s">
        <v>3790</v>
      </c>
      <c r="K268">
        <v>2025</v>
      </c>
      <c r="L268" s="18" t="s">
        <v>1355</v>
      </c>
      <c r="M268" s="18" t="s">
        <v>3919</v>
      </c>
      <c r="N268" t="s">
        <v>1262</v>
      </c>
      <c r="O268" t="s">
        <v>1262</v>
      </c>
      <c r="P268" t="s">
        <v>1377</v>
      </c>
      <c r="Q268" t="s">
        <v>1262</v>
      </c>
      <c r="R268" t="s">
        <v>1262</v>
      </c>
      <c r="S268" t="s">
        <v>1378</v>
      </c>
      <c r="T268" t="s">
        <v>1379</v>
      </c>
      <c r="U268" t="s">
        <v>1380</v>
      </c>
      <c r="V268" t="s">
        <v>1381</v>
      </c>
      <c r="W268" t="s">
        <v>1402</v>
      </c>
      <c r="X268" t="s">
        <v>4413</v>
      </c>
      <c r="Y268" t="s">
        <v>1270</v>
      </c>
      <c r="Z268" t="s">
        <v>4414</v>
      </c>
      <c r="AB268">
        <v>46870</v>
      </c>
      <c r="AC268" t="s">
        <v>4415</v>
      </c>
      <c r="AD268">
        <v>6081</v>
      </c>
      <c r="AE268" t="s">
        <v>3379</v>
      </c>
      <c r="AF268" t="s">
        <v>1548</v>
      </c>
      <c r="AG268">
        <v>94025</v>
      </c>
      <c r="AH268">
        <v>3493</v>
      </c>
      <c r="AI268" t="s">
        <v>2196</v>
      </c>
      <c r="AJ268" t="s">
        <v>2196</v>
      </c>
      <c r="AK268" t="str">
        <f>IFERROR(INDEX(Table2[Representative Name], MATCH(Table4[[#This Row],[Recipient CD Current]], Table2[CD], 0)),"")</f>
        <v>Sam T. Liccardo</v>
      </c>
      <c r="AL268" t="str">
        <f>IFERROR(INDEX(Table2[Political Party], MATCH(Table4[[#This Row],[Recipient CD Current]], Table2[CD], 0)),"")</f>
        <v>Democrat</v>
      </c>
      <c r="AM268" t="s">
        <v>1328</v>
      </c>
      <c r="AN268" t="s">
        <v>1270</v>
      </c>
      <c r="AO268" t="s">
        <v>2197</v>
      </c>
      <c r="AP268" t="s">
        <v>2193</v>
      </c>
      <c r="AQ268">
        <v>6085</v>
      </c>
      <c r="AR268" t="s">
        <v>2194</v>
      </c>
      <c r="AS268" t="s">
        <v>1549</v>
      </c>
      <c r="AT268" t="s">
        <v>1328</v>
      </c>
      <c r="AU268" t="s">
        <v>2196</v>
      </c>
      <c r="AV268" t="s">
        <v>2198</v>
      </c>
      <c r="AW268" t="str">
        <f>IFERROR(INDEX(Table2[Representative Name], MATCH(Table4[[#This Row],[Place of Performance CD Current]], Table2[CD], 0)),"")</f>
        <v/>
      </c>
      <c r="AX268" t="str">
        <f>IFERROR(INDEX(Table2[Political Party], MATCH(Table4[[#This Row],[Recipient CD Current]], Table2[CD], 0)),"")</f>
        <v>Democrat</v>
      </c>
      <c r="AY268" t="s">
        <v>1392</v>
      </c>
      <c r="AZ268" t="s">
        <v>2929</v>
      </c>
      <c r="BA268" t="s">
        <v>4416</v>
      </c>
      <c r="BB268" t="s">
        <v>1286</v>
      </c>
      <c r="BC268" t="s">
        <v>4417</v>
      </c>
      <c r="BD268" t="s">
        <v>1418</v>
      </c>
      <c r="BE268" s="19" t="s">
        <v>4418</v>
      </c>
      <c r="BF268" t="s">
        <v>2203</v>
      </c>
    </row>
    <row r="269" spans="1:58" x14ac:dyDescent="0.4">
      <c r="A269" t="s">
        <v>4420</v>
      </c>
      <c r="B269" t="s">
        <v>4423</v>
      </c>
      <c r="E269" s="17">
        <v>3600000</v>
      </c>
      <c r="F269" s="17">
        <v>1045549.02</v>
      </c>
      <c r="G269" s="17">
        <v>3046787</v>
      </c>
      <c r="H269" s="17">
        <v>750000</v>
      </c>
      <c r="I269" s="17">
        <v>4350000</v>
      </c>
      <c r="J269" s="18" t="s">
        <v>4421</v>
      </c>
      <c r="K269">
        <v>2025</v>
      </c>
      <c r="L269" s="18" t="s">
        <v>1442</v>
      </c>
      <c r="M269" s="18" t="s">
        <v>1616</v>
      </c>
      <c r="N269" t="s">
        <v>1262</v>
      </c>
      <c r="O269" t="s">
        <v>1262</v>
      </c>
      <c r="P269" t="s">
        <v>1377</v>
      </c>
      <c r="Q269" t="s">
        <v>1262</v>
      </c>
      <c r="R269" t="s">
        <v>1262</v>
      </c>
      <c r="S269" t="s">
        <v>1378</v>
      </c>
      <c r="T269" t="s">
        <v>1379</v>
      </c>
      <c r="U269" t="s">
        <v>1380</v>
      </c>
      <c r="V269" t="s">
        <v>1381</v>
      </c>
      <c r="W269" t="s">
        <v>1402</v>
      </c>
      <c r="X269" t="s">
        <v>4422</v>
      </c>
      <c r="Y269" t="s">
        <v>1270</v>
      </c>
      <c r="Z269" t="s">
        <v>4424</v>
      </c>
      <c r="AB269">
        <v>36770</v>
      </c>
      <c r="AC269" t="s">
        <v>2708</v>
      </c>
      <c r="AD269">
        <v>6059</v>
      </c>
      <c r="AE269" t="s">
        <v>1305</v>
      </c>
      <c r="AF269" t="s">
        <v>1548</v>
      </c>
      <c r="AG269">
        <v>92697</v>
      </c>
      <c r="AH269">
        <v>1</v>
      </c>
      <c r="AI269" t="s">
        <v>2709</v>
      </c>
      <c r="AJ269" t="s">
        <v>2709</v>
      </c>
      <c r="AK269" t="str">
        <f>IFERROR(INDEX(Table2[Representative Name], MATCH(Table4[[#This Row],[Recipient CD Current]], Table2[CD], 0)),"")</f>
        <v>Dave Min</v>
      </c>
      <c r="AL269" t="str">
        <f>IFERROR(INDEX(Table2[Political Party], MATCH(Table4[[#This Row],[Recipient CD Current]], Table2[CD], 0)),"")</f>
        <v>Democrat</v>
      </c>
      <c r="AM269" t="s">
        <v>1280</v>
      </c>
      <c r="AN269" t="s">
        <v>1270</v>
      </c>
      <c r="AO269" t="s">
        <v>4425</v>
      </c>
      <c r="AP269" t="s">
        <v>2708</v>
      </c>
      <c r="AQ269">
        <v>6059</v>
      </c>
      <c r="AR269" t="s">
        <v>1305</v>
      </c>
      <c r="AS269" t="s">
        <v>1549</v>
      </c>
      <c r="AT269" t="s">
        <v>4426</v>
      </c>
      <c r="AU269" t="s">
        <v>2709</v>
      </c>
      <c r="AV269" t="s">
        <v>2709</v>
      </c>
      <c r="AW269" t="str">
        <f>IFERROR(INDEX(Table2[Representative Name], MATCH(Table4[[#This Row],[Place of Performance CD Current]], Table2[CD], 0)),"")</f>
        <v>Dave Min</v>
      </c>
      <c r="AX269" t="str">
        <f>IFERROR(INDEX(Table2[Political Party], MATCH(Table4[[#This Row],[Recipient CD Current]], Table2[CD], 0)),"")</f>
        <v>Democrat</v>
      </c>
      <c r="AY269" t="s">
        <v>1392</v>
      </c>
      <c r="AZ269" t="s">
        <v>2929</v>
      </c>
      <c r="BA269" t="s">
        <v>2930</v>
      </c>
      <c r="BB269" t="s">
        <v>1286</v>
      </c>
      <c r="BC269" t="s">
        <v>4427</v>
      </c>
      <c r="BD269" t="s">
        <v>1291</v>
      </c>
      <c r="BE269" s="19" t="s">
        <v>4428</v>
      </c>
      <c r="BF269" t="s">
        <v>2499</v>
      </c>
    </row>
    <row r="270" spans="1:58" x14ac:dyDescent="0.4">
      <c r="A270" t="s">
        <v>4430</v>
      </c>
      <c r="B270" t="s">
        <v>429</v>
      </c>
      <c r="E270" s="17">
        <v>9999889</v>
      </c>
      <c r="F270" s="17">
        <v>601760.24</v>
      </c>
      <c r="G270" s="17">
        <v>0</v>
      </c>
      <c r="H270" s="17">
        <v>6819914</v>
      </c>
      <c r="I270" s="17">
        <v>16819803</v>
      </c>
      <c r="J270" s="18" t="s">
        <v>3135</v>
      </c>
      <c r="K270">
        <v>2024</v>
      </c>
      <c r="L270" s="18" t="s">
        <v>1442</v>
      </c>
      <c r="M270" s="18" t="s">
        <v>1840</v>
      </c>
      <c r="N270" t="s">
        <v>1262</v>
      </c>
      <c r="O270" t="s">
        <v>1262</v>
      </c>
      <c r="P270" t="s">
        <v>1377</v>
      </c>
      <c r="Q270" t="s">
        <v>1262</v>
      </c>
      <c r="R270" t="s">
        <v>1262</v>
      </c>
      <c r="S270" t="s">
        <v>1378</v>
      </c>
      <c r="T270" t="s">
        <v>1379</v>
      </c>
      <c r="U270" t="s">
        <v>1380</v>
      </c>
      <c r="V270" t="s">
        <v>1381</v>
      </c>
      <c r="W270" t="s">
        <v>1578</v>
      </c>
      <c r="X270" t="s">
        <v>4431</v>
      </c>
      <c r="Y270" t="s">
        <v>1270</v>
      </c>
      <c r="Z270" t="s">
        <v>4432</v>
      </c>
      <c r="AB270">
        <v>53000</v>
      </c>
      <c r="AC270" t="s">
        <v>1304</v>
      </c>
      <c r="AD270">
        <v>12095</v>
      </c>
      <c r="AE270" t="s">
        <v>1305</v>
      </c>
      <c r="AF270" t="s">
        <v>1306</v>
      </c>
      <c r="AG270">
        <v>32826</v>
      </c>
      <c r="AH270">
        <v>2301</v>
      </c>
      <c r="AI270" t="s">
        <v>1309</v>
      </c>
      <c r="AJ270" t="s">
        <v>1309</v>
      </c>
      <c r="AK270" t="str">
        <f>IFERROR(INDEX(Table2[Representative Name], MATCH(Table4[[#This Row],[Recipient CD Current]], Table2[CD], 0)),"")</f>
        <v>Maxwell Frost</v>
      </c>
      <c r="AL270" t="str">
        <f>IFERROR(INDEX(Table2[Political Party], MATCH(Table4[[#This Row],[Recipient CD Current]], Table2[CD], 0)),"")</f>
        <v>Democrat</v>
      </c>
      <c r="AM270" t="s">
        <v>1328</v>
      </c>
      <c r="AN270" t="s">
        <v>1270</v>
      </c>
      <c r="AO270" t="s">
        <v>1310</v>
      </c>
      <c r="AP270" t="s">
        <v>1304</v>
      </c>
      <c r="AQ270">
        <v>12095</v>
      </c>
      <c r="AR270" t="s">
        <v>1305</v>
      </c>
      <c r="AS270" t="s">
        <v>1307</v>
      </c>
      <c r="AT270" t="s">
        <v>1328</v>
      </c>
      <c r="AU270" t="s">
        <v>1308</v>
      </c>
      <c r="AV270" t="s">
        <v>4433</v>
      </c>
      <c r="AW270" t="str">
        <f>IFERROR(INDEX(Table2[Representative Name], MATCH(Table4[[#This Row],[Place of Performance CD Current]], Table2[CD], 0)),"")</f>
        <v/>
      </c>
      <c r="AX270" t="str">
        <f>IFERROR(INDEX(Table2[Political Party], MATCH(Table4[[#This Row],[Recipient CD Current]], Table2[CD], 0)),"")</f>
        <v>Democrat</v>
      </c>
      <c r="AY270" t="s">
        <v>1413</v>
      </c>
      <c r="AZ270" t="s">
        <v>1625</v>
      </c>
      <c r="BA270" t="s">
        <v>4434</v>
      </c>
      <c r="BB270" t="s">
        <v>1286</v>
      </c>
      <c r="BC270" t="s">
        <v>4434</v>
      </c>
      <c r="BD270" t="s">
        <v>1418</v>
      </c>
      <c r="BE270" s="19" t="s">
        <v>4435</v>
      </c>
      <c r="BF270" t="s">
        <v>1426</v>
      </c>
    </row>
    <row r="271" spans="1:58" x14ac:dyDescent="0.4">
      <c r="A271" t="s">
        <v>4437</v>
      </c>
      <c r="B271" t="s">
        <v>4301</v>
      </c>
      <c r="E271" s="17">
        <v>2743850</v>
      </c>
      <c r="F271" s="17">
        <v>836078.09</v>
      </c>
      <c r="G271" s="17">
        <v>0</v>
      </c>
      <c r="H271" s="17">
        <v>685962</v>
      </c>
      <c r="I271" s="17">
        <v>3429812</v>
      </c>
      <c r="J271" s="18" t="s">
        <v>1948</v>
      </c>
      <c r="K271">
        <v>2025</v>
      </c>
      <c r="L271" s="18" t="s">
        <v>1442</v>
      </c>
      <c r="M271" s="18" t="s">
        <v>1443</v>
      </c>
      <c r="N271" t="s">
        <v>1262</v>
      </c>
      <c r="O271" t="s">
        <v>1262</v>
      </c>
      <c r="P271" t="s">
        <v>1377</v>
      </c>
      <c r="Q271" t="s">
        <v>1262</v>
      </c>
      <c r="R271" t="s">
        <v>1262</v>
      </c>
      <c r="S271" t="s">
        <v>1378</v>
      </c>
      <c r="T271" t="s">
        <v>1379</v>
      </c>
      <c r="U271" t="s">
        <v>1380</v>
      </c>
      <c r="V271" t="s">
        <v>1381</v>
      </c>
      <c r="W271" t="s">
        <v>1578</v>
      </c>
      <c r="X271" t="s">
        <v>4300</v>
      </c>
      <c r="Y271" t="s">
        <v>1270</v>
      </c>
      <c r="Z271" t="s">
        <v>4302</v>
      </c>
      <c r="AB271">
        <v>18750</v>
      </c>
      <c r="AC271" t="s">
        <v>3126</v>
      </c>
      <c r="AD271">
        <v>24033</v>
      </c>
      <c r="AE271" t="s">
        <v>3127</v>
      </c>
      <c r="AF271" t="s">
        <v>1673</v>
      </c>
      <c r="AG271">
        <v>20742</v>
      </c>
      <c r="AH271">
        <v>5100</v>
      </c>
      <c r="AI271" t="s">
        <v>3128</v>
      </c>
      <c r="AJ271" t="s">
        <v>1677</v>
      </c>
      <c r="AK271" t="str">
        <f>IFERROR(INDEX(Table2[Representative Name], MATCH(Table4[[#This Row],[Recipient CD Current]], Table2[CD], 0)),"")</f>
        <v>Glenn Ivey</v>
      </c>
      <c r="AL271" t="str">
        <f>IFERROR(INDEX(Table2[Political Party], MATCH(Table4[[#This Row],[Recipient CD Current]], Table2[CD], 0)),"")</f>
        <v>Democrat</v>
      </c>
      <c r="AM271" t="s">
        <v>1328</v>
      </c>
      <c r="AN271" t="s">
        <v>1270</v>
      </c>
      <c r="AO271" t="s">
        <v>3129</v>
      </c>
      <c r="AP271" t="s">
        <v>3126</v>
      </c>
      <c r="AQ271">
        <v>24033</v>
      </c>
      <c r="AR271" t="s">
        <v>3127</v>
      </c>
      <c r="AS271" t="s">
        <v>1674</v>
      </c>
      <c r="AT271" t="s">
        <v>1328</v>
      </c>
      <c r="AU271" t="s">
        <v>3128</v>
      </c>
      <c r="AV271" t="s">
        <v>1677</v>
      </c>
      <c r="AW271" t="str">
        <f>IFERROR(INDEX(Table2[Representative Name], MATCH(Table4[[#This Row],[Place of Performance CD Current]], Table2[CD], 0)),"")</f>
        <v>Glenn Ivey</v>
      </c>
      <c r="AX271" t="str">
        <f>IFERROR(INDEX(Table2[Political Party], MATCH(Table4[[#This Row],[Recipient CD Current]], Table2[CD], 0)),"")</f>
        <v>Democrat</v>
      </c>
      <c r="AY271" t="s">
        <v>1413</v>
      </c>
      <c r="AZ271" t="s">
        <v>1625</v>
      </c>
      <c r="BA271" t="s">
        <v>4438</v>
      </c>
      <c r="BB271" t="s">
        <v>1286</v>
      </c>
      <c r="BC271" t="s">
        <v>4439</v>
      </c>
      <c r="BD271" t="s">
        <v>1291</v>
      </c>
      <c r="BE271" s="19" t="s">
        <v>4440</v>
      </c>
      <c r="BF271" t="s">
        <v>1681</v>
      </c>
    </row>
    <row r="272" spans="1:58" x14ac:dyDescent="0.4">
      <c r="A272" t="s">
        <v>4442</v>
      </c>
      <c r="B272" t="s">
        <v>467</v>
      </c>
      <c r="E272" s="17">
        <v>2395996</v>
      </c>
      <c r="F272" s="17">
        <v>644257.25</v>
      </c>
      <c r="G272" s="17">
        <v>0</v>
      </c>
      <c r="H272" s="17">
        <v>0</v>
      </c>
      <c r="I272" s="17">
        <v>2395996</v>
      </c>
      <c r="J272" s="18" t="s">
        <v>1667</v>
      </c>
      <c r="K272">
        <v>2025</v>
      </c>
      <c r="L272" s="18" t="s">
        <v>1442</v>
      </c>
      <c r="M272" s="18" t="s">
        <v>1616</v>
      </c>
      <c r="N272" t="s">
        <v>1262</v>
      </c>
      <c r="O272" t="s">
        <v>1262</v>
      </c>
      <c r="P272" t="s">
        <v>1377</v>
      </c>
      <c r="Q272" t="s">
        <v>1262</v>
      </c>
      <c r="R272" t="s">
        <v>1262</v>
      </c>
      <c r="S272" t="s">
        <v>1378</v>
      </c>
      <c r="T272" t="s">
        <v>1379</v>
      </c>
      <c r="U272" t="s">
        <v>1380</v>
      </c>
      <c r="V272" t="s">
        <v>1381</v>
      </c>
      <c r="W272" t="s">
        <v>1578</v>
      </c>
      <c r="X272" t="s">
        <v>4443</v>
      </c>
      <c r="Y272" t="s">
        <v>1270</v>
      </c>
      <c r="Z272" t="s">
        <v>4444</v>
      </c>
      <c r="AB272">
        <v>61000</v>
      </c>
      <c r="AC272" t="s">
        <v>2793</v>
      </c>
      <c r="AD272">
        <v>42003</v>
      </c>
      <c r="AE272" t="s">
        <v>2794</v>
      </c>
      <c r="AF272" t="s">
        <v>1408</v>
      </c>
      <c r="AG272">
        <v>15238</v>
      </c>
      <c r="AI272" t="s">
        <v>2796</v>
      </c>
      <c r="AJ272" t="s">
        <v>4122</v>
      </c>
      <c r="AK272" t="str">
        <f>IFERROR(INDEX(Table2[Representative Name], MATCH(Table4[[#This Row],[Recipient CD Current]], Table2[CD], 0)),"")</f>
        <v>Christopher R. Deluzio</v>
      </c>
      <c r="AL272" t="str">
        <f>IFERROR(INDEX(Table2[Political Party], MATCH(Table4[[#This Row],[Recipient CD Current]], Table2[CD], 0)),"")</f>
        <v>Democrat</v>
      </c>
      <c r="AM272" t="s">
        <v>1328</v>
      </c>
      <c r="AN272" t="s">
        <v>1270</v>
      </c>
      <c r="AO272" t="s">
        <v>3752</v>
      </c>
      <c r="AP272" t="s">
        <v>2793</v>
      </c>
      <c r="AQ272">
        <v>42003</v>
      </c>
      <c r="AR272" t="s">
        <v>2794</v>
      </c>
      <c r="AS272" t="s">
        <v>1409</v>
      </c>
      <c r="AT272" t="s">
        <v>1328</v>
      </c>
      <c r="AU272" t="s">
        <v>4122</v>
      </c>
      <c r="AV272" t="s">
        <v>4445</v>
      </c>
      <c r="AW272" t="str">
        <f>IFERROR(INDEX(Table2[Representative Name], MATCH(Table4[[#This Row],[Place of Performance CD Current]], Table2[CD], 0)),"")</f>
        <v/>
      </c>
      <c r="AX272" t="str">
        <f>IFERROR(INDEX(Table2[Political Party], MATCH(Table4[[#This Row],[Recipient CD Current]], Table2[CD], 0)),"")</f>
        <v>Democrat</v>
      </c>
      <c r="AY272" t="s">
        <v>1413</v>
      </c>
      <c r="AZ272" t="s">
        <v>1625</v>
      </c>
      <c r="BA272" t="s">
        <v>4446</v>
      </c>
      <c r="BB272" t="s">
        <v>1286</v>
      </c>
      <c r="BC272" t="s">
        <v>4446</v>
      </c>
      <c r="BD272" t="s">
        <v>1334</v>
      </c>
      <c r="BE272" s="19" t="s">
        <v>4447</v>
      </c>
      <c r="BF272" t="s">
        <v>1681</v>
      </c>
    </row>
    <row r="273" spans="1:58" x14ac:dyDescent="0.4">
      <c r="A273" t="s">
        <v>4449</v>
      </c>
      <c r="B273" t="s">
        <v>4301</v>
      </c>
      <c r="E273" s="17">
        <v>1643029</v>
      </c>
      <c r="F273" s="17">
        <v>237249.81</v>
      </c>
      <c r="G273" s="17">
        <v>1742496</v>
      </c>
      <c r="H273" s="17">
        <v>585758</v>
      </c>
      <c r="I273" s="17">
        <v>2228787</v>
      </c>
      <c r="J273" s="18" t="s">
        <v>1616</v>
      </c>
      <c r="K273">
        <v>2025</v>
      </c>
      <c r="L273" s="18" t="s">
        <v>1442</v>
      </c>
      <c r="M273" s="18" t="s">
        <v>1443</v>
      </c>
      <c r="N273" t="s">
        <v>1262</v>
      </c>
      <c r="O273" t="s">
        <v>1262</v>
      </c>
      <c r="P273" t="s">
        <v>1377</v>
      </c>
      <c r="Q273" t="s">
        <v>1262</v>
      </c>
      <c r="R273" t="s">
        <v>1262</v>
      </c>
      <c r="S273" t="s">
        <v>1378</v>
      </c>
      <c r="T273" t="s">
        <v>1379</v>
      </c>
      <c r="U273" t="s">
        <v>1380</v>
      </c>
      <c r="V273" t="s">
        <v>1381</v>
      </c>
      <c r="W273" t="s">
        <v>1651</v>
      </c>
      <c r="X273" t="s">
        <v>4300</v>
      </c>
      <c r="Y273" t="s">
        <v>1270</v>
      </c>
      <c r="Z273" t="s">
        <v>4302</v>
      </c>
      <c r="AB273">
        <v>18750</v>
      </c>
      <c r="AC273" t="s">
        <v>3126</v>
      </c>
      <c r="AD273">
        <v>24033</v>
      </c>
      <c r="AE273" t="s">
        <v>3127</v>
      </c>
      <c r="AF273" t="s">
        <v>1673</v>
      </c>
      <c r="AG273">
        <v>20742</v>
      </c>
      <c r="AH273">
        <v>5100</v>
      </c>
      <c r="AI273" t="s">
        <v>1677</v>
      </c>
      <c r="AJ273" t="s">
        <v>1677</v>
      </c>
      <c r="AK273" t="str">
        <f>IFERROR(INDEX(Table2[Representative Name], MATCH(Table4[[#This Row],[Recipient CD Current]], Table2[CD], 0)),"")</f>
        <v>Glenn Ivey</v>
      </c>
      <c r="AL273" t="str">
        <f>IFERROR(INDEX(Table2[Political Party], MATCH(Table4[[#This Row],[Recipient CD Current]], Table2[CD], 0)),"")</f>
        <v>Democrat</v>
      </c>
      <c r="AM273" t="s">
        <v>1328</v>
      </c>
      <c r="AN273" t="s">
        <v>1270</v>
      </c>
      <c r="AO273" t="s">
        <v>4450</v>
      </c>
      <c r="AP273" t="s">
        <v>4451</v>
      </c>
      <c r="AQ273">
        <v>24033</v>
      </c>
      <c r="AR273" t="s">
        <v>3127</v>
      </c>
      <c r="AS273" t="s">
        <v>1674</v>
      </c>
      <c r="AT273" t="s">
        <v>1328</v>
      </c>
      <c r="AU273" t="s">
        <v>1677</v>
      </c>
      <c r="AW273" t="str">
        <f>IFERROR(INDEX(Table2[Representative Name], MATCH(Table4[[#This Row],[Place of Performance CD Current]], Table2[CD], 0)),"")</f>
        <v/>
      </c>
      <c r="AX273" t="str">
        <f>IFERROR(INDEX(Table2[Political Party], MATCH(Table4[[#This Row],[Recipient CD Current]], Table2[CD], 0)),"")</f>
        <v>Democrat</v>
      </c>
      <c r="AY273" t="s">
        <v>1413</v>
      </c>
      <c r="AZ273" t="s">
        <v>2970</v>
      </c>
      <c r="BA273" t="s">
        <v>4452</v>
      </c>
      <c r="BB273" t="s">
        <v>1286</v>
      </c>
      <c r="BC273" t="s">
        <v>4453</v>
      </c>
      <c r="BD273" t="s">
        <v>1291</v>
      </c>
      <c r="BE273" s="19" t="s">
        <v>4454</v>
      </c>
      <c r="BF273" t="s">
        <v>1629</v>
      </c>
    </row>
    <row r="274" spans="1:58" x14ac:dyDescent="0.4">
      <c r="A274" t="s">
        <v>4456</v>
      </c>
      <c r="B274" t="s">
        <v>4301</v>
      </c>
      <c r="E274" s="17">
        <v>1420490</v>
      </c>
      <c r="F274" s="17">
        <v>224822.2</v>
      </c>
      <c r="G274" s="17">
        <v>1145715</v>
      </c>
      <c r="H274" s="17">
        <v>355123</v>
      </c>
      <c r="I274" s="17">
        <v>1775613</v>
      </c>
      <c r="J274" s="18" t="s">
        <v>1616</v>
      </c>
      <c r="K274">
        <v>2025</v>
      </c>
      <c r="L274" s="18" t="s">
        <v>1442</v>
      </c>
      <c r="M274" s="18" t="s">
        <v>1443</v>
      </c>
      <c r="N274" t="s">
        <v>1262</v>
      </c>
      <c r="O274" t="s">
        <v>1262</v>
      </c>
      <c r="P274" t="s">
        <v>1377</v>
      </c>
      <c r="Q274" t="s">
        <v>1262</v>
      </c>
      <c r="R274" t="s">
        <v>1262</v>
      </c>
      <c r="S274" t="s">
        <v>1378</v>
      </c>
      <c r="T274" t="s">
        <v>1379</v>
      </c>
      <c r="U274" t="s">
        <v>1380</v>
      </c>
      <c r="V274" t="s">
        <v>1381</v>
      </c>
      <c r="W274" t="s">
        <v>1651</v>
      </c>
      <c r="X274" t="s">
        <v>4300</v>
      </c>
      <c r="Y274" t="s">
        <v>1270</v>
      </c>
      <c r="Z274" t="s">
        <v>4302</v>
      </c>
      <c r="AB274">
        <v>18750</v>
      </c>
      <c r="AC274" t="s">
        <v>3126</v>
      </c>
      <c r="AD274">
        <v>24033</v>
      </c>
      <c r="AE274" t="s">
        <v>3127</v>
      </c>
      <c r="AF274" t="s">
        <v>1673</v>
      </c>
      <c r="AG274">
        <v>20742</v>
      </c>
      <c r="AH274">
        <v>5100</v>
      </c>
      <c r="AI274" t="s">
        <v>1677</v>
      </c>
      <c r="AJ274" t="s">
        <v>1677</v>
      </c>
      <c r="AK274" t="str">
        <f>IFERROR(INDEX(Table2[Representative Name], MATCH(Table4[[#This Row],[Recipient CD Current]], Table2[CD], 0)),"")</f>
        <v>Glenn Ivey</v>
      </c>
      <c r="AL274" t="str">
        <f>IFERROR(INDEX(Table2[Political Party], MATCH(Table4[[#This Row],[Recipient CD Current]], Table2[CD], 0)),"")</f>
        <v>Democrat</v>
      </c>
      <c r="AM274" t="s">
        <v>1328</v>
      </c>
      <c r="AN274" t="s">
        <v>1270</v>
      </c>
      <c r="AO274" t="s">
        <v>3129</v>
      </c>
      <c r="AP274" t="s">
        <v>3126</v>
      </c>
      <c r="AQ274">
        <v>24033</v>
      </c>
      <c r="AR274" t="s">
        <v>3127</v>
      </c>
      <c r="AS274" t="s">
        <v>1674</v>
      </c>
      <c r="AT274" t="s">
        <v>1328</v>
      </c>
      <c r="AU274" t="s">
        <v>1677</v>
      </c>
      <c r="AV274" t="s">
        <v>1677</v>
      </c>
      <c r="AW274" t="str">
        <f>IFERROR(INDEX(Table2[Representative Name], MATCH(Table4[[#This Row],[Place of Performance CD Current]], Table2[CD], 0)),"")</f>
        <v>Glenn Ivey</v>
      </c>
      <c r="AX274" t="str">
        <f>IFERROR(INDEX(Table2[Political Party], MATCH(Table4[[#This Row],[Recipient CD Current]], Table2[CD], 0)),"")</f>
        <v>Democrat</v>
      </c>
      <c r="AY274" t="s">
        <v>1413</v>
      </c>
      <c r="AZ274" t="s">
        <v>2970</v>
      </c>
      <c r="BA274" t="s">
        <v>4457</v>
      </c>
      <c r="BB274" t="s">
        <v>1286</v>
      </c>
      <c r="BC274" t="s">
        <v>4457</v>
      </c>
      <c r="BD274" t="s">
        <v>1291</v>
      </c>
      <c r="BE274" s="19" t="s">
        <v>4458</v>
      </c>
      <c r="BF274" t="s">
        <v>1629</v>
      </c>
    </row>
    <row r="275" spans="1:58" x14ac:dyDescent="0.4">
      <c r="A275" t="s">
        <v>4460</v>
      </c>
      <c r="B275" t="s">
        <v>4462</v>
      </c>
      <c r="C275" s="17">
        <v>0</v>
      </c>
      <c r="D275" s="17">
        <v>2500000</v>
      </c>
      <c r="E275" s="17">
        <v>2500000</v>
      </c>
      <c r="F275" s="17">
        <v>0</v>
      </c>
      <c r="G275" s="17">
        <v>0</v>
      </c>
      <c r="H275" s="17">
        <v>0</v>
      </c>
      <c r="I275" s="17">
        <v>2500000</v>
      </c>
      <c r="J275" s="18" t="s">
        <v>1649</v>
      </c>
      <c r="K275">
        <v>2025</v>
      </c>
      <c r="L275" s="18" t="s">
        <v>1442</v>
      </c>
      <c r="M275" s="18" t="s">
        <v>1616</v>
      </c>
      <c r="N275" t="s">
        <v>1262</v>
      </c>
      <c r="O275" t="s">
        <v>1262</v>
      </c>
      <c r="P275" t="s">
        <v>1377</v>
      </c>
      <c r="Q275" t="s">
        <v>1262</v>
      </c>
      <c r="R275" t="s">
        <v>1262</v>
      </c>
      <c r="S275" t="s">
        <v>1378</v>
      </c>
      <c r="T275" t="s">
        <v>1379</v>
      </c>
      <c r="U275" t="s">
        <v>1380</v>
      </c>
      <c r="V275" t="s">
        <v>1381</v>
      </c>
      <c r="W275" t="s">
        <v>1651</v>
      </c>
      <c r="X275" t="s">
        <v>4461</v>
      </c>
      <c r="Y275" t="s">
        <v>1270</v>
      </c>
      <c r="Z275" t="s">
        <v>4463</v>
      </c>
      <c r="AB275">
        <v>20000</v>
      </c>
      <c r="AC275" t="s">
        <v>3469</v>
      </c>
      <c r="AD275">
        <v>8031</v>
      </c>
      <c r="AE275" t="s">
        <v>3469</v>
      </c>
      <c r="AF275" t="s">
        <v>1603</v>
      </c>
      <c r="AG275">
        <v>80202</v>
      </c>
      <c r="AH275">
        <v>4955</v>
      </c>
      <c r="AI275" t="s">
        <v>4464</v>
      </c>
      <c r="AJ275" t="s">
        <v>4464</v>
      </c>
      <c r="AK275" t="str">
        <f>IFERROR(INDEX(Table2[Representative Name], MATCH(Table4[[#This Row],[Recipient CD Current]], Table2[CD], 0)),"")</f>
        <v>Diana DeGette</v>
      </c>
      <c r="AL275" t="str">
        <f>IFERROR(INDEX(Table2[Political Party], MATCH(Table4[[#This Row],[Recipient CD Current]], Table2[CD], 0)),"")</f>
        <v>Democrat</v>
      </c>
      <c r="AM275" t="s">
        <v>1328</v>
      </c>
      <c r="AN275" t="s">
        <v>1270</v>
      </c>
      <c r="AO275" t="s">
        <v>4465</v>
      </c>
      <c r="AP275" t="s">
        <v>3469</v>
      </c>
      <c r="AQ275">
        <v>8031</v>
      </c>
      <c r="AR275" t="s">
        <v>3469</v>
      </c>
      <c r="AS275" t="s">
        <v>1604</v>
      </c>
      <c r="AT275" t="s">
        <v>1328</v>
      </c>
      <c r="AU275" t="s">
        <v>4464</v>
      </c>
      <c r="AV275" t="s">
        <v>4466</v>
      </c>
      <c r="AW275" t="str">
        <f>IFERROR(INDEX(Table2[Representative Name], MATCH(Table4[[#This Row],[Place of Performance CD Current]], Table2[CD], 0)),"")</f>
        <v/>
      </c>
      <c r="AX275" t="str">
        <f>IFERROR(INDEX(Table2[Political Party], MATCH(Table4[[#This Row],[Recipient CD Current]], Table2[CD], 0)),"")</f>
        <v>Democrat</v>
      </c>
      <c r="AY275" t="s">
        <v>1608</v>
      </c>
      <c r="AZ275" t="s">
        <v>1661</v>
      </c>
      <c r="BA275" t="s">
        <v>1678</v>
      </c>
      <c r="BB275" t="s">
        <v>1286</v>
      </c>
      <c r="BC275" t="s">
        <v>4467</v>
      </c>
      <c r="BD275" t="s">
        <v>1703</v>
      </c>
      <c r="BE275" s="19" t="s">
        <v>4468</v>
      </c>
      <c r="BF275" t="s">
        <v>1499</v>
      </c>
    </row>
    <row r="276" spans="1:58" x14ac:dyDescent="0.4">
      <c r="A276" t="s">
        <v>4470</v>
      </c>
      <c r="B276" t="s">
        <v>4344</v>
      </c>
      <c r="C276" s="17">
        <v>876531.05</v>
      </c>
      <c r="D276" s="17">
        <v>3973000</v>
      </c>
      <c r="E276" s="17">
        <v>3973000</v>
      </c>
      <c r="F276" s="17">
        <v>876531.05</v>
      </c>
      <c r="G276" s="17">
        <v>2871216</v>
      </c>
      <c r="H276" s="17">
        <v>0</v>
      </c>
      <c r="I276" s="17">
        <v>3973000</v>
      </c>
      <c r="J276" s="18" t="s">
        <v>1649</v>
      </c>
      <c r="K276">
        <v>2025</v>
      </c>
      <c r="L276" s="18" t="s">
        <v>1442</v>
      </c>
      <c r="M276" s="18" t="s">
        <v>1616</v>
      </c>
      <c r="N276" t="s">
        <v>1262</v>
      </c>
      <c r="O276" t="s">
        <v>1262</v>
      </c>
      <c r="P276" t="s">
        <v>1377</v>
      </c>
      <c r="Q276" t="s">
        <v>1262</v>
      </c>
      <c r="R276" t="s">
        <v>1262</v>
      </c>
      <c r="S276" t="s">
        <v>1378</v>
      </c>
      <c r="T276" t="s">
        <v>1379</v>
      </c>
      <c r="U276" t="s">
        <v>1380</v>
      </c>
      <c r="V276" t="s">
        <v>1381</v>
      </c>
      <c r="W276" t="s">
        <v>1651</v>
      </c>
      <c r="X276" t="s">
        <v>4343</v>
      </c>
      <c r="Y276" t="s">
        <v>1270</v>
      </c>
      <c r="Z276" t="s">
        <v>4345</v>
      </c>
      <c r="AB276">
        <v>48000</v>
      </c>
      <c r="AC276" t="s">
        <v>4346</v>
      </c>
      <c r="AD276">
        <v>55025</v>
      </c>
      <c r="AE276" t="s">
        <v>4347</v>
      </c>
      <c r="AF276" t="s">
        <v>4348</v>
      </c>
      <c r="AG276">
        <v>53719</v>
      </c>
      <c r="AH276">
        <v>1241</v>
      </c>
      <c r="AI276" t="s">
        <v>4350</v>
      </c>
      <c r="AJ276" t="s">
        <v>4350</v>
      </c>
      <c r="AK276" t="str">
        <f>IFERROR(INDEX(Table2[Representative Name], MATCH(Table4[[#This Row],[Recipient CD Current]], Table2[CD], 0)),"")</f>
        <v>Mark Pocan</v>
      </c>
      <c r="AL276" t="str">
        <f>IFERROR(INDEX(Table2[Political Party], MATCH(Table4[[#This Row],[Recipient CD Current]], Table2[CD], 0)),"")</f>
        <v>Democrat</v>
      </c>
      <c r="AM276" t="s">
        <v>1328</v>
      </c>
      <c r="AN276" t="s">
        <v>1270</v>
      </c>
      <c r="AO276" t="s">
        <v>4351</v>
      </c>
      <c r="AP276" t="s">
        <v>4346</v>
      </c>
      <c r="AQ276">
        <v>55025</v>
      </c>
      <c r="AR276" t="s">
        <v>4347</v>
      </c>
      <c r="AS276" t="s">
        <v>4349</v>
      </c>
      <c r="AT276" t="s">
        <v>1328</v>
      </c>
      <c r="AU276" t="s">
        <v>4350</v>
      </c>
      <c r="AV276" t="s">
        <v>4350</v>
      </c>
      <c r="AW276" t="str">
        <f>IFERROR(INDEX(Table2[Representative Name], MATCH(Table4[[#This Row],[Place of Performance CD Current]], Table2[CD], 0)),"")</f>
        <v>Mark Pocan</v>
      </c>
      <c r="AX276" t="str">
        <f>IFERROR(INDEX(Table2[Political Party], MATCH(Table4[[#This Row],[Recipient CD Current]], Table2[CD], 0)),"")</f>
        <v>Democrat</v>
      </c>
      <c r="AY276" t="s">
        <v>1608</v>
      </c>
      <c r="AZ276" t="s">
        <v>1661</v>
      </c>
      <c r="BA276" t="s">
        <v>1678</v>
      </c>
      <c r="BB276" t="s">
        <v>1286</v>
      </c>
      <c r="BC276" t="s">
        <v>4471</v>
      </c>
      <c r="BD276" t="s">
        <v>1535</v>
      </c>
      <c r="BE276" s="19" t="s">
        <v>4472</v>
      </c>
      <c r="BF276" t="s">
        <v>1499</v>
      </c>
    </row>
    <row r="277" spans="1:58" x14ac:dyDescent="0.4">
      <c r="A277" t="s">
        <v>4474</v>
      </c>
      <c r="B277" t="s">
        <v>4462</v>
      </c>
      <c r="C277" s="17">
        <v>78998.240000000005</v>
      </c>
      <c r="D277" s="17">
        <v>2500000</v>
      </c>
      <c r="E277" s="17">
        <v>2500000</v>
      </c>
      <c r="F277" s="17">
        <v>78998.240000000005</v>
      </c>
      <c r="G277" s="17">
        <v>680297</v>
      </c>
      <c r="H277" s="17">
        <v>700000</v>
      </c>
      <c r="I277" s="17">
        <v>3200000</v>
      </c>
      <c r="J277" s="18" t="s">
        <v>1693</v>
      </c>
      <c r="K277">
        <v>2025</v>
      </c>
      <c r="L277" s="18" t="s">
        <v>1442</v>
      </c>
      <c r="M277" s="18" t="s">
        <v>1616</v>
      </c>
      <c r="N277" t="s">
        <v>1262</v>
      </c>
      <c r="O277" t="s">
        <v>1262</v>
      </c>
      <c r="P277" t="s">
        <v>1377</v>
      </c>
      <c r="Q277" t="s">
        <v>1262</v>
      </c>
      <c r="R277" t="s">
        <v>1262</v>
      </c>
      <c r="S277" t="s">
        <v>1378</v>
      </c>
      <c r="T277" t="s">
        <v>1379</v>
      </c>
      <c r="U277" t="s">
        <v>1380</v>
      </c>
      <c r="V277" t="s">
        <v>1381</v>
      </c>
      <c r="W277" t="s">
        <v>1651</v>
      </c>
      <c r="X277" t="s">
        <v>4461</v>
      </c>
      <c r="Y277" t="s">
        <v>1270</v>
      </c>
      <c r="Z277" t="s">
        <v>4463</v>
      </c>
      <c r="AB277">
        <v>20000</v>
      </c>
      <c r="AC277" t="s">
        <v>3469</v>
      </c>
      <c r="AD277">
        <v>8031</v>
      </c>
      <c r="AE277" t="s">
        <v>3469</v>
      </c>
      <c r="AF277" t="s">
        <v>1603</v>
      </c>
      <c r="AG277">
        <v>80202</v>
      </c>
      <c r="AH277">
        <v>4955</v>
      </c>
      <c r="AI277" t="s">
        <v>4464</v>
      </c>
      <c r="AJ277" t="s">
        <v>4464</v>
      </c>
      <c r="AK277" t="str">
        <f>IFERROR(INDEX(Table2[Representative Name], MATCH(Table4[[#This Row],[Recipient CD Current]], Table2[CD], 0)),"")</f>
        <v>Diana DeGette</v>
      </c>
      <c r="AL277" t="str">
        <f>IFERROR(INDEX(Table2[Political Party], MATCH(Table4[[#This Row],[Recipient CD Current]], Table2[CD], 0)),"")</f>
        <v>Democrat</v>
      </c>
      <c r="AM277" t="s">
        <v>1328</v>
      </c>
      <c r="AN277" t="s">
        <v>1270</v>
      </c>
      <c r="AO277" t="s">
        <v>4465</v>
      </c>
      <c r="AP277" t="s">
        <v>3469</v>
      </c>
      <c r="AQ277">
        <v>8031</v>
      </c>
      <c r="AR277" t="s">
        <v>3469</v>
      </c>
      <c r="AS277" t="s">
        <v>1604</v>
      </c>
      <c r="AT277" t="s">
        <v>1328</v>
      </c>
      <c r="AU277" t="s">
        <v>4464</v>
      </c>
      <c r="AV277" t="s">
        <v>4466</v>
      </c>
      <c r="AW277" t="str">
        <f>IFERROR(INDEX(Table2[Representative Name], MATCH(Table4[[#This Row],[Place of Performance CD Current]], Table2[CD], 0)),"")</f>
        <v/>
      </c>
      <c r="AX277" t="str">
        <f>IFERROR(INDEX(Table2[Political Party], MATCH(Table4[[#This Row],[Recipient CD Current]], Table2[CD], 0)),"")</f>
        <v>Democrat</v>
      </c>
      <c r="AY277" t="s">
        <v>1608</v>
      </c>
      <c r="AZ277" t="s">
        <v>1661</v>
      </c>
      <c r="BA277" t="s">
        <v>1678</v>
      </c>
      <c r="BB277" t="s">
        <v>1286</v>
      </c>
      <c r="BC277" t="s">
        <v>4475</v>
      </c>
      <c r="BD277" t="s">
        <v>1703</v>
      </c>
      <c r="BE277" s="19" t="s">
        <v>4476</v>
      </c>
      <c r="BF277" t="s">
        <v>1690</v>
      </c>
    </row>
    <row r="278" spans="1:58" x14ac:dyDescent="0.4">
      <c r="A278" t="s">
        <v>4478</v>
      </c>
      <c r="B278" t="s">
        <v>4480</v>
      </c>
      <c r="C278" s="17">
        <v>581204.37</v>
      </c>
      <c r="D278" s="17">
        <v>1600000</v>
      </c>
      <c r="E278" s="17">
        <v>1600000</v>
      </c>
      <c r="F278" s="17">
        <v>581204.37</v>
      </c>
      <c r="G278" s="17">
        <v>310486</v>
      </c>
      <c r="H278" s="17">
        <v>148966</v>
      </c>
      <c r="I278" s="17">
        <v>1748966</v>
      </c>
      <c r="J278" s="18" t="s">
        <v>1499</v>
      </c>
      <c r="K278">
        <v>2025</v>
      </c>
      <c r="L278" s="18" t="s">
        <v>1442</v>
      </c>
      <c r="M278" s="18" t="s">
        <v>1401</v>
      </c>
      <c r="N278" t="s">
        <v>1262</v>
      </c>
      <c r="O278" t="s">
        <v>1262</v>
      </c>
      <c r="P278" t="s">
        <v>1377</v>
      </c>
      <c r="Q278" t="s">
        <v>1262</v>
      </c>
      <c r="R278" t="s">
        <v>1262</v>
      </c>
      <c r="S278" t="s">
        <v>1378</v>
      </c>
      <c r="T278" t="s">
        <v>1379</v>
      </c>
      <c r="U278" t="s">
        <v>1380</v>
      </c>
      <c r="V278" t="s">
        <v>1381</v>
      </c>
      <c r="W278" t="s">
        <v>1651</v>
      </c>
      <c r="X278" t="s">
        <v>4479</v>
      </c>
      <c r="Y278" t="s">
        <v>1270</v>
      </c>
      <c r="Z278" t="s">
        <v>4481</v>
      </c>
      <c r="AA278" t="s">
        <v>4482</v>
      </c>
      <c r="AB278">
        <v>4000</v>
      </c>
      <c r="AC278" t="s">
        <v>2062</v>
      </c>
      <c r="AD278">
        <v>13121</v>
      </c>
      <c r="AE278" t="s">
        <v>2063</v>
      </c>
      <c r="AF278" t="s">
        <v>1713</v>
      </c>
      <c r="AG278">
        <v>30303</v>
      </c>
      <c r="AH278">
        <v>1900</v>
      </c>
      <c r="AI278" t="s">
        <v>2064</v>
      </c>
      <c r="AJ278" t="s">
        <v>2064</v>
      </c>
      <c r="AK278" t="str">
        <f>IFERROR(INDEX(Table2[Representative Name], MATCH(Table4[[#This Row],[Recipient CD Current]], Table2[CD], 0)),"")</f>
        <v>Nikema Williams</v>
      </c>
      <c r="AL278" t="str">
        <f>IFERROR(INDEX(Table2[Political Party], MATCH(Table4[[#This Row],[Recipient CD Current]], Table2[CD], 0)),"")</f>
        <v>Democrat</v>
      </c>
      <c r="AM278" t="s">
        <v>1328</v>
      </c>
      <c r="AN278" t="s">
        <v>1270</v>
      </c>
      <c r="AO278" t="s">
        <v>2065</v>
      </c>
      <c r="AP278" t="s">
        <v>2062</v>
      </c>
      <c r="AQ278">
        <v>13121</v>
      </c>
      <c r="AR278" t="s">
        <v>2063</v>
      </c>
      <c r="AS278" t="s">
        <v>1714</v>
      </c>
      <c r="AT278" t="s">
        <v>1328</v>
      </c>
      <c r="AU278" t="s">
        <v>2064</v>
      </c>
      <c r="AV278" t="s">
        <v>2066</v>
      </c>
      <c r="AW278" t="str">
        <f>IFERROR(INDEX(Table2[Representative Name], MATCH(Table4[[#This Row],[Place of Performance CD Current]], Table2[CD], 0)),"")</f>
        <v/>
      </c>
      <c r="AX278" t="str">
        <f>IFERROR(INDEX(Table2[Political Party], MATCH(Table4[[#This Row],[Recipient CD Current]], Table2[CD], 0)),"")</f>
        <v>Democrat</v>
      </c>
      <c r="AY278" t="s">
        <v>1608</v>
      </c>
      <c r="AZ278" t="s">
        <v>1661</v>
      </c>
      <c r="BA278" t="s">
        <v>4483</v>
      </c>
      <c r="BB278" t="s">
        <v>1286</v>
      </c>
      <c r="BC278" t="s">
        <v>4484</v>
      </c>
      <c r="BD278" t="s">
        <v>1535</v>
      </c>
      <c r="BE278" s="19" t="s">
        <v>4485</v>
      </c>
      <c r="BF278" t="s">
        <v>1690</v>
      </c>
    </row>
    <row r="279" spans="1:58" x14ac:dyDescent="0.4">
      <c r="A279" t="s">
        <v>4487</v>
      </c>
      <c r="B279" t="s">
        <v>485</v>
      </c>
      <c r="E279" s="17">
        <v>3206194</v>
      </c>
      <c r="F279" s="17">
        <v>924499.19</v>
      </c>
      <c r="G279" s="17">
        <v>485264</v>
      </c>
      <c r="H279" s="17">
        <v>0</v>
      </c>
      <c r="I279" s="17">
        <v>3206194</v>
      </c>
      <c r="J279" s="18" t="s">
        <v>2819</v>
      </c>
      <c r="K279">
        <v>2025</v>
      </c>
      <c r="L279" s="18" t="s">
        <v>1596</v>
      </c>
      <c r="M279" s="18" t="s">
        <v>1443</v>
      </c>
      <c r="N279" t="s">
        <v>1262</v>
      </c>
      <c r="O279" t="s">
        <v>1262</v>
      </c>
      <c r="P279" t="s">
        <v>1377</v>
      </c>
      <c r="Q279" t="s">
        <v>1262</v>
      </c>
      <c r="R279" t="s">
        <v>1262</v>
      </c>
      <c r="S279" t="s">
        <v>1378</v>
      </c>
      <c r="T279" t="s">
        <v>1379</v>
      </c>
      <c r="U279" t="s">
        <v>1380</v>
      </c>
      <c r="V279" t="s">
        <v>1381</v>
      </c>
      <c r="W279" t="s">
        <v>1402</v>
      </c>
      <c r="X279" t="s">
        <v>4488</v>
      </c>
      <c r="Y279" t="s">
        <v>1270</v>
      </c>
      <c r="Z279" t="s">
        <v>4489</v>
      </c>
      <c r="AB279">
        <v>30835</v>
      </c>
      <c r="AC279" t="s">
        <v>4490</v>
      </c>
      <c r="AD279">
        <v>8059</v>
      </c>
      <c r="AE279" t="s">
        <v>3472</v>
      </c>
      <c r="AF279" t="s">
        <v>1603</v>
      </c>
      <c r="AG279">
        <v>80401</v>
      </c>
      <c r="AH279">
        <v>1887</v>
      </c>
      <c r="AI279" t="s">
        <v>1736</v>
      </c>
      <c r="AJ279" t="s">
        <v>1736</v>
      </c>
      <c r="AK279" t="str">
        <f>IFERROR(INDEX(Table2[Representative Name], MATCH(Table4[[#This Row],[Recipient CD Current]], Table2[CD], 0)),"")</f>
        <v>Brittany Pettersen</v>
      </c>
      <c r="AL279" t="str">
        <f>IFERROR(INDEX(Table2[Political Party], MATCH(Table4[[#This Row],[Recipient CD Current]], Table2[CD], 0)),"")</f>
        <v>Democrat</v>
      </c>
      <c r="AM279" t="s">
        <v>1328</v>
      </c>
      <c r="AN279" t="s">
        <v>1270</v>
      </c>
      <c r="AO279" t="s">
        <v>4491</v>
      </c>
      <c r="AP279" t="s">
        <v>4490</v>
      </c>
      <c r="AQ279">
        <v>8059</v>
      </c>
      <c r="AR279" t="s">
        <v>3472</v>
      </c>
      <c r="AS279" t="s">
        <v>1604</v>
      </c>
      <c r="AT279" t="s">
        <v>1328</v>
      </c>
      <c r="AU279" t="s">
        <v>1736</v>
      </c>
      <c r="AV279" t="s">
        <v>1736</v>
      </c>
      <c r="AW279" t="str">
        <f>IFERROR(INDEX(Table2[Representative Name], MATCH(Table4[[#This Row],[Place of Performance CD Current]], Table2[CD], 0)),"")</f>
        <v>Brittany Pettersen</v>
      </c>
      <c r="AX279" t="str">
        <f>IFERROR(INDEX(Table2[Political Party], MATCH(Table4[[#This Row],[Recipient CD Current]], Table2[CD], 0)),"")</f>
        <v>Democrat</v>
      </c>
      <c r="AY279" t="s">
        <v>1392</v>
      </c>
      <c r="AZ279" t="s">
        <v>3040</v>
      </c>
      <c r="BA279" t="s">
        <v>3053</v>
      </c>
      <c r="BB279" t="s">
        <v>1286</v>
      </c>
      <c r="BC279" t="s">
        <v>4492</v>
      </c>
      <c r="BD279" t="s">
        <v>1291</v>
      </c>
      <c r="BE279" s="19" t="s">
        <v>4493</v>
      </c>
      <c r="BF279" t="s">
        <v>1762</v>
      </c>
    </row>
    <row r="280" spans="1:58" x14ac:dyDescent="0.4">
      <c r="A280" t="s">
        <v>4495</v>
      </c>
      <c r="B280" t="s">
        <v>4497</v>
      </c>
      <c r="E280" s="17">
        <v>1620000</v>
      </c>
      <c r="F280" s="17">
        <v>427277.67</v>
      </c>
      <c r="G280" s="17">
        <v>0</v>
      </c>
      <c r="H280" s="17">
        <v>516472</v>
      </c>
      <c r="I280" s="17">
        <v>2136472</v>
      </c>
      <c r="J280" s="18" t="s">
        <v>1462</v>
      </c>
      <c r="K280">
        <v>2025</v>
      </c>
      <c r="L280" s="18" t="s">
        <v>1839</v>
      </c>
      <c r="M280" s="18" t="s">
        <v>1840</v>
      </c>
      <c r="N280" t="s">
        <v>1262</v>
      </c>
      <c r="O280" t="s">
        <v>1262</v>
      </c>
      <c r="P280" t="s">
        <v>1444</v>
      </c>
      <c r="Q280" t="s">
        <v>1262</v>
      </c>
      <c r="R280" t="s">
        <v>1262</v>
      </c>
      <c r="S280" t="s">
        <v>1378</v>
      </c>
      <c r="T280" t="s">
        <v>1379</v>
      </c>
      <c r="U280" t="s">
        <v>1380</v>
      </c>
      <c r="V280" t="s">
        <v>1266</v>
      </c>
      <c r="W280" t="s">
        <v>1445</v>
      </c>
      <c r="X280" t="s">
        <v>4496</v>
      </c>
      <c r="Y280" t="s">
        <v>1270</v>
      </c>
      <c r="Z280" t="s">
        <v>4498</v>
      </c>
      <c r="AA280" t="s">
        <v>4499</v>
      </c>
      <c r="AB280">
        <v>51000</v>
      </c>
      <c r="AC280" t="s">
        <v>1619</v>
      </c>
      <c r="AD280">
        <v>36061</v>
      </c>
      <c r="AE280" t="s">
        <v>1619</v>
      </c>
      <c r="AF280" t="s">
        <v>1620</v>
      </c>
      <c r="AG280">
        <v>10027</v>
      </c>
      <c r="AH280">
        <v>7922</v>
      </c>
      <c r="AI280" t="s">
        <v>4500</v>
      </c>
      <c r="AJ280" t="s">
        <v>4500</v>
      </c>
      <c r="AK280" t="str">
        <f>IFERROR(INDEX(Table2[Representative Name], MATCH(Table4[[#This Row],[Recipient CD Current]], Table2[CD], 0)),"")</f>
        <v>Adriano Espaillat</v>
      </c>
      <c r="AL280" t="str">
        <f>IFERROR(INDEX(Table2[Political Party], MATCH(Table4[[#This Row],[Recipient CD Current]], Table2[CD], 0)),"")</f>
        <v>Democrat</v>
      </c>
      <c r="AM280" t="s">
        <v>1280</v>
      </c>
      <c r="AN280" t="s">
        <v>1270</v>
      </c>
      <c r="AO280" t="s">
        <v>4501</v>
      </c>
      <c r="AP280" t="s">
        <v>1619</v>
      </c>
      <c r="AQ280">
        <v>36061</v>
      </c>
      <c r="AR280" t="s">
        <v>1619</v>
      </c>
      <c r="AS280" t="s">
        <v>1619</v>
      </c>
      <c r="AT280" t="s">
        <v>4502</v>
      </c>
      <c r="AU280" t="s">
        <v>4500</v>
      </c>
      <c r="AV280" t="s">
        <v>4500</v>
      </c>
      <c r="AW280" t="str">
        <f>IFERROR(INDEX(Table2[Representative Name], MATCH(Table4[[#This Row],[Place of Performance CD Current]], Table2[CD], 0)),"")</f>
        <v>Adriano Espaillat</v>
      </c>
      <c r="AX280" t="str">
        <f>IFERROR(INDEX(Table2[Political Party], MATCH(Table4[[#This Row],[Recipient CD Current]], Table2[CD], 0)),"")</f>
        <v>Democrat</v>
      </c>
      <c r="AY280" t="s">
        <v>1413</v>
      </c>
      <c r="AZ280" t="s">
        <v>1777</v>
      </c>
      <c r="BA280" t="s">
        <v>2533</v>
      </c>
      <c r="BB280" t="s">
        <v>1286</v>
      </c>
      <c r="BC280" t="s">
        <v>4503</v>
      </c>
      <c r="BD280" t="s">
        <v>2369</v>
      </c>
      <c r="BE280" s="19" t="s">
        <v>4504</v>
      </c>
      <c r="BF280" t="s">
        <v>1477</v>
      </c>
    </row>
    <row r="281" spans="1:58" x14ac:dyDescent="0.4">
      <c r="A281" t="s">
        <v>4506</v>
      </c>
      <c r="B281" t="s">
        <v>494</v>
      </c>
      <c r="E281" s="17">
        <v>2831982</v>
      </c>
      <c r="F281" s="17">
        <v>505794.73</v>
      </c>
      <c r="G281" s="17">
        <v>0</v>
      </c>
      <c r="H281" s="17">
        <v>842645</v>
      </c>
      <c r="I281" s="17">
        <v>3674627</v>
      </c>
      <c r="J281" s="18" t="s">
        <v>1869</v>
      </c>
      <c r="K281">
        <v>2024</v>
      </c>
      <c r="L281" s="18" t="s">
        <v>3511</v>
      </c>
      <c r="M281" s="18" t="s">
        <v>3790</v>
      </c>
      <c r="N281" t="s">
        <v>1262</v>
      </c>
      <c r="O281" t="s">
        <v>1262</v>
      </c>
      <c r="P281" t="s">
        <v>1444</v>
      </c>
      <c r="Q281" t="s">
        <v>1262</v>
      </c>
      <c r="R281" t="s">
        <v>1262</v>
      </c>
      <c r="S281" t="s">
        <v>1378</v>
      </c>
      <c r="T281" t="s">
        <v>1379</v>
      </c>
      <c r="U281" t="s">
        <v>1380</v>
      </c>
      <c r="V281" t="s">
        <v>1266</v>
      </c>
      <c r="W281" t="s">
        <v>1445</v>
      </c>
      <c r="X281" t="s">
        <v>4507</v>
      </c>
      <c r="Y281" t="s">
        <v>1270</v>
      </c>
      <c r="Z281" t="s">
        <v>4510</v>
      </c>
      <c r="AA281" t="s">
        <v>4511</v>
      </c>
      <c r="AC281" t="s">
        <v>4512</v>
      </c>
      <c r="AD281">
        <v>1125</v>
      </c>
      <c r="AE281" t="s">
        <v>4512</v>
      </c>
      <c r="AF281" t="s">
        <v>4513</v>
      </c>
      <c r="AG281">
        <v>35487</v>
      </c>
      <c r="AI281" t="s">
        <v>4515</v>
      </c>
      <c r="AJ281" t="s">
        <v>4515</v>
      </c>
      <c r="AK281" t="str">
        <f>IFERROR(INDEX(Table2[Representative Name], MATCH(Table4[[#This Row],[Recipient CD Current]], Table2[CD], 0)),"")</f>
        <v>Terri A. Sewell</v>
      </c>
      <c r="AL281" t="str">
        <f>IFERROR(INDEX(Table2[Political Party], MATCH(Table4[[#This Row],[Recipient CD Current]], Table2[CD], 0)),"")</f>
        <v>Democrat</v>
      </c>
      <c r="AM281" t="s">
        <v>1280</v>
      </c>
      <c r="AN281" t="s">
        <v>1270</v>
      </c>
      <c r="AO281" t="s">
        <v>4516</v>
      </c>
      <c r="AP281" t="s">
        <v>4512</v>
      </c>
      <c r="AQ281">
        <v>1125</v>
      </c>
      <c r="AR281" t="s">
        <v>4512</v>
      </c>
      <c r="AS281" t="s">
        <v>4514</v>
      </c>
      <c r="AT281" t="s">
        <v>4517</v>
      </c>
      <c r="AU281" t="s">
        <v>4515</v>
      </c>
      <c r="AV281" t="s">
        <v>4515</v>
      </c>
      <c r="AW281" t="str">
        <f>IFERROR(INDEX(Table2[Representative Name], MATCH(Table4[[#This Row],[Place of Performance CD Current]], Table2[CD], 0)),"")</f>
        <v>Terri A. Sewell</v>
      </c>
      <c r="AX281" t="str">
        <f>IFERROR(INDEX(Table2[Political Party], MATCH(Table4[[#This Row],[Recipient CD Current]], Table2[CD], 0)),"")</f>
        <v>Democrat</v>
      </c>
      <c r="AY281" t="s">
        <v>1413</v>
      </c>
      <c r="AZ281" t="s">
        <v>1777</v>
      </c>
      <c r="BA281" t="s">
        <v>4518</v>
      </c>
      <c r="BB281" t="s">
        <v>2000</v>
      </c>
      <c r="BC281" t="s">
        <v>4519</v>
      </c>
      <c r="BD281" t="s">
        <v>1291</v>
      </c>
      <c r="BE281" s="19" t="s">
        <v>4520</v>
      </c>
      <c r="BF281" t="s">
        <v>1880</v>
      </c>
    </row>
    <row r="282" spans="1:58" x14ac:dyDescent="0.4">
      <c r="A282" t="s">
        <v>4522</v>
      </c>
      <c r="B282" t="s">
        <v>425</v>
      </c>
      <c r="E282" s="17">
        <v>1213740</v>
      </c>
      <c r="F282" s="17">
        <v>0</v>
      </c>
      <c r="G282" s="17">
        <v>0</v>
      </c>
      <c r="H282" s="17">
        <v>0</v>
      </c>
      <c r="I282" s="17">
        <v>1213740</v>
      </c>
      <c r="J282" s="18" t="s">
        <v>2894</v>
      </c>
      <c r="K282">
        <v>2025</v>
      </c>
      <c r="L282" s="18" t="s">
        <v>1839</v>
      </c>
      <c r="M282" s="18" t="s">
        <v>1840</v>
      </c>
      <c r="N282" t="s">
        <v>1262</v>
      </c>
      <c r="O282" t="s">
        <v>1262</v>
      </c>
      <c r="P282" t="s">
        <v>1444</v>
      </c>
      <c r="Q282" t="s">
        <v>1262</v>
      </c>
      <c r="R282" t="s">
        <v>1262</v>
      </c>
      <c r="S282" t="s">
        <v>1378</v>
      </c>
      <c r="T282" t="s">
        <v>1379</v>
      </c>
      <c r="U282" t="s">
        <v>1380</v>
      </c>
      <c r="V282" t="s">
        <v>1381</v>
      </c>
      <c r="W282" t="s">
        <v>1445</v>
      </c>
      <c r="X282" t="s">
        <v>4523</v>
      </c>
      <c r="Y282" t="s">
        <v>1270</v>
      </c>
      <c r="Z282" t="s">
        <v>4524</v>
      </c>
      <c r="AA282" t="s">
        <v>4525</v>
      </c>
      <c r="AB282">
        <v>75000</v>
      </c>
      <c r="AC282" t="s">
        <v>4526</v>
      </c>
      <c r="AD282">
        <v>6077</v>
      </c>
      <c r="AE282" t="s">
        <v>4527</v>
      </c>
      <c r="AF282" t="s">
        <v>1548</v>
      </c>
      <c r="AG282">
        <v>95207</v>
      </c>
      <c r="AI282" t="s">
        <v>4528</v>
      </c>
      <c r="AJ282" t="s">
        <v>4528</v>
      </c>
      <c r="AK282" t="str">
        <f>IFERROR(INDEX(Table2[Representative Name], MATCH(Table4[[#This Row],[Recipient CD Current]], Table2[CD], 0)),"")</f>
        <v>Josh Harder</v>
      </c>
      <c r="AL282" t="str">
        <f>IFERROR(INDEX(Table2[Political Party], MATCH(Table4[[#This Row],[Recipient CD Current]], Table2[CD], 0)),"")</f>
        <v>Democrat</v>
      </c>
      <c r="AM282" t="s">
        <v>1280</v>
      </c>
      <c r="AN282" t="s">
        <v>1270</v>
      </c>
      <c r="AO282" t="s">
        <v>4529</v>
      </c>
      <c r="AP282" t="s">
        <v>4526</v>
      </c>
      <c r="AQ282">
        <v>6077</v>
      </c>
      <c r="AR282" t="s">
        <v>4527</v>
      </c>
      <c r="AS282" t="s">
        <v>1549</v>
      </c>
      <c r="AT282" t="s">
        <v>4530</v>
      </c>
      <c r="AU282" t="s">
        <v>4528</v>
      </c>
      <c r="AV282" t="s">
        <v>4528</v>
      </c>
      <c r="AW282" t="str">
        <f>IFERROR(INDEX(Table2[Representative Name], MATCH(Table4[[#This Row],[Place of Performance CD Current]], Table2[CD], 0)),"")</f>
        <v>Josh Harder</v>
      </c>
      <c r="AX282" t="str">
        <f>IFERROR(INDEX(Table2[Political Party], MATCH(Table4[[#This Row],[Recipient CD Current]], Table2[CD], 0)),"")</f>
        <v>Democrat</v>
      </c>
      <c r="AY282" t="s">
        <v>1413</v>
      </c>
      <c r="AZ282" t="s">
        <v>1796</v>
      </c>
      <c r="BA282" t="s">
        <v>3106</v>
      </c>
      <c r="BB282" t="s">
        <v>1286</v>
      </c>
      <c r="BC282" t="s">
        <v>4531</v>
      </c>
      <c r="BD282" t="s">
        <v>4532</v>
      </c>
      <c r="BE282" s="19" t="s">
        <v>4533</v>
      </c>
      <c r="BF282" t="s">
        <v>1537</v>
      </c>
    </row>
    <row r="283" spans="1:58" x14ac:dyDescent="0.4">
      <c r="A283" t="s">
        <v>4535</v>
      </c>
      <c r="B283" t="s">
        <v>469</v>
      </c>
      <c r="C283" s="17">
        <v>0</v>
      </c>
      <c r="D283" s="17">
        <v>1500000</v>
      </c>
      <c r="E283" s="17">
        <v>1500000</v>
      </c>
      <c r="F283" s="17">
        <v>0</v>
      </c>
      <c r="G283" s="17">
        <v>0</v>
      </c>
      <c r="H283" s="17">
        <v>0</v>
      </c>
      <c r="I283" s="17">
        <v>1500000</v>
      </c>
      <c r="J283" s="18" t="s">
        <v>2203</v>
      </c>
      <c r="K283">
        <v>2025</v>
      </c>
      <c r="L283" s="18" t="s">
        <v>1767</v>
      </c>
      <c r="M283" s="18" t="s">
        <v>1523</v>
      </c>
      <c r="N283" t="s">
        <v>1262</v>
      </c>
      <c r="O283" t="s">
        <v>1262</v>
      </c>
      <c r="P283" t="s">
        <v>1444</v>
      </c>
      <c r="Q283" t="s">
        <v>1262</v>
      </c>
      <c r="R283" t="s">
        <v>1262</v>
      </c>
      <c r="S283" t="s">
        <v>1378</v>
      </c>
      <c r="T283" t="s">
        <v>1785</v>
      </c>
      <c r="U283" t="s">
        <v>1786</v>
      </c>
      <c r="V283" t="s">
        <v>1381</v>
      </c>
      <c r="W283" t="s">
        <v>1787</v>
      </c>
      <c r="X283" t="s">
        <v>4536</v>
      </c>
      <c r="Y283" t="s">
        <v>1270</v>
      </c>
      <c r="Z283" t="s">
        <v>4537</v>
      </c>
      <c r="AB283">
        <v>50000</v>
      </c>
      <c r="AC283" t="s">
        <v>1429</v>
      </c>
      <c r="AD283">
        <v>11001</v>
      </c>
      <c r="AE283" t="s">
        <v>1430</v>
      </c>
      <c r="AF283" t="s">
        <v>1431</v>
      </c>
      <c r="AG283">
        <v>20005</v>
      </c>
      <c r="AH283">
        <v>6822</v>
      </c>
      <c r="AI283" t="s">
        <v>1432</v>
      </c>
      <c r="AJ283" t="s">
        <v>1432</v>
      </c>
      <c r="AK283" t="str">
        <f>IFERROR(INDEX(Table2[Representative Name], MATCH(Table4[[#This Row],[Recipient CD Current]], Table2[CD], 0)),"")</f>
        <v>Eleanor Holmes Norton</v>
      </c>
      <c r="AL283" t="str">
        <f>IFERROR(INDEX(Table2[Political Party], MATCH(Table4[[#This Row],[Recipient CD Current]], Table2[CD], 0)),"")</f>
        <v>Democrat</v>
      </c>
      <c r="AM283" t="s">
        <v>1280</v>
      </c>
      <c r="AN283" t="s">
        <v>1270</v>
      </c>
      <c r="AO283" t="s">
        <v>1433</v>
      </c>
      <c r="AP283" t="s">
        <v>1429</v>
      </c>
      <c r="AQ283">
        <v>11001</v>
      </c>
      <c r="AR283" t="s">
        <v>1430</v>
      </c>
      <c r="AS283" t="s">
        <v>1430</v>
      </c>
      <c r="AT283" t="s">
        <v>4538</v>
      </c>
      <c r="AU283" t="s">
        <v>1432</v>
      </c>
      <c r="AV283" t="s">
        <v>1432</v>
      </c>
      <c r="AW283" t="str">
        <f>IFERROR(INDEX(Table2[Representative Name], MATCH(Table4[[#This Row],[Place of Performance CD Current]], Table2[CD], 0)),"")</f>
        <v>Eleanor Holmes Norton</v>
      </c>
      <c r="AX283" t="str">
        <f>IFERROR(INDEX(Table2[Political Party], MATCH(Table4[[#This Row],[Recipient CD Current]], Table2[CD], 0)),"")</f>
        <v>Democrat</v>
      </c>
      <c r="AY283" t="s">
        <v>1413</v>
      </c>
      <c r="AZ283" t="s">
        <v>1796</v>
      </c>
      <c r="BA283" t="s">
        <v>3106</v>
      </c>
      <c r="BB283" t="s">
        <v>1286</v>
      </c>
      <c r="BC283" t="s">
        <v>4539</v>
      </c>
      <c r="BD283" t="s">
        <v>1535</v>
      </c>
      <c r="BE283" s="19" t="s">
        <v>4540</v>
      </c>
      <c r="BF283" t="s">
        <v>2670</v>
      </c>
    </row>
    <row r="284" spans="1:58" x14ac:dyDescent="0.4">
      <c r="A284" t="s">
        <v>4542</v>
      </c>
      <c r="B284" t="s">
        <v>4545</v>
      </c>
      <c r="C284" s="17">
        <v>100052.31</v>
      </c>
      <c r="D284" s="17">
        <v>2997220</v>
      </c>
      <c r="E284" s="17">
        <v>2997220</v>
      </c>
      <c r="F284" s="17">
        <v>100052.31</v>
      </c>
      <c r="G284" s="17">
        <v>0</v>
      </c>
      <c r="H284" s="17">
        <v>2997221</v>
      </c>
      <c r="I284" s="17">
        <v>5994441</v>
      </c>
      <c r="J284" s="18" t="s">
        <v>1869</v>
      </c>
      <c r="K284">
        <v>2024</v>
      </c>
      <c r="L284" s="18" t="s">
        <v>2441</v>
      </c>
      <c r="M284" s="18" t="s">
        <v>4543</v>
      </c>
      <c r="N284" t="s">
        <v>1262</v>
      </c>
      <c r="O284" t="s">
        <v>1262</v>
      </c>
      <c r="P284" t="s">
        <v>1444</v>
      </c>
      <c r="Q284" t="s">
        <v>1262</v>
      </c>
      <c r="R284" t="s">
        <v>1262</v>
      </c>
      <c r="S284" t="s">
        <v>1378</v>
      </c>
      <c r="T284" t="s">
        <v>1785</v>
      </c>
      <c r="U284" t="s">
        <v>1786</v>
      </c>
      <c r="V284" t="s">
        <v>1381</v>
      </c>
      <c r="W284" t="s">
        <v>1787</v>
      </c>
      <c r="X284" t="s">
        <v>4544</v>
      </c>
      <c r="Y284" t="s">
        <v>1270</v>
      </c>
      <c r="Z284" t="s">
        <v>4546</v>
      </c>
      <c r="AB284">
        <v>53481</v>
      </c>
      <c r="AC284" t="s">
        <v>4547</v>
      </c>
      <c r="AD284">
        <v>17031</v>
      </c>
      <c r="AE284" t="s">
        <v>1528</v>
      </c>
      <c r="AF284" t="s">
        <v>1363</v>
      </c>
      <c r="AG284">
        <v>60062</v>
      </c>
      <c r="AH284">
        <v>2096</v>
      </c>
      <c r="AI284" t="s">
        <v>4548</v>
      </c>
      <c r="AJ284" t="s">
        <v>4548</v>
      </c>
      <c r="AK284" t="str">
        <f>IFERROR(INDEX(Table2[Representative Name], MATCH(Table4[[#This Row],[Recipient CD Current]], Table2[CD], 0)),"")</f>
        <v>Bradley Scott Schneider</v>
      </c>
      <c r="AL284" t="str">
        <f>IFERROR(INDEX(Table2[Political Party], MATCH(Table4[[#This Row],[Recipient CD Current]], Table2[CD], 0)),"")</f>
        <v>Democrat</v>
      </c>
      <c r="AM284" t="s">
        <v>1280</v>
      </c>
      <c r="AN284" t="s">
        <v>1270</v>
      </c>
      <c r="AO284" t="s">
        <v>4549</v>
      </c>
      <c r="AP284" t="s">
        <v>4547</v>
      </c>
      <c r="AQ284">
        <v>17031</v>
      </c>
      <c r="AR284" t="s">
        <v>1528</v>
      </c>
      <c r="AS284" t="s">
        <v>1364</v>
      </c>
      <c r="AT284" t="s">
        <v>4550</v>
      </c>
      <c r="AU284" t="s">
        <v>4548</v>
      </c>
      <c r="AV284" t="s">
        <v>4548</v>
      </c>
      <c r="AW284" t="str">
        <f>IFERROR(INDEX(Table2[Representative Name], MATCH(Table4[[#This Row],[Place of Performance CD Current]], Table2[CD], 0)),"")</f>
        <v>Bradley Scott Schneider</v>
      </c>
      <c r="AX284" t="str">
        <f>IFERROR(INDEX(Table2[Political Party], MATCH(Table4[[#This Row],[Recipient CD Current]], Table2[CD], 0)),"")</f>
        <v>Democrat</v>
      </c>
      <c r="AY284" t="s">
        <v>1413</v>
      </c>
      <c r="AZ284" t="s">
        <v>1796</v>
      </c>
      <c r="BA284" t="s">
        <v>4551</v>
      </c>
      <c r="BB284" t="s">
        <v>1286</v>
      </c>
      <c r="BC284" t="s">
        <v>4552</v>
      </c>
      <c r="BD284" t="s">
        <v>1418</v>
      </c>
      <c r="BE284" s="19" t="s">
        <v>4553</v>
      </c>
      <c r="BF284" t="s">
        <v>1880</v>
      </c>
    </row>
    <row r="285" spans="1:58" x14ac:dyDescent="0.4">
      <c r="A285" t="s">
        <v>4555</v>
      </c>
      <c r="B285" t="s">
        <v>4557</v>
      </c>
      <c r="C285" s="17">
        <v>0</v>
      </c>
      <c r="D285" s="17">
        <v>39129075</v>
      </c>
      <c r="E285" s="17">
        <v>39129075</v>
      </c>
      <c r="F285" s="17">
        <v>0</v>
      </c>
      <c r="G285" s="17">
        <v>3881942</v>
      </c>
      <c r="H285" s="17">
        <v>65550886</v>
      </c>
      <c r="I285" s="17">
        <v>104679961</v>
      </c>
      <c r="J285" s="18" t="s">
        <v>2425</v>
      </c>
      <c r="K285">
        <v>2025</v>
      </c>
      <c r="L285" s="18" t="s">
        <v>1767</v>
      </c>
      <c r="M285" s="18" t="s">
        <v>1523</v>
      </c>
      <c r="N285" t="s">
        <v>1262</v>
      </c>
      <c r="O285" t="s">
        <v>1262</v>
      </c>
      <c r="P285" t="s">
        <v>1377</v>
      </c>
      <c r="Q285" t="s">
        <v>1262</v>
      </c>
      <c r="R285" t="s">
        <v>1262</v>
      </c>
      <c r="S285" t="s">
        <v>1378</v>
      </c>
      <c r="T285" t="s">
        <v>1379</v>
      </c>
      <c r="U285" t="s">
        <v>1380</v>
      </c>
      <c r="V285" t="s">
        <v>1381</v>
      </c>
      <c r="W285" t="s">
        <v>1402</v>
      </c>
      <c r="X285" t="s">
        <v>4556</v>
      </c>
      <c r="Y285" t="s">
        <v>1270</v>
      </c>
      <c r="Z285" t="s">
        <v>4558</v>
      </c>
      <c r="AA285" t="s">
        <v>1324</v>
      </c>
      <c r="AB285">
        <v>35000</v>
      </c>
      <c r="AC285" t="s">
        <v>1325</v>
      </c>
      <c r="AD285">
        <v>48201</v>
      </c>
      <c r="AE285" t="s">
        <v>1326</v>
      </c>
      <c r="AF285" t="s">
        <v>1276</v>
      </c>
      <c r="AG285">
        <v>77084</v>
      </c>
      <c r="AI285" t="s">
        <v>2958</v>
      </c>
      <c r="AJ285" t="s">
        <v>2958</v>
      </c>
      <c r="AK285" t="str">
        <f>IFERROR(INDEX(Table2[Representative Name], MATCH(Table4[[#This Row],[Recipient CD Current]], Table2[CD], 0)),"")</f>
        <v>Morgan Luttrell</v>
      </c>
      <c r="AL285" t="str">
        <f>IFERROR(INDEX(Table2[Political Party], MATCH(Table4[[#This Row],[Recipient CD Current]], Table2[CD], 0)),"")</f>
        <v>Republican</v>
      </c>
      <c r="AM285" t="s">
        <v>1328</v>
      </c>
      <c r="AN285" t="s">
        <v>1270</v>
      </c>
      <c r="AO285" t="s">
        <v>4559</v>
      </c>
      <c r="AP285" t="s">
        <v>4560</v>
      </c>
      <c r="AQ285">
        <v>48071</v>
      </c>
      <c r="AR285" t="s">
        <v>4561</v>
      </c>
      <c r="AS285" t="s">
        <v>1277</v>
      </c>
      <c r="AT285" t="s">
        <v>1328</v>
      </c>
      <c r="AU285" t="s">
        <v>2958</v>
      </c>
      <c r="AV285" t="s">
        <v>4562</v>
      </c>
      <c r="AW285" t="str">
        <f>IFERROR(INDEX(Table2[Representative Name], MATCH(Table4[[#This Row],[Place of Performance CD Current]], Table2[CD], 0)),"")</f>
        <v>Brian Babin</v>
      </c>
      <c r="AX285" t="str">
        <f>IFERROR(INDEX(Table2[Political Party], MATCH(Table4[[#This Row],[Recipient CD Current]], Table2[CD], 0)),"")</f>
        <v>Republican</v>
      </c>
      <c r="AY285" t="s">
        <v>1392</v>
      </c>
      <c r="AZ285" t="s">
        <v>1898</v>
      </c>
      <c r="BA285" t="s">
        <v>1916</v>
      </c>
      <c r="BB285" t="s">
        <v>1286</v>
      </c>
      <c r="BC285" t="s">
        <v>4563</v>
      </c>
      <c r="BD285" t="s">
        <v>1418</v>
      </c>
      <c r="BE285" s="19" t="s">
        <v>4564</v>
      </c>
      <c r="BF285" t="s">
        <v>1521</v>
      </c>
    </row>
    <row r="286" spans="1:58" x14ac:dyDescent="0.4">
      <c r="A286" t="s">
        <v>4566</v>
      </c>
      <c r="B286" t="s">
        <v>4402</v>
      </c>
      <c r="C286" s="17">
        <v>1257096.94</v>
      </c>
      <c r="D286" s="17">
        <v>4673728</v>
      </c>
      <c r="E286" s="17">
        <v>4673728</v>
      </c>
      <c r="F286" s="17">
        <v>1257096.94</v>
      </c>
      <c r="G286" s="17">
        <v>2061276</v>
      </c>
      <c r="H286" s="17">
        <v>0</v>
      </c>
      <c r="I286" s="17">
        <v>4673728</v>
      </c>
      <c r="J286" s="18" t="s">
        <v>4567</v>
      </c>
      <c r="K286">
        <v>2025</v>
      </c>
      <c r="L286" s="18" t="s">
        <v>1830</v>
      </c>
      <c r="M286" s="18" t="s">
        <v>1831</v>
      </c>
      <c r="N286" t="s">
        <v>1262</v>
      </c>
      <c r="O286" t="s">
        <v>1262</v>
      </c>
      <c r="P286" t="s">
        <v>1377</v>
      </c>
      <c r="Q286" t="s">
        <v>1262</v>
      </c>
      <c r="R286" t="s">
        <v>1262</v>
      </c>
      <c r="S286" t="s">
        <v>1378</v>
      </c>
      <c r="T286" t="s">
        <v>1379</v>
      </c>
      <c r="U286" t="s">
        <v>1380</v>
      </c>
      <c r="V286" t="s">
        <v>1381</v>
      </c>
      <c r="W286" t="s">
        <v>1402</v>
      </c>
      <c r="X286" t="s">
        <v>4401</v>
      </c>
      <c r="Y286" t="s">
        <v>1270</v>
      </c>
      <c r="Z286" t="s">
        <v>4403</v>
      </c>
      <c r="AA286" t="s">
        <v>4404</v>
      </c>
      <c r="AB286">
        <v>6000</v>
      </c>
      <c r="AC286" t="s">
        <v>4405</v>
      </c>
      <c r="AD286">
        <v>6001</v>
      </c>
      <c r="AE286" t="s">
        <v>2979</v>
      </c>
      <c r="AF286" t="s">
        <v>1548</v>
      </c>
      <c r="AG286">
        <v>94710</v>
      </c>
      <c r="AH286">
        <v>1749</v>
      </c>
      <c r="AI286" t="s">
        <v>3086</v>
      </c>
      <c r="AJ286" t="s">
        <v>3086</v>
      </c>
      <c r="AK286" t="str">
        <f>IFERROR(INDEX(Table2[Representative Name], MATCH(Table4[[#This Row],[Recipient CD Current]], Table2[CD], 0)),"")</f>
        <v>Lateefah Simon</v>
      </c>
      <c r="AL286" t="str">
        <f>IFERROR(INDEX(Table2[Political Party], MATCH(Table4[[#This Row],[Recipient CD Current]], Table2[CD], 0)),"")</f>
        <v>Democrat</v>
      </c>
      <c r="AM286" t="s">
        <v>1280</v>
      </c>
      <c r="AN286" t="s">
        <v>1270</v>
      </c>
      <c r="AO286" t="s">
        <v>4406</v>
      </c>
      <c r="AP286" t="s">
        <v>4405</v>
      </c>
      <c r="AQ286">
        <v>6001</v>
      </c>
      <c r="AR286" t="s">
        <v>2979</v>
      </c>
      <c r="AS286" t="s">
        <v>1549</v>
      </c>
      <c r="AT286" t="s">
        <v>4568</v>
      </c>
      <c r="AU286" t="s">
        <v>3086</v>
      </c>
      <c r="AV286" t="s">
        <v>3086</v>
      </c>
      <c r="AW286" t="str">
        <f>IFERROR(INDEX(Table2[Representative Name], MATCH(Table4[[#This Row],[Place of Performance CD Current]], Table2[CD], 0)),"")</f>
        <v>Lateefah Simon</v>
      </c>
      <c r="AX286" t="str">
        <f>IFERROR(INDEX(Table2[Political Party], MATCH(Table4[[#This Row],[Recipient CD Current]], Table2[CD], 0)),"")</f>
        <v>Democrat</v>
      </c>
      <c r="AY286" t="s">
        <v>1392</v>
      </c>
      <c r="AZ286" t="s">
        <v>1898</v>
      </c>
      <c r="BA286" t="s">
        <v>3587</v>
      </c>
      <c r="BB286" t="s">
        <v>1286</v>
      </c>
      <c r="BC286" t="s">
        <v>4569</v>
      </c>
      <c r="BD286" t="s">
        <v>1291</v>
      </c>
      <c r="BE286" s="19" t="s">
        <v>4570</v>
      </c>
      <c r="BF286" t="s">
        <v>1537</v>
      </c>
    </row>
    <row r="287" spans="1:58" x14ac:dyDescent="0.4">
      <c r="A287" t="s">
        <v>4572</v>
      </c>
      <c r="B287" t="s">
        <v>481</v>
      </c>
      <c r="C287" s="17">
        <v>670165.03</v>
      </c>
      <c r="D287" s="17">
        <v>4998365</v>
      </c>
      <c r="E287" s="17">
        <v>4998365</v>
      </c>
      <c r="F287" s="17">
        <v>670165.03</v>
      </c>
      <c r="G287" s="17">
        <v>1033449</v>
      </c>
      <c r="H287" s="17">
        <v>250277</v>
      </c>
      <c r="I287" s="17">
        <v>5248642</v>
      </c>
      <c r="J287" s="18" t="s">
        <v>2574</v>
      </c>
      <c r="K287">
        <v>2025</v>
      </c>
      <c r="L287" s="18" t="s">
        <v>4573</v>
      </c>
      <c r="M287" s="18" t="s">
        <v>2804</v>
      </c>
      <c r="N287" t="s">
        <v>1262</v>
      </c>
      <c r="O287" t="s">
        <v>1262</v>
      </c>
      <c r="P287" t="s">
        <v>1377</v>
      </c>
      <c r="Q287" t="s">
        <v>1262</v>
      </c>
      <c r="R287" t="s">
        <v>1262</v>
      </c>
      <c r="S287" t="s">
        <v>1378</v>
      </c>
      <c r="T287" t="s">
        <v>1379</v>
      </c>
      <c r="U287" t="s">
        <v>1380</v>
      </c>
      <c r="V287" t="s">
        <v>1381</v>
      </c>
      <c r="W287" t="s">
        <v>1402</v>
      </c>
      <c r="X287" t="s">
        <v>4574</v>
      </c>
      <c r="Y287" t="s">
        <v>1270</v>
      </c>
      <c r="Z287" t="s">
        <v>4575</v>
      </c>
      <c r="AB287">
        <v>7000</v>
      </c>
      <c r="AC287" t="s">
        <v>1970</v>
      </c>
      <c r="AD287">
        <v>25025</v>
      </c>
      <c r="AE287" t="s">
        <v>1971</v>
      </c>
      <c r="AF287" t="s">
        <v>1488</v>
      </c>
      <c r="AG287">
        <v>2215</v>
      </c>
      <c r="AH287">
        <v>1301</v>
      </c>
      <c r="AI287" t="s">
        <v>1973</v>
      </c>
      <c r="AJ287" t="s">
        <v>1973</v>
      </c>
      <c r="AK287" t="str">
        <f>IFERROR(INDEX(Table2[Representative Name], MATCH(Table4[[#This Row],[Recipient CD Current]], Table2[CD], 0)),"")</f>
        <v>Ayanna Pressley</v>
      </c>
      <c r="AL287" t="str">
        <f>IFERROR(INDEX(Table2[Political Party], MATCH(Table4[[#This Row],[Recipient CD Current]], Table2[CD], 0)),"")</f>
        <v>Democrat</v>
      </c>
      <c r="AM287" t="s">
        <v>1280</v>
      </c>
      <c r="AN287" t="s">
        <v>1270</v>
      </c>
      <c r="AO287" t="s">
        <v>1974</v>
      </c>
      <c r="AP287" t="s">
        <v>1970</v>
      </c>
      <c r="AQ287">
        <v>25025</v>
      </c>
      <c r="AR287" t="s">
        <v>1971</v>
      </c>
      <c r="AS287" t="s">
        <v>1489</v>
      </c>
      <c r="AT287" t="s">
        <v>4576</v>
      </c>
      <c r="AU287" t="s">
        <v>1973</v>
      </c>
      <c r="AV287" t="s">
        <v>1973</v>
      </c>
      <c r="AW287" t="str">
        <f>IFERROR(INDEX(Table2[Representative Name], MATCH(Table4[[#This Row],[Place of Performance CD Current]], Table2[CD], 0)),"")</f>
        <v>Ayanna Pressley</v>
      </c>
      <c r="AX287" t="str">
        <f>IFERROR(INDEX(Table2[Political Party], MATCH(Table4[[#This Row],[Recipient CD Current]], Table2[CD], 0)),"")</f>
        <v>Democrat</v>
      </c>
      <c r="AY287" t="s">
        <v>1392</v>
      </c>
      <c r="AZ287" t="s">
        <v>1898</v>
      </c>
      <c r="BA287" t="s">
        <v>3587</v>
      </c>
      <c r="BB287" t="s">
        <v>1286</v>
      </c>
      <c r="BC287" t="s">
        <v>4577</v>
      </c>
      <c r="BD287" t="s">
        <v>1291</v>
      </c>
      <c r="BE287" s="19" t="s">
        <v>4578</v>
      </c>
      <c r="BF287" t="s">
        <v>1762</v>
      </c>
    </row>
    <row r="288" spans="1:58" x14ac:dyDescent="0.4">
      <c r="A288" t="s">
        <v>4580</v>
      </c>
      <c r="B288" t="s">
        <v>485</v>
      </c>
      <c r="C288" s="17">
        <v>540414.67000000004</v>
      </c>
      <c r="D288" s="17">
        <v>3011242</v>
      </c>
      <c r="E288" s="17">
        <v>3011242</v>
      </c>
      <c r="F288" s="17">
        <v>540414.67000000004</v>
      </c>
      <c r="G288" s="17">
        <v>1484846</v>
      </c>
      <c r="H288" s="17">
        <v>0</v>
      </c>
      <c r="I288" s="17">
        <v>3011242</v>
      </c>
      <c r="J288" s="18" t="s">
        <v>1883</v>
      </c>
      <c r="K288">
        <v>2025</v>
      </c>
      <c r="L288" s="18" t="s">
        <v>1767</v>
      </c>
      <c r="M288" s="18" t="s">
        <v>1949</v>
      </c>
      <c r="N288" t="s">
        <v>1262</v>
      </c>
      <c r="O288" t="s">
        <v>1262</v>
      </c>
      <c r="P288" t="s">
        <v>1377</v>
      </c>
      <c r="Q288" t="s">
        <v>1262</v>
      </c>
      <c r="R288" t="s">
        <v>1262</v>
      </c>
      <c r="S288" t="s">
        <v>1378</v>
      </c>
      <c r="T288" t="s">
        <v>1379</v>
      </c>
      <c r="U288" t="s">
        <v>1380</v>
      </c>
      <c r="V288" t="s">
        <v>1381</v>
      </c>
      <c r="W288" t="s">
        <v>1402</v>
      </c>
      <c r="X288" t="s">
        <v>4488</v>
      </c>
      <c r="Y288" t="s">
        <v>1270</v>
      </c>
      <c r="Z288" t="s">
        <v>4489</v>
      </c>
      <c r="AB288">
        <v>30835</v>
      </c>
      <c r="AC288" t="s">
        <v>4490</v>
      </c>
      <c r="AD288">
        <v>8059</v>
      </c>
      <c r="AE288" t="s">
        <v>3472</v>
      </c>
      <c r="AF288" t="s">
        <v>1603</v>
      </c>
      <c r="AG288">
        <v>80401</v>
      </c>
      <c r="AH288">
        <v>1887</v>
      </c>
      <c r="AI288" t="s">
        <v>1736</v>
      </c>
      <c r="AJ288" t="s">
        <v>1736</v>
      </c>
      <c r="AK288" t="str">
        <f>IFERROR(INDEX(Table2[Representative Name], MATCH(Table4[[#This Row],[Recipient CD Current]], Table2[CD], 0)),"")</f>
        <v>Brittany Pettersen</v>
      </c>
      <c r="AL288" t="str">
        <f>IFERROR(INDEX(Table2[Political Party], MATCH(Table4[[#This Row],[Recipient CD Current]], Table2[CD], 0)),"")</f>
        <v>Democrat</v>
      </c>
      <c r="AM288" t="s">
        <v>1328</v>
      </c>
      <c r="AN288" t="s">
        <v>1270</v>
      </c>
      <c r="AO288" t="s">
        <v>4491</v>
      </c>
      <c r="AP288" t="s">
        <v>4490</v>
      </c>
      <c r="AQ288">
        <v>8059</v>
      </c>
      <c r="AR288" t="s">
        <v>3472</v>
      </c>
      <c r="AS288" t="s">
        <v>1604</v>
      </c>
      <c r="AT288" t="s">
        <v>1328</v>
      </c>
      <c r="AU288" t="s">
        <v>1736</v>
      </c>
      <c r="AV288" t="s">
        <v>1736</v>
      </c>
      <c r="AW288" t="str">
        <f>IFERROR(INDEX(Table2[Representative Name], MATCH(Table4[[#This Row],[Place of Performance CD Current]], Table2[CD], 0)),"")</f>
        <v>Brittany Pettersen</v>
      </c>
      <c r="AX288" t="str">
        <f>IFERROR(INDEX(Table2[Political Party], MATCH(Table4[[#This Row],[Recipient CD Current]], Table2[CD], 0)),"")</f>
        <v>Democrat</v>
      </c>
      <c r="AY288" t="s">
        <v>1392</v>
      </c>
      <c r="AZ288" t="s">
        <v>1898</v>
      </c>
      <c r="BA288" t="s">
        <v>4581</v>
      </c>
      <c r="BB288" t="s">
        <v>1286</v>
      </c>
      <c r="BC288" t="s">
        <v>4582</v>
      </c>
      <c r="BD288" t="s">
        <v>1291</v>
      </c>
      <c r="BE288" s="19" t="s">
        <v>4583</v>
      </c>
      <c r="BF288" t="s">
        <v>1681</v>
      </c>
    </row>
    <row r="289" spans="1:58" x14ac:dyDescent="0.4">
      <c r="A289" t="s">
        <v>4585</v>
      </c>
      <c r="B289" t="s">
        <v>427</v>
      </c>
      <c r="C289" s="17">
        <v>0</v>
      </c>
      <c r="D289" s="17">
        <v>9448096</v>
      </c>
      <c r="E289" s="17">
        <v>9448096</v>
      </c>
      <c r="F289" s="17">
        <v>0</v>
      </c>
      <c r="G289" s="17">
        <v>694712</v>
      </c>
      <c r="H289" s="17">
        <v>4422409</v>
      </c>
      <c r="I289" s="17">
        <v>13870505</v>
      </c>
      <c r="J289" s="18" t="s">
        <v>1904</v>
      </c>
      <c r="K289">
        <v>2025</v>
      </c>
      <c r="L289" s="18" t="s">
        <v>1767</v>
      </c>
      <c r="M289" s="18" t="s">
        <v>1523</v>
      </c>
      <c r="N289" t="s">
        <v>1262</v>
      </c>
      <c r="O289" t="s">
        <v>1262</v>
      </c>
      <c r="P289" t="s">
        <v>1377</v>
      </c>
      <c r="Q289" t="s">
        <v>1262</v>
      </c>
      <c r="R289" t="s">
        <v>1262</v>
      </c>
      <c r="S289" t="s">
        <v>1378</v>
      </c>
      <c r="T289" t="s">
        <v>1379</v>
      </c>
      <c r="U289" t="s">
        <v>1380</v>
      </c>
      <c r="V289" t="s">
        <v>1381</v>
      </c>
      <c r="W289" t="s">
        <v>1402</v>
      </c>
      <c r="X289" t="s">
        <v>4586</v>
      </c>
      <c r="Y289" t="s">
        <v>1270</v>
      </c>
      <c r="Z289" t="s">
        <v>4589</v>
      </c>
      <c r="AB289">
        <v>61000</v>
      </c>
      <c r="AC289" t="s">
        <v>2793</v>
      </c>
      <c r="AD289">
        <v>42003</v>
      </c>
      <c r="AE289" t="s">
        <v>2794</v>
      </c>
      <c r="AF289" t="s">
        <v>1408</v>
      </c>
      <c r="AG289">
        <v>15212</v>
      </c>
      <c r="AI289" t="s">
        <v>2475</v>
      </c>
      <c r="AJ289" t="s">
        <v>4445</v>
      </c>
      <c r="AK289" t="str">
        <f>IFERROR(INDEX(Table2[Representative Name], MATCH(Table4[[#This Row],[Recipient CD Current]], Table2[CD], 0)),"")</f>
        <v/>
      </c>
      <c r="AL289" t="str">
        <f>IFERROR(INDEX(Table2[Political Party], MATCH(Table4[[#This Row],[Recipient CD Current]], Table2[CD], 0)),"")</f>
        <v/>
      </c>
      <c r="AM289" t="s">
        <v>1328</v>
      </c>
      <c r="AN289" t="s">
        <v>1270</v>
      </c>
      <c r="AO289" t="s">
        <v>4590</v>
      </c>
      <c r="AP289" t="s">
        <v>4279</v>
      </c>
      <c r="AQ289">
        <v>37001</v>
      </c>
      <c r="AR289" t="s">
        <v>4591</v>
      </c>
      <c r="AS289" t="s">
        <v>1874</v>
      </c>
      <c r="AT289" t="s">
        <v>1328</v>
      </c>
      <c r="AU289" t="s">
        <v>1875</v>
      </c>
      <c r="AV289" t="s">
        <v>4592</v>
      </c>
      <c r="AW289" t="str">
        <f>IFERROR(INDEX(Table2[Representative Name], MATCH(Table4[[#This Row],[Place of Performance CD Current]], Table2[CD], 0)),"")</f>
        <v>Richard Hudson</v>
      </c>
      <c r="AX289" t="str">
        <f>IFERROR(INDEX(Table2[Political Party], MATCH(Table4[[#This Row],[Recipient CD Current]], Table2[CD], 0)),"")</f>
        <v/>
      </c>
      <c r="AY289" t="s">
        <v>1392</v>
      </c>
      <c r="AZ289" t="s">
        <v>1898</v>
      </c>
      <c r="BA289" t="s">
        <v>1987</v>
      </c>
      <c r="BB289" t="s">
        <v>1286</v>
      </c>
      <c r="BC289" t="s">
        <v>4593</v>
      </c>
      <c r="BD289" t="s">
        <v>1418</v>
      </c>
      <c r="BE289" s="19" t="s">
        <v>4594</v>
      </c>
      <c r="BF289" t="s">
        <v>1919</v>
      </c>
    </row>
    <row r="290" spans="1:58" x14ac:dyDescent="0.4">
      <c r="A290" t="s">
        <v>4596</v>
      </c>
      <c r="B290" t="s">
        <v>469</v>
      </c>
      <c r="E290" s="17">
        <v>1175446</v>
      </c>
      <c r="F290" s="17">
        <v>0</v>
      </c>
      <c r="G290" s="17">
        <v>116244</v>
      </c>
      <c r="H290" s="17">
        <v>315954</v>
      </c>
      <c r="I290" s="17">
        <v>1491400</v>
      </c>
      <c r="J290" s="18" t="s">
        <v>2399</v>
      </c>
      <c r="K290">
        <v>2024</v>
      </c>
      <c r="L290" s="18" t="s">
        <v>1767</v>
      </c>
      <c r="M290" s="18" t="s">
        <v>1523</v>
      </c>
      <c r="N290" t="s">
        <v>1262</v>
      </c>
      <c r="O290" t="s">
        <v>1262</v>
      </c>
      <c r="P290" t="s">
        <v>1377</v>
      </c>
      <c r="Q290" t="s">
        <v>1262</v>
      </c>
      <c r="R290" t="s">
        <v>1262</v>
      </c>
      <c r="S290" t="s">
        <v>1378</v>
      </c>
      <c r="T290" t="s">
        <v>1379</v>
      </c>
      <c r="U290" t="s">
        <v>1380</v>
      </c>
      <c r="V290" t="s">
        <v>1381</v>
      </c>
      <c r="W290" t="s">
        <v>1598</v>
      </c>
      <c r="X290" t="s">
        <v>4536</v>
      </c>
      <c r="Y290" t="s">
        <v>1270</v>
      </c>
      <c r="Z290" t="s">
        <v>4537</v>
      </c>
      <c r="AB290">
        <v>50000</v>
      </c>
      <c r="AC290" t="s">
        <v>1429</v>
      </c>
      <c r="AD290">
        <v>11001</v>
      </c>
      <c r="AE290" t="s">
        <v>1430</v>
      </c>
      <c r="AF290" t="s">
        <v>1431</v>
      </c>
      <c r="AG290">
        <v>20005</v>
      </c>
      <c r="AH290">
        <v>6822</v>
      </c>
      <c r="AI290" t="s">
        <v>1432</v>
      </c>
      <c r="AJ290" t="s">
        <v>1432</v>
      </c>
      <c r="AK290" t="str">
        <f>IFERROR(INDEX(Table2[Representative Name], MATCH(Table4[[#This Row],[Recipient CD Current]], Table2[CD], 0)),"")</f>
        <v>Eleanor Holmes Norton</v>
      </c>
      <c r="AL290" t="str">
        <f>IFERROR(INDEX(Table2[Political Party], MATCH(Table4[[#This Row],[Recipient CD Current]], Table2[CD], 0)),"")</f>
        <v>Democrat</v>
      </c>
      <c r="AM290" t="s">
        <v>1280</v>
      </c>
      <c r="AN290" t="s">
        <v>1270</v>
      </c>
      <c r="AO290" t="s">
        <v>1433</v>
      </c>
      <c r="AP290" t="s">
        <v>1429</v>
      </c>
      <c r="AQ290">
        <v>11001</v>
      </c>
      <c r="AR290" t="s">
        <v>1430</v>
      </c>
      <c r="AS290" t="s">
        <v>1430</v>
      </c>
      <c r="AT290" t="s">
        <v>4538</v>
      </c>
      <c r="AU290" t="s">
        <v>1432</v>
      </c>
      <c r="AV290" t="s">
        <v>1432</v>
      </c>
      <c r="AW290" t="str">
        <f>IFERROR(INDEX(Table2[Representative Name], MATCH(Table4[[#This Row],[Place of Performance CD Current]], Table2[CD], 0)),"")</f>
        <v>Eleanor Holmes Norton</v>
      </c>
      <c r="AX290" t="str">
        <f>IFERROR(INDEX(Table2[Political Party], MATCH(Table4[[#This Row],[Recipient CD Current]], Table2[CD], 0)),"")</f>
        <v>Democrat</v>
      </c>
      <c r="AY290" t="s">
        <v>1608</v>
      </c>
      <c r="AZ290" t="s">
        <v>1609</v>
      </c>
      <c r="BA290" t="s">
        <v>4597</v>
      </c>
      <c r="BB290" t="s">
        <v>1286</v>
      </c>
      <c r="BC290" t="s">
        <v>4598</v>
      </c>
      <c r="BD290" t="s">
        <v>1535</v>
      </c>
      <c r="BE290" s="19" t="s">
        <v>4599</v>
      </c>
      <c r="BF290" t="s">
        <v>1574</v>
      </c>
    </row>
    <row r="291" spans="1:58" x14ac:dyDescent="0.4">
      <c r="A291" t="s">
        <v>4601</v>
      </c>
      <c r="B291" t="s">
        <v>431</v>
      </c>
      <c r="D291" s="17">
        <v>4964999</v>
      </c>
      <c r="E291" s="17">
        <v>4964999</v>
      </c>
      <c r="F291" s="17">
        <v>0</v>
      </c>
      <c r="G291" s="17">
        <v>5230740</v>
      </c>
      <c r="H291" s="17">
        <v>0</v>
      </c>
      <c r="I291" s="17">
        <v>4964999</v>
      </c>
      <c r="J291" s="18" t="s">
        <v>2842</v>
      </c>
      <c r="K291">
        <v>2025</v>
      </c>
      <c r="L291" s="18" t="s">
        <v>1885</v>
      </c>
      <c r="M291" s="18" t="s">
        <v>1725</v>
      </c>
      <c r="N291" t="s">
        <v>1262</v>
      </c>
      <c r="O291" t="s">
        <v>1262</v>
      </c>
      <c r="P291" t="s">
        <v>1377</v>
      </c>
      <c r="Q291" t="s">
        <v>1262</v>
      </c>
      <c r="R291" t="s">
        <v>1262</v>
      </c>
      <c r="S291" t="s">
        <v>1378</v>
      </c>
      <c r="T291" t="s">
        <v>1379</v>
      </c>
      <c r="U291" t="s">
        <v>1380</v>
      </c>
      <c r="V291" t="s">
        <v>1381</v>
      </c>
      <c r="W291" t="s">
        <v>1598</v>
      </c>
      <c r="X291" t="s">
        <v>4602</v>
      </c>
      <c r="Y291" t="s">
        <v>1270</v>
      </c>
      <c r="Z291" t="s">
        <v>4603</v>
      </c>
      <c r="AB291">
        <v>26890</v>
      </c>
      <c r="AC291" t="s">
        <v>4604</v>
      </c>
      <c r="AD291">
        <v>45091</v>
      </c>
      <c r="AE291" t="s">
        <v>4605</v>
      </c>
      <c r="AF291" t="s">
        <v>2550</v>
      </c>
      <c r="AG291">
        <v>29715</v>
      </c>
      <c r="AH291">
        <v>8702</v>
      </c>
      <c r="AI291" t="s">
        <v>4606</v>
      </c>
      <c r="AJ291" t="s">
        <v>4606</v>
      </c>
      <c r="AK291" t="str">
        <f>IFERROR(INDEX(Table2[Representative Name], MATCH(Table4[[#This Row],[Recipient CD Current]], Table2[CD], 0)),"")</f>
        <v>Ralph Norman</v>
      </c>
      <c r="AL291" t="str">
        <f>IFERROR(INDEX(Table2[Political Party], MATCH(Table4[[#This Row],[Recipient CD Current]], Table2[CD], 0)),"")</f>
        <v>Republican</v>
      </c>
      <c r="AM291" t="s">
        <v>1280</v>
      </c>
      <c r="AN291" t="s">
        <v>1270</v>
      </c>
      <c r="AO291" t="s">
        <v>4607</v>
      </c>
      <c r="AP291" t="s">
        <v>4604</v>
      </c>
      <c r="AQ291">
        <v>45091</v>
      </c>
      <c r="AR291" t="s">
        <v>4605</v>
      </c>
      <c r="AS291" t="s">
        <v>2551</v>
      </c>
      <c r="AT291" t="s">
        <v>4608</v>
      </c>
      <c r="AU291" t="s">
        <v>4606</v>
      </c>
      <c r="AV291" t="s">
        <v>4606</v>
      </c>
      <c r="AW291" t="str">
        <f>IFERROR(INDEX(Table2[Representative Name], MATCH(Table4[[#This Row],[Place of Performance CD Current]], Table2[CD], 0)),"")</f>
        <v>Ralph Norman</v>
      </c>
      <c r="AX291" t="str">
        <f>IFERROR(INDEX(Table2[Political Party], MATCH(Table4[[#This Row],[Recipient CD Current]], Table2[CD], 0)),"")</f>
        <v>Republican</v>
      </c>
      <c r="AY291" t="s">
        <v>1392</v>
      </c>
      <c r="AZ291" t="s">
        <v>2017</v>
      </c>
      <c r="BA291" t="s">
        <v>4609</v>
      </c>
      <c r="BB291" t="s">
        <v>1286</v>
      </c>
      <c r="BC291" t="s">
        <v>4610</v>
      </c>
      <c r="BD291" t="s">
        <v>1418</v>
      </c>
      <c r="BE291" s="19" t="s">
        <v>4611</v>
      </c>
      <c r="BF291" t="s">
        <v>2849</v>
      </c>
    </row>
    <row r="292" spans="1:58" x14ac:dyDescent="0.4">
      <c r="A292" t="s">
        <v>4613</v>
      </c>
      <c r="B292" t="s">
        <v>490</v>
      </c>
      <c r="D292" s="17">
        <v>11185974</v>
      </c>
      <c r="E292" s="17">
        <v>11185974</v>
      </c>
      <c r="F292" s="17">
        <v>0</v>
      </c>
      <c r="G292" s="17">
        <v>748737</v>
      </c>
      <c r="H292" s="17">
        <v>52266243</v>
      </c>
      <c r="I292" s="17">
        <v>63452217</v>
      </c>
      <c r="J292" s="18" t="s">
        <v>4614</v>
      </c>
      <c r="K292">
        <v>2025</v>
      </c>
      <c r="L292" s="18" t="s">
        <v>2694</v>
      </c>
      <c r="M292" s="18" t="s">
        <v>2695</v>
      </c>
      <c r="N292" t="s">
        <v>1262</v>
      </c>
      <c r="O292" t="s">
        <v>1262</v>
      </c>
      <c r="P292" t="s">
        <v>1377</v>
      </c>
      <c r="Q292" t="s">
        <v>1262</v>
      </c>
      <c r="R292" t="s">
        <v>1262</v>
      </c>
      <c r="S292" t="s">
        <v>1378</v>
      </c>
      <c r="T292" t="s">
        <v>1379</v>
      </c>
      <c r="U292" t="s">
        <v>1380</v>
      </c>
      <c r="V292" t="s">
        <v>1381</v>
      </c>
      <c r="W292" t="s">
        <v>1598</v>
      </c>
      <c r="X292" t="s">
        <v>4615</v>
      </c>
      <c r="Y292" t="s">
        <v>1270</v>
      </c>
      <c r="Z292" t="s">
        <v>4616</v>
      </c>
      <c r="AB292">
        <v>79433</v>
      </c>
      <c r="AC292" t="s">
        <v>4617</v>
      </c>
      <c r="AD292">
        <v>36059</v>
      </c>
      <c r="AE292" t="s">
        <v>4618</v>
      </c>
      <c r="AF292" t="s">
        <v>1620</v>
      </c>
      <c r="AG292">
        <v>11590</v>
      </c>
      <c r="AH292">
        <v>1314</v>
      </c>
      <c r="AI292" t="s">
        <v>2232</v>
      </c>
      <c r="AJ292" t="s">
        <v>4619</v>
      </c>
      <c r="AK292" t="str">
        <f>IFERROR(INDEX(Table2[Representative Name], MATCH(Table4[[#This Row],[Recipient CD Current]], Table2[CD], 0)),"")</f>
        <v>Thomas R. Suozzi</v>
      </c>
      <c r="AL292" t="str">
        <f>IFERROR(INDEX(Table2[Political Party], MATCH(Table4[[#This Row],[Recipient CD Current]], Table2[CD], 0)),"")</f>
        <v>Democrat</v>
      </c>
      <c r="AM292" t="s">
        <v>1280</v>
      </c>
      <c r="AN292" t="s">
        <v>1270</v>
      </c>
      <c r="AO292" t="s">
        <v>4620</v>
      </c>
      <c r="AP292" t="s">
        <v>4621</v>
      </c>
      <c r="AQ292">
        <v>33011</v>
      </c>
      <c r="AR292" t="s">
        <v>4622</v>
      </c>
      <c r="AS292" t="s">
        <v>2045</v>
      </c>
      <c r="AT292" t="s">
        <v>4623</v>
      </c>
      <c r="AU292" t="s">
        <v>4624</v>
      </c>
      <c r="AV292" t="s">
        <v>4624</v>
      </c>
      <c r="AW292" t="str">
        <f>IFERROR(INDEX(Table2[Representative Name], MATCH(Table4[[#This Row],[Place of Performance CD Current]], Table2[CD], 0)),"")</f>
        <v>Maggie Goodlander</v>
      </c>
      <c r="AX292" t="str">
        <f>IFERROR(INDEX(Table2[Political Party], MATCH(Table4[[#This Row],[Recipient CD Current]], Table2[CD], 0)),"")</f>
        <v>Democrat</v>
      </c>
      <c r="AY292" t="s">
        <v>1392</v>
      </c>
      <c r="AZ292" t="s">
        <v>2017</v>
      </c>
      <c r="BA292" t="s">
        <v>2018</v>
      </c>
      <c r="BB292" t="s">
        <v>1286</v>
      </c>
      <c r="BC292" t="s">
        <v>4625</v>
      </c>
      <c r="BD292" t="s">
        <v>1334</v>
      </c>
      <c r="BE292" s="19" t="s">
        <v>4626</v>
      </c>
      <c r="BF292" t="s">
        <v>2700</v>
      </c>
    </row>
    <row r="293" spans="1:58" x14ac:dyDescent="0.4">
      <c r="A293" t="s">
        <v>4628</v>
      </c>
      <c r="B293" t="s">
        <v>461</v>
      </c>
      <c r="E293" s="17">
        <v>5197852</v>
      </c>
      <c r="F293" s="17">
        <v>825451.23</v>
      </c>
      <c r="G293" s="17">
        <v>6463398</v>
      </c>
      <c r="H293" s="17">
        <v>0</v>
      </c>
      <c r="I293" s="17">
        <v>5197852</v>
      </c>
      <c r="J293" s="18" t="s">
        <v>3169</v>
      </c>
      <c r="K293">
        <v>2025</v>
      </c>
      <c r="L293" s="18" t="s">
        <v>1767</v>
      </c>
      <c r="M293" s="18" t="s">
        <v>1523</v>
      </c>
      <c r="N293" t="s">
        <v>1262</v>
      </c>
      <c r="O293" t="s">
        <v>1262</v>
      </c>
      <c r="P293" t="s">
        <v>1377</v>
      </c>
      <c r="Q293" t="s">
        <v>1262</v>
      </c>
      <c r="R293" t="s">
        <v>1262</v>
      </c>
      <c r="S293" t="s">
        <v>1378</v>
      </c>
      <c r="T293" t="s">
        <v>1379</v>
      </c>
      <c r="U293" t="s">
        <v>1380</v>
      </c>
      <c r="V293" t="s">
        <v>1381</v>
      </c>
      <c r="W293" t="s">
        <v>1598</v>
      </c>
      <c r="X293" t="s">
        <v>4629</v>
      </c>
      <c r="Y293" t="s">
        <v>1270</v>
      </c>
      <c r="Z293" t="s">
        <v>4630</v>
      </c>
      <c r="AB293">
        <v>68000</v>
      </c>
      <c r="AC293" t="s">
        <v>2675</v>
      </c>
      <c r="AD293">
        <v>6085</v>
      </c>
      <c r="AE293" t="s">
        <v>2194</v>
      </c>
      <c r="AF293" t="s">
        <v>1548</v>
      </c>
      <c r="AG293">
        <v>95131</v>
      </c>
      <c r="AI293" t="s">
        <v>2196</v>
      </c>
      <c r="AJ293" t="s">
        <v>2980</v>
      </c>
      <c r="AK293" t="str">
        <f>IFERROR(INDEX(Table2[Representative Name], MATCH(Table4[[#This Row],[Recipient CD Current]], Table2[CD], 0)),"")</f>
        <v>Ro Khanna</v>
      </c>
      <c r="AL293" t="str">
        <f>IFERROR(INDEX(Table2[Political Party], MATCH(Table4[[#This Row],[Recipient CD Current]], Table2[CD], 0)),"")</f>
        <v>Democrat</v>
      </c>
      <c r="AM293" t="s">
        <v>1280</v>
      </c>
      <c r="AN293" t="s">
        <v>1270</v>
      </c>
      <c r="AO293" t="s">
        <v>2676</v>
      </c>
      <c r="AP293" t="s">
        <v>2675</v>
      </c>
      <c r="AQ293">
        <v>6085</v>
      </c>
      <c r="AR293" t="s">
        <v>2194</v>
      </c>
      <c r="AS293" t="s">
        <v>1549</v>
      </c>
      <c r="AT293" t="s">
        <v>4631</v>
      </c>
      <c r="AU293" t="s">
        <v>2980</v>
      </c>
      <c r="AV293" t="s">
        <v>2980</v>
      </c>
      <c r="AW293" t="str">
        <f>IFERROR(INDEX(Table2[Representative Name], MATCH(Table4[[#This Row],[Place of Performance CD Current]], Table2[CD], 0)),"")</f>
        <v>Ro Khanna</v>
      </c>
      <c r="AX293" t="str">
        <f>IFERROR(INDEX(Table2[Political Party], MATCH(Table4[[#This Row],[Recipient CD Current]], Table2[CD], 0)),"")</f>
        <v>Democrat</v>
      </c>
      <c r="AY293" t="s">
        <v>1392</v>
      </c>
      <c r="AZ293" t="s">
        <v>2033</v>
      </c>
      <c r="BA293" t="s">
        <v>4632</v>
      </c>
      <c r="BB293" t="s">
        <v>1286</v>
      </c>
      <c r="BC293" t="s">
        <v>4633</v>
      </c>
      <c r="BD293" t="s">
        <v>1334</v>
      </c>
      <c r="BE293" s="19" t="s">
        <v>4634</v>
      </c>
      <c r="BF293" t="s">
        <v>2342</v>
      </c>
    </row>
    <row r="294" spans="1:58" x14ac:dyDescent="0.4">
      <c r="A294" t="s">
        <v>4636</v>
      </c>
      <c r="B294" t="s">
        <v>4638</v>
      </c>
      <c r="E294" s="17">
        <v>6400000</v>
      </c>
      <c r="F294" s="17">
        <v>368599.65</v>
      </c>
      <c r="G294" s="17">
        <v>11570511</v>
      </c>
      <c r="H294" s="17">
        <v>1750000</v>
      </c>
      <c r="I294" s="17">
        <v>8150000</v>
      </c>
      <c r="J294" s="18" t="s">
        <v>3169</v>
      </c>
      <c r="K294">
        <v>2025</v>
      </c>
      <c r="L294" s="18" t="s">
        <v>1885</v>
      </c>
      <c r="M294" s="18" t="s">
        <v>1443</v>
      </c>
      <c r="N294" t="s">
        <v>1262</v>
      </c>
      <c r="O294" t="s">
        <v>1262</v>
      </c>
      <c r="P294" t="s">
        <v>1377</v>
      </c>
      <c r="Q294" t="s">
        <v>1262</v>
      </c>
      <c r="R294" t="s">
        <v>1262</v>
      </c>
      <c r="S294" t="s">
        <v>1378</v>
      </c>
      <c r="T294" t="s">
        <v>1379</v>
      </c>
      <c r="U294" t="s">
        <v>1380</v>
      </c>
      <c r="V294" t="s">
        <v>1381</v>
      </c>
      <c r="W294" t="s">
        <v>1598</v>
      </c>
      <c r="X294" t="s">
        <v>4637</v>
      </c>
      <c r="Y294" t="s">
        <v>1270</v>
      </c>
      <c r="Z294" t="s">
        <v>4639</v>
      </c>
      <c r="AB294">
        <v>65070</v>
      </c>
      <c r="AC294" t="s">
        <v>4640</v>
      </c>
      <c r="AD294">
        <v>6081</v>
      </c>
      <c r="AE294" t="s">
        <v>3379</v>
      </c>
      <c r="AF294" t="s">
        <v>1548</v>
      </c>
      <c r="AG294">
        <v>94070</v>
      </c>
      <c r="AH294">
        <v>5321</v>
      </c>
      <c r="AI294" t="s">
        <v>3380</v>
      </c>
      <c r="AJ294" t="s">
        <v>3380</v>
      </c>
      <c r="AK294" t="str">
        <f>IFERROR(INDEX(Table2[Representative Name], MATCH(Table4[[#This Row],[Recipient CD Current]], Table2[CD], 0)),"")</f>
        <v>Kevin Mullin</v>
      </c>
      <c r="AL294" t="str">
        <f>IFERROR(INDEX(Table2[Political Party], MATCH(Table4[[#This Row],[Recipient CD Current]], Table2[CD], 0)),"")</f>
        <v>Democrat</v>
      </c>
      <c r="AM294" t="s">
        <v>1280</v>
      </c>
      <c r="AN294" t="s">
        <v>1270</v>
      </c>
      <c r="AO294" t="s">
        <v>4641</v>
      </c>
      <c r="AP294" t="s">
        <v>4640</v>
      </c>
      <c r="AQ294">
        <v>6081</v>
      </c>
      <c r="AR294" t="s">
        <v>3379</v>
      </c>
      <c r="AS294" t="s">
        <v>1549</v>
      </c>
      <c r="AT294" t="s">
        <v>4642</v>
      </c>
      <c r="AU294" t="s">
        <v>3380</v>
      </c>
      <c r="AV294" t="s">
        <v>3380</v>
      </c>
      <c r="AW294" t="str">
        <f>IFERROR(INDEX(Table2[Representative Name], MATCH(Table4[[#This Row],[Place of Performance CD Current]], Table2[CD], 0)),"")</f>
        <v>Kevin Mullin</v>
      </c>
      <c r="AX294" t="str">
        <f>IFERROR(INDEX(Table2[Political Party], MATCH(Table4[[#This Row],[Recipient CD Current]], Table2[CD], 0)),"")</f>
        <v>Democrat</v>
      </c>
      <c r="AY294" t="s">
        <v>1392</v>
      </c>
      <c r="AZ294" t="s">
        <v>2033</v>
      </c>
      <c r="BA294" t="s">
        <v>4643</v>
      </c>
      <c r="BB294" t="s">
        <v>1286</v>
      </c>
      <c r="BC294" t="s">
        <v>4644</v>
      </c>
      <c r="BD294" t="s">
        <v>1334</v>
      </c>
      <c r="BE294" s="19" t="s">
        <v>4645</v>
      </c>
      <c r="BF294" t="s">
        <v>2342</v>
      </c>
    </row>
    <row r="295" spans="1:58" x14ac:dyDescent="0.4">
      <c r="A295" t="s">
        <v>4647</v>
      </c>
      <c r="B295" t="s">
        <v>439</v>
      </c>
      <c r="E295" s="17">
        <v>2325734</v>
      </c>
      <c r="F295" s="17">
        <v>51052.39</v>
      </c>
      <c r="G295" s="17">
        <v>274672</v>
      </c>
      <c r="H295" s="17">
        <v>0</v>
      </c>
      <c r="I295" s="17">
        <v>2325734</v>
      </c>
      <c r="J295" s="18" t="s">
        <v>1919</v>
      </c>
      <c r="K295">
        <v>2025</v>
      </c>
      <c r="L295" s="18" t="s">
        <v>1885</v>
      </c>
      <c r="M295" s="18" t="s">
        <v>1949</v>
      </c>
      <c r="N295" t="s">
        <v>1262</v>
      </c>
      <c r="O295" t="s">
        <v>1262</v>
      </c>
      <c r="P295" t="s">
        <v>1377</v>
      </c>
      <c r="Q295" t="s">
        <v>1262</v>
      </c>
      <c r="R295" t="s">
        <v>1262</v>
      </c>
      <c r="S295" t="s">
        <v>1378</v>
      </c>
      <c r="T295" t="s">
        <v>1379</v>
      </c>
      <c r="U295" t="s">
        <v>1380</v>
      </c>
      <c r="V295" t="s">
        <v>1381</v>
      </c>
      <c r="W295" t="s">
        <v>1598</v>
      </c>
      <c r="X295" t="s">
        <v>4648</v>
      </c>
      <c r="Y295" t="s">
        <v>1270</v>
      </c>
      <c r="Z295" t="s">
        <v>4649</v>
      </c>
      <c r="AB295">
        <v>50000</v>
      </c>
      <c r="AC295" t="s">
        <v>1429</v>
      </c>
      <c r="AD295">
        <v>11001</v>
      </c>
      <c r="AE295" t="s">
        <v>1430</v>
      </c>
      <c r="AF295" t="s">
        <v>1431</v>
      </c>
      <c r="AG295">
        <v>20005</v>
      </c>
      <c r="AI295" t="s">
        <v>1432</v>
      </c>
      <c r="AJ295" t="s">
        <v>1432</v>
      </c>
      <c r="AK295" t="str">
        <f>IFERROR(INDEX(Table2[Representative Name], MATCH(Table4[[#This Row],[Recipient CD Current]], Table2[CD], 0)),"")</f>
        <v>Eleanor Holmes Norton</v>
      </c>
      <c r="AL295" t="str">
        <f>IFERROR(INDEX(Table2[Political Party], MATCH(Table4[[#This Row],[Recipient CD Current]], Table2[CD], 0)),"")</f>
        <v>Democrat</v>
      </c>
      <c r="AM295" t="s">
        <v>1280</v>
      </c>
      <c r="AN295" t="s">
        <v>1270</v>
      </c>
      <c r="AO295" t="s">
        <v>1433</v>
      </c>
      <c r="AP295" t="s">
        <v>1429</v>
      </c>
      <c r="AQ295">
        <v>11001</v>
      </c>
      <c r="AR295" t="s">
        <v>1430</v>
      </c>
      <c r="AS295" t="s">
        <v>1430</v>
      </c>
      <c r="AT295" t="s">
        <v>4650</v>
      </c>
      <c r="AU295" t="s">
        <v>1432</v>
      </c>
      <c r="AV295" t="s">
        <v>1432</v>
      </c>
      <c r="AW295" t="str">
        <f>IFERROR(INDEX(Table2[Representative Name], MATCH(Table4[[#This Row],[Place of Performance CD Current]], Table2[CD], 0)),"")</f>
        <v>Eleanor Holmes Norton</v>
      </c>
      <c r="AX295" t="str">
        <f>IFERROR(INDEX(Table2[Political Party], MATCH(Table4[[#This Row],[Recipient CD Current]], Table2[CD], 0)),"")</f>
        <v>Democrat</v>
      </c>
      <c r="AY295" t="s">
        <v>1392</v>
      </c>
      <c r="AZ295" t="s">
        <v>3633</v>
      </c>
      <c r="BA295" t="s">
        <v>4651</v>
      </c>
      <c r="BB295" t="s">
        <v>1286</v>
      </c>
      <c r="BC295" t="s">
        <v>4652</v>
      </c>
      <c r="BD295" t="s">
        <v>1334</v>
      </c>
      <c r="BE295" s="19" t="s">
        <v>4653</v>
      </c>
      <c r="BF295" t="s">
        <v>1681</v>
      </c>
    </row>
    <row r="296" spans="1:58" x14ac:dyDescent="0.4">
      <c r="A296" t="s">
        <v>4655</v>
      </c>
      <c r="B296" t="s">
        <v>4657</v>
      </c>
      <c r="E296" s="17">
        <v>1988090</v>
      </c>
      <c r="F296" s="17">
        <v>0</v>
      </c>
      <c r="G296" s="17">
        <v>1330132</v>
      </c>
      <c r="H296" s="17">
        <v>497024</v>
      </c>
      <c r="I296" s="17">
        <v>2485114</v>
      </c>
      <c r="J296" s="18" t="s">
        <v>1594</v>
      </c>
      <c r="K296">
        <v>2025</v>
      </c>
      <c r="L296" s="18" t="s">
        <v>1885</v>
      </c>
      <c r="M296" s="18" t="s">
        <v>1443</v>
      </c>
      <c r="N296" t="s">
        <v>1262</v>
      </c>
      <c r="O296" t="s">
        <v>1262</v>
      </c>
      <c r="P296" t="s">
        <v>1377</v>
      </c>
      <c r="Q296" t="s">
        <v>1262</v>
      </c>
      <c r="R296" t="s">
        <v>1262</v>
      </c>
      <c r="S296" t="s">
        <v>1378</v>
      </c>
      <c r="T296" t="s">
        <v>1379</v>
      </c>
      <c r="U296" t="s">
        <v>1380</v>
      </c>
      <c r="V296" t="s">
        <v>1381</v>
      </c>
      <c r="W296" t="s">
        <v>1598</v>
      </c>
      <c r="X296" t="s">
        <v>4656</v>
      </c>
      <c r="Y296" t="s">
        <v>1270</v>
      </c>
      <c r="Z296" t="s">
        <v>4658</v>
      </c>
      <c r="AA296" t="s">
        <v>4659</v>
      </c>
      <c r="AB296">
        <v>60900</v>
      </c>
      <c r="AC296" t="s">
        <v>4660</v>
      </c>
      <c r="AD296">
        <v>34021</v>
      </c>
      <c r="AE296" t="s">
        <v>4661</v>
      </c>
      <c r="AF296" t="s">
        <v>3827</v>
      </c>
      <c r="AG296">
        <v>8540</v>
      </c>
      <c r="AH296">
        <v>6000</v>
      </c>
      <c r="AI296" t="s">
        <v>3829</v>
      </c>
      <c r="AJ296" t="s">
        <v>3829</v>
      </c>
      <c r="AK296" t="str">
        <f>IFERROR(INDEX(Table2[Representative Name], MATCH(Table4[[#This Row],[Recipient CD Current]], Table2[CD], 0)),"")</f>
        <v>Bonnie Watson Coleman</v>
      </c>
      <c r="AL296" t="str">
        <f>IFERROR(INDEX(Table2[Political Party], MATCH(Table4[[#This Row],[Recipient CD Current]], Table2[CD], 0)),"")</f>
        <v>Democrat</v>
      </c>
      <c r="AM296" t="s">
        <v>1280</v>
      </c>
      <c r="AN296" t="s">
        <v>1270</v>
      </c>
      <c r="AO296" t="s">
        <v>4662</v>
      </c>
      <c r="AP296" t="s">
        <v>4660</v>
      </c>
      <c r="AQ296">
        <v>34021</v>
      </c>
      <c r="AR296" t="s">
        <v>4661</v>
      </c>
      <c r="AS296" t="s">
        <v>3828</v>
      </c>
      <c r="AT296" t="s">
        <v>4663</v>
      </c>
      <c r="AU296" t="s">
        <v>3829</v>
      </c>
      <c r="AV296" t="s">
        <v>3829</v>
      </c>
      <c r="AW296" t="str">
        <f>IFERROR(INDEX(Table2[Representative Name], MATCH(Table4[[#This Row],[Place of Performance CD Current]], Table2[CD], 0)),"")</f>
        <v>Bonnie Watson Coleman</v>
      </c>
      <c r="AX296" t="str">
        <f>IFERROR(INDEX(Table2[Political Party], MATCH(Table4[[#This Row],[Recipient CD Current]], Table2[CD], 0)),"")</f>
        <v>Democrat</v>
      </c>
      <c r="AY296" t="s">
        <v>1392</v>
      </c>
      <c r="AZ296" t="s">
        <v>3633</v>
      </c>
      <c r="BA296" t="s">
        <v>4651</v>
      </c>
      <c r="BB296" t="s">
        <v>1286</v>
      </c>
      <c r="BC296" t="s">
        <v>4664</v>
      </c>
      <c r="BD296" t="s">
        <v>2369</v>
      </c>
      <c r="BE296" s="19" t="s">
        <v>4665</v>
      </c>
      <c r="BF296" t="s">
        <v>1613</v>
      </c>
    </row>
    <row r="297" spans="1:58" x14ac:dyDescent="0.4">
      <c r="A297" t="s">
        <v>4667</v>
      </c>
      <c r="B297" t="s">
        <v>4669</v>
      </c>
      <c r="E297" s="17">
        <v>2474610</v>
      </c>
      <c r="F297" s="17">
        <v>463366.93</v>
      </c>
      <c r="G297" s="17">
        <v>1439858</v>
      </c>
      <c r="H297" s="17">
        <v>657182</v>
      </c>
      <c r="I297" s="17">
        <v>3131792</v>
      </c>
      <c r="J297" s="18" t="s">
        <v>2056</v>
      </c>
      <c r="K297">
        <v>2025</v>
      </c>
      <c r="L297" s="18" t="s">
        <v>1885</v>
      </c>
      <c r="M297" s="18" t="s">
        <v>1725</v>
      </c>
      <c r="N297" t="s">
        <v>1262</v>
      </c>
      <c r="O297" t="s">
        <v>1262</v>
      </c>
      <c r="P297" t="s">
        <v>1377</v>
      </c>
      <c r="Q297" t="s">
        <v>1262</v>
      </c>
      <c r="R297" t="s">
        <v>1262</v>
      </c>
      <c r="S297" t="s">
        <v>1378</v>
      </c>
      <c r="T297" t="s">
        <v>1379</v>
      </c>
      <c r="U297" t="s">
        <v>1380</v>
      </c>
      <c r="V297" t="s">
        <v>1381</v>
      </c>
      <c r="W297" t="s">
        <v>1598</v>
      </c>
      <c r="X297" t="s">
        <v>4668</v>
      </c>
      <c r="Y297" t="s">
        <v>1270</v>
      </c>
      <c r="Z297" t="s">
        <v>4670</v>
      </c>
      <c r="AA297" t="s">
        <v>4671</v>
      </c>
      <c r="AB297">
        <v>60000</v>
      </c>
      <c r="AC297" t="s">
        <v>1843</v>
      </c>
      <c r="AD297">
        <v>42101</v>
      </c>
      <c r="AE297" t="s">
        <v>1843</v>
      </c>
      <c r="AF297" t="s">
        <v>1408</v>
      </c>
      <c r="AG297">
        <v>19104</v>
      </c>
      <c r="AH297">
        <v>6205</v>
      </c>
      <c r="AI297" t="s">
        <v>1844</v>
      </c>
      <c r="AJ297" t="s">
        <v>1844</v>
      </c>
      <c r="AK297" t="str">
        <f>IFERROR(INDEX(Table2[Representative Name], MATCH(Table4[[#This Row],[Recipient CD Current]], Table2[CD], 0)),"")</f>
        <v>Dwight Evans</v>
      </c>
      <c r="AL297" t="str">
        <f>IFERROR(INDEX(Table2[Political Party], MATCH(Table4[[#This Row],[Recipient CD Current]], Table2[CD], 0)),"")</f>
        <v>Democrat</v>
      </c>
      <c r="AM297" t="s">
        <v>1280</v>
      </c>
      <c r="AN297" t="s">
        <v>1270</v>
      </c>
      <c r="AO297" t="s">
        <v>1845</v>
      </c>
      <c r="AP297" t="s">
        <v>1843</v>
      </c>
      <c r="AQ297">
        <v>42101</v>
      </c>
      <c r="AR297" t="s">
        <v>1843</v>
      </c>
      <c r="AS297" t="s">
        <v>1409</v>
      </c>
      <c r="AT297" t="s">
        <v>4672</v>
      </c>
      <c r="AU297" t="s">
        <v>1844</v>
      </c>
      <c r="AV297" t="s">
        <v>1844</v>
      </c>
      <c r="AW297" t="str">
        <f>IFERROR(INDEX(Table2[Representative Name], MATCH(Table4[[#This Row],[Place of Performance CD Current]], Table2[CD], 0)),"")</f>
        <v>Dwight Evans</v>
      </c>
      <c r="AX297" t="str">
        <f>IFERROR(INDEX(Table2[Political Party], MATCH(Table4[[#This Row],[Recipient CD Current]], Table2[CD], 0)),"")</f>
        <v>Democrat</v>
      </c>
      <c r="AY297" t="s">
        <v>1392</v>
      </c>
      <c r="AZ297" t="s">
        <v>3633</v>
      </c>
      <c r="BA297" t="s">
        <v>4673</v>
      </c>
      <c r="BB297" t="s">
        <v>1286</v>
      </c>
      <c r="BC297" t="s">
        <v>4674</v>
      </c>
      <c r="BD297" t="s">
        <v>2369</v>
      </c>
      <c r="BE297" s="19" t="s">
        <v>4675</v>
      </c>
      <c r="BF297" t="s">
        <v>1781</v>
      </c>
    </row>
    <row r="298" spans="1:58" x14ac:dyDescent="0.4">
      <c r="A298" t="s">
        <v>4677</v>
      </c>
      <c r="B298" t="s">
        <v>4480</v>
      </c>
      <c r="C298" s="17">
        <v>20540.47</v>
      </c>
      <c r="D298" s="17">
        <v>2800000</v>
      </c>
      <c r="E298" s="17">
        <v>2800000</v>
      </c>
      <c r="F298" s="17">
        <v>20540.47</v>
      </c>
      <c r="G298" s="17">
        <v>0</v>
      </c>
      <c r="H298" s="17">
        <v>0</v>
      </c>
      <c r="I298" s="17">
        <v>2800000</v>
      </c>
      <c r="J298" s="18" t="s">
        <v>1499</v>
      </c>
      <c r="K298">
        <v>2025</v>
      </c>
      <c r="L298" s="18" t="s">
        <v>1885</v>
      </c>
      <c r="M298" s="18" t="s">
        <v>1725</v>
      </c>
      <c r="N298" t="s">
        <v>1262</v>
      </c>
      <c r="O298" t="s">
        <v>1262</v>
      </c>
      <c r="P298" t="s">
        <v>1377</v>
      </c>
      <c r="Q298" t="s">
        <v>1262</v>
      </c>
      <c r="R298" t="s">
        <v>1262</v>
      </c>
      <c r="S298" t="s">
        <v>1378</v>
      </c>
      <c r="T298" t="s">
        <v>1379</v>
      </c>
      <c r="U298" t="s">
        <v>1380</v>
      </c>
      <c r="V298" t="s">
        <v>1381</v>
      </c>
      <c r="W298" t="s">
        <v>1651</v>
      </c>
      <c r="X298" t="s">
        <v>4479</v>
      </c>
      <c r="Y298" t="s">
        <v>1270</v>
      </c>
      <c r="Z298" t="s">
        <v>4481</v>
      </c>
      <c r="AA298" t="s">
        <v>4482</v>
      </c>
      <c r="AB298">
        <v>4000</v>
      </c>
      <c r="AC298" t="s">
        <v>2062</v>
      </c>
      <c r="AD298">
        <v>13121</v>
      </c>
      <c r="AE298" t="s">
        <v>2063</v>
      </c>
      <c r="AF298" t="s">
        <v>1713</v>
      </c>
      <c r="AG298">
        <v>30303</v>
      </c>
      <c r="AH298">
        <v>1900</v>
      </c>
      <c r="AI298" t="s">
        <v>2064</v>
      </c>
      <c r="AJ298" t="s">
        <v>2064</v>
      </c>
      <c r="AK298" t="str">
        <f>IFERROR(INDEX(Table2[Representative Name], MATCH(Table4[[#This Row],[Recipient CD Current]], Table2[CD], 0)),"")</f>
        <v>Nikema Williams</v>
      </c>
      <c r="AL298" t="str">
        <f>IFERROR(INDEX(Table2[Political Party], MATCH(Table4[[#This Row],[Recipient CD Current]], Table2[CD], 0)),"")</f>
        <v>Democrat</v>
      </c>
      <c r="AM298" t="s">
        <v>1280</v>
      </c>
      <c r="AN298" t="s">
        <v>1270</v>
      </c>
      <c r="AO298" t="s">
        <v>2065</v>
      </c>
      <c r="AP298" t="s">
        <v>2062</v>
      </c>
      <c r="AQ298">
        <v>13121</v>
      </c>
      <c r="AR298" t="s">
        <v>2063</v>
      </c>
      <c r="AS298" t="s">
        <v>1714</v>
      </c>
      <c r="AT298" t="s">
        <v>4678</v>
      </c>
      <c r="AU298" t="s">
        <v>2064</v>
      </c>
      <c r="AV298" t="s">
        <v>2064</v>
      </c>
      <c r="AW298" t="str">
        <f>IFERROR(INDEX(Table2[Representative Name], MATCH(Table4[[#This Row],[Place of Performance CD Current]], Table2[CD], 0)),"")</f>
        <v>Nikema Williams</v>
      </c>
      <c r="AX298" t="str">
        <f>IFERROR(INDEX(Table2[Political Party], MATCH(Table4[[#This Row],[Recipient CD Current]], Table2[CD], 0)),"")</f>
        <v>Democrat</v>
      </c>
      <c r="AY298" t="s">
        <v>1608</v>
      </c>
      <c r="AZ298" t="s">
        <v>2080</v>
      </c>
      <c r="BA298" t="s">
        <v>2720</v>
      </c>
      <c r="BB298" t="s">
        <v>1286</v>
      </c>
      <c r="BC298" t="s">
        <v>4679</v>
      </c>
      <c r="BD298" t="s">
        <v>1535</v>
      </c>
      <c r="BE298" s="19" t="s">
        <v>4680</v>
      </c>
      <c r="BF298" t="s">
        <v>1690</v>
      </c>
    </row>
    <row r="299" spans="1:58" x14ac:dyDescent="0.4">
      <c r="A299" t="s">
        <v>4682</v>
      </c>
      <c r="B299" t="s">
        <v>4344</v>
      </c>
      <c r="C299" s="17">
        <v>19739.330000000002</v>
      </c>
      <c r="D299" s="17">
        <v>2814917</v>
      </c>
      <c r="E299" s="17">
        <v>2814917</v>
      </c>
      <c r="F299" s="17">
        <v>19739.330000000002</v>
      </c>
      <c r="G299" s="17">
        <v>2849528</v>
      </c>
      <c r="H299" s="17">
        <v>0</v>
      </c>
      <c r="I299" s="17">
        <v>2814917</v>
      </c>
      <c r="J299" s="18" t="s">
        <v>1499</v>
      </c>
      <c r="K299">
        <v>2025</v>
      </c>
      <c r="L299" s="18" t="s">
        <v>1885</v>
      </c>
      <c r="M299" s="18" t="s">
        <v>1725</v>
      </c>
      <c r="N299" t="s">
        <v>1262</v>
      </c>
      <c r="O299" t="s">
        <v>1262</v>
      </c>
      <c r="P299" t="s">
        <v>1377</v>
      </c>
      <c r="Q299" t="s">
        <v>1262</v>
      </c>
      <c r="R299" t="s">
        <v>1262</v>
      </c>
      <c r="S299" t="s">
        <v>1378</v>
      </c>
      <c r="T299" t="s">
        <v>1379</v>
      </c>
      <c r="U299" t="s">
        <v>1380</v>
      </c>
      <c r="V299" t="s">
        <v>1381</v>
      </c>
      <c r="W299" t="s">
        <v>1651</v>
      </c>
      <c r="X299" t="s">
        <v>4343</v>
      </c>
      <c r="Y299" t="s">
        <v>1270</v>
      </c>
      <c r="Z299" t="s">
        <v>4345</v>
      </c>
      <c r="AB299">
        <v>48000</v>
      </c>
      <c r="AC299" t="s">
        <v>4346</v>
      </c>
      <c r="AD299">
        <v>55025</v>
      </c>
      <c r="AE299" t="s">
        <v>4347</v>
      </c>
      <c r="AF299" t="s">
        <v>4348</v>
      </c>
      <c r="AG299">
        <v>53719</v>
      </c>
      <c r="AH299">
        <v>1241</v>
      </c>
      <c r="AI299" t="s">
        <v>4350</v>
      </c>
      <c r="AJ299" t="s">
        <v>4350</v>
      </c>
      <c r="AK299" t="str">
        <f>IFERROR(INDEX(Table2[Representative Name], MATCH(Table4[[#This Row],[Recipient CD Current]], Table2[CD], 0)),"")</f>
        <v>Mark Pocan</v>
      </c>
      <c r="AL299" t="str">
        <f>IFERROR(INDEX(Table2[Political Party], MATCH(Table4[[#This Row],[Recipient CD Current]], Table2[CD], 0)),"")</f>
        <v>Democrat</v>
      </c>
      <c r="AM299" t="s">
        <v>1328</v>
      </c>
      <c r="AN299" t="s">
        <v>1270</v>
      </c>
      <c r="AO299" t="s">
        <v>4683</v>
      </c>
      <c r="AP299" t="s">
        <v>4684</v>
      </c>
      <c r="AQ299">
        <v>26033</v>
      </c>
      <c r="AR299" t="s">
        <v>4685</v>
      </c>
      <c r="AS299" t="s">
        <v>1858</v>
      </c>
      <c r="AT299" t="s">
        <v>1328</v>
      </c>
      <c r="AU299" t="s">
        <v>4686</v>
      </c>
      <c r="AV299" t="s">
        <v>4686</v>
      </c>
      <c r="AW299" t="str">
        <f>IFERROR(INDEX(Table2[Representative Name], MATCH(Table4[[#This Row],[Place of Performance CD Current]], Table2[CD], 0)),"")</f>
        <v>Jack Bergman</v>
      </c>
      <c r="AX299" t="str">
        <f>IFERROR(INDEX(Table2[Political Party], MATCH(Table4[[#This Row],[Recipient CD Current]], Table2[CD], 0)),"")</f>
        <v>Democrat</v>
      </c>
      <c r="AY299" t="s">
        <v>1608</v>
      </c>
      <c r="AZ299" t="s">
        <v>2080</v>
      </c>
      <c r="BA299" t="s">
        <v>4687</v>
      </c>
      <c r="BB299" t="s">
        <v>1286</v>
      </c>
      <c r="BC299" t="s">
        <v>4688</v>
      </c>
      <c r="BD299" t="s">
        <v>1535</v>
      </c>
      <c r="BE299" s="19" t="s">
        <v>4689</v>
      </c>
      <c r="BF299" t="s">
        <v>1690</v>
      </c>
    </row>
    <row r="300" spans="1:58" x14ac:dyDescent="0.4">
      <c r="A300" t="s">
        <v>4691</v>
      </c>
      <c r="B300" t="s">
        <v>472</v>
      </c>
      <c r="D300" s="17">
        <v>1700000</v>
      </c>
      <c r="E300" s="17">
        <v>1700000</v>
      </c>
      <c r="F300" s="17">
        <v>0</v>
      </c>
      <c r="G300" s="17">
        <v>239912</v>
      </c>
      <c r="H300" s="17">
        <v>43707</v>
      </c>
      <c r="I300" s="17">
        <v>1743707</v>
      </c>
      <c r="J300" s="18" t="s">
        <v>1499</v>
      </c>
      <c r="K300">
        <v>2025</v>
      </c>
      <c r="L300" s="18" t="s">
        <v>1885</v>
      </c>
      <c r="M300" s="18" t="s">
        <v>1725</v>
      </c>
      <c r="N300" t="s">
        <v>1262</v>
      </c>
      <c r="O300" t="s">
        <v>1262</v>
      </c>
      <c r="P300" t="s">
        <v>1377</v>
      </c>
      <c r="Q300" t="s">
        <v>1262</v>
      </c>
      <c r="R300" t="s">
        <v>1262</v>
      </c>
      <c r="S300" t="s">
        <v>1378</v>
      </c>
      <c r="T300" t="s">
        <v>1379</v>
      </c>
      <c r="U300" t="s">
        <v>1380</v>
      </c>
      <c r="V300" t="s">
        <v>1381</v>
      </c>
      <c r="W300" t="s">
        <v>1651</v>
      </c>
      <c r="X300" t="s">
        <v>4692</v>
      </c>
      <c r="Y300" t="s">
        <v>1270</v>
      </c>
      <c r="Z300" t="s">
        <v>4693</v>
      </c>
      <c r="AA300" t="s">
        <v>4694</v>
      </c>
      <c r="AB300">
        <v>1600</v>
      </c>
      <c r="AC300" t="s">
        <v>4695</v>
      </c>
      <c r="AD300">
        <v>24003</v>
      </c>
      <c r="AE300" t="s">
        <v>1672</v>
      </c>
      <c r="AF300" t="s">
        <v>1673</v>
      </c>
      <c r="AG300">
        <v>21401</v>
      </c>
      <c r="AH300">
        <v>1930</v>
      </c>
      <c r="AI300" t="s">
        <v>1675</v>
      </c>
      <c r="AJ300" t="s">
        <v>1675</v>
      </c>
      <c r="AK300" t="str">
        <f>IFERROR(INDEX(Table2[Representative Name], MATCH(Table4[[#This Row],[Recipient CD Current]], Table2[CD], 0)),"")</f>
        <v>Sarah Elfreth</v>
      </c>
      <c r="AL300" t="str">
        <f>IFERROR(INDEX(Table2[Political Party], MATCH(Table4[[#This Row],[Recipient CD Current]], Table2[CD], 0)),"")</f>
        <v>Democrat</v>
      </c>
      <c r="AM300" t="s">
        <v>1328</v>
      </c>
      <c r="AN300" t="s">
        <v>1270</v>
      </c>
      <c r="AO300" t="s">
        <v>4696</v>
      </c>
      <c r="AP300" t="s">
        <v>4695</v>
      </c>
      <c r="AQ300">
        <v>24003</v>
      </c>
      <c r="AR300" t="s">
        <v>1672</v>
      </c>
      <c r="AS300" t="s">
        <v>1674</v>
      </c>
      <c r="AT300" t="s">
        <v>1328</v>
      </c>
      <c r="AU300" t="s">
        <v>1675</v>
      </c>
      <c r="AV300" t="s">
        <v>1675</v>
      </c>
      <c r="AW300" t="str">
        <f>IFERROR(INDEX(Table2[Representative Name], MATCH(Table4[[#This Row],[Place of Performance CD Current]], Table2[CD], 0)),"")</f>
        <v>Sarah Elfreth</v>
      </c>
      <c r="AX300" t="str">
        <f>IFERROR(INDEX(Table2[Political Party], MATCH(Table4[[#This Row],[Recipient CD Current]], Table2[CD], 0)),"")</f>
        <v>Democrat</v>
      </c>
      <c r="AY300" t="s">
        <v>1608</v>
      </c>
      <c r="AZ300" t="s">
        <v>2080</v>
      </c>
      <c r="BA300" t="s">
        <v>4697</v>
      </c>
      <c r="BB300" t="s">
        <v>1286</v>
      </c>
      <c r="BC300" t="s">
        <v>4698</v>
      </c>
      <c r="BD300" t="s">
        <v>1516</v>
      </c>
      <c r="BE300" s="19" t="s">
        <v>4699</v>
      </c>
      <c r="BF300" t="s">
        <v>1690</v>
      </c>
    </row>
    <row r="301" spans="1:58" x14ac:dyDescent="0.4">
      <c r="A301" t="s">
        <v>4701</v>
      </c>
      <c r="B301" t="s">
        <v>439</v>
      </c>
      <c r="E301" s="17">
        <v>3000000</v>
      </c>
      <c r="F301" s="17">
        <v>104688.96000000001</v>
      </c>
      <c r="G301" s="17">
        <v>332326</v>
      </c>
      <c r="H301" s="17">
        <v>750000</v>
      </c>
      <c r="I301" s="17">
        <v>3750000</v>
      </c>
      <c r="J301" s="18" t="s">
        <v>1919</v>
      </c>
      <c r="K301">
        <v>2025</v>
      </c>
      <c r="L301" s="18" t="s">
        <v>2703</v>
      </c>
      <c r="M301" s="18" t="s">
        <v>2312</v>
      </c>
      <c r="N301" t="s">
        <v>1262</v>
      </c>
      <c r="O301" t="s">
        <v>1262</v>
      </c>
      <c r="P301" t="s">
        <v>1377</v>
      </c>
      <c r="Q301" t="s">
        <v>1262</v>
      </c>
      <c r="R301" t="s">
        <v>1262</v>
      </c>
      <c r="S301" t="s">
        <v>1378</v>
      </c>
      <c r="T301" t="s">
        <v>1379</v>
      </c>
      <c r="U301" t="s">
        <v>1380</v>
      </c>
      <c r="V301" t="s">
        <v>1381</v>
      </c>
      <c r="W301" t="s">
        <v>1598</v>
      </c>
      <c r="X301" t="s">
        <v>4648</v>
      </c>
      <c r="Y301" t="s">
        <v>1270</v>
      </c>
      <c r="Z301" t="s">
        <v>4649</v>
      </c>
      <c r="AB301">
        <v>50000</v>
      </c>
      <c r="AC301" t="s">
        <v>1429</v>
      </c>
      <c r="AD301">
        <v>11001</v>
      </c>
      <c r="AE301" t="s">
        <v>1430</v>
      </c>
      <c r="AF301" t="s">
        <v>1431</v>
      </c>
      <c r="AG301">
        <v>20005</v>
      </c>
      <c r="AI301" t="s">
        <v>1432</v>
      </c>
      <c r="AJ301" t="s">
        <v>1432</v>
      </c>
      <c r="AK301" t="str">
        <f>IFERROR(INDEX(Table2[Representative Name], MATCH(Table4[[#This Row],[Recipient CD Current]], Table2[CD], 0)),"")</f>
        <v>Eleanor Holmes Norton</v>
      </c>
      <c r="AL301" t="str">
        <f>IFERROR(INDEX(Table2[Political Party], MATCH(Table4[[#This Row],[Recipient CD Current]], Table2[CD], 0)),"")</f>
        <v>Democrat</v>
      </c>
      <c r="AM301" t="s">
        <v>1280</v>
      </c>
      <c r="AN301" t="s">
        <v>1270</v>
      </c>
      <c r="AO301" t="s">
        <v>1433</v>
      </c>
      <c r="AP301" t="s">
        <v>1429</v>
      </c>
      <c r="AQ301">
        <v>11001</v>
      </c>
      <c r="AR301" t="s">
        <v>1430</v>
      </c>
      <c r="AS301" t="s">
        <v>1430</v>
      </c>
      <c r="AT301" t="s">
        <v>4702</v>
      </c>
      <c r="AU301" t="s">
        <v>1432</v>
      </c>
      <c r="AV301" t="s">
        <v>1432</v>
      </c>
      <c r="AW301" t="str">
        <f>IFERROR(INDEX(Table2[Representative Name], MATCH(Table4[[#This Row],[Place of Performance CD Current]], Table2[CD], 0)),"")</f>
        <v>Eleanor Holmes Norton</v>
      </c>
      <c r="AX301" t="str">
        <f>IFERROR(INDEX(Table2[Political Party], MATCH(Table4[[#This Row],[Recipient CD Current]], Table2[CD], 0)),"")</f>
        <v>Democrat</v>
      </c>
      <c r="AY301" t="s">
        <v>1392</v>
      </c>
      <c r="AZ301" t="s">
        <v>3203</v>
      </c>
      <c r="BA301" t="s">
        <v>4703</v>
      </c>
      <c r="BB301" t="s">
        <v>1286</v>
      </c>
      <c r="BC301" t="s">
        <v>4704</v>
      </c>
      <c r="BD301" t="s">
        <v>1556</v>
      </c>
      <c r="BE301" s="19" t="s">
        <v>4705</v>
      </c>
      <c r="BF301" t="s">
        <v>1681</v>
      </c>
    </row>
    <row r="302" spans="1:58" x14ac:dyDescent="0.4">
      <c r="A302" t="s">
        <v>4707</v>
      </c>
      <c r="B302" t="s">
        <v>1301</v>
      </c>
      <c r="E302" s="17">
        <v>4052240</v>
      </c>
      <c r="F302" s="17">
        <v>1065176.6499999999</v>
      </c>
      <c r="G302" s="17">
        <v>6434597</v>
      </c>
      <c r="H302" s="17">
        <v>123416</v>
      </c>
      <c r="I302" s="17">
        <v>4175656</v>
      </c>
      <c r="J302" s="18" t="s">
        <v>2875</v>
      </c>
      <c r="K302">
        <v>2025</v>
      </c>
      <c r="L302" s="18" t="s">
        <v>3732</v>
      </c>
      <c r="M302" s="18" t="s">
        <v>1443</v>
      </c>
      <c r="N302" t="s">
        <v>1262</v>
      </c>
      <c r="O302" t="s">
        <v>1262</v>
      </c>
      <c r="P302" t="s">
        <v>1377</v>
      </c>
      <c r="Q302" t="s">
        <v>1262</v>
      </c>
      <c r="R302" t="s">
        <v>1262</v>
      </c>
      <c r="S302" t="s">
        <v>1378</v>
      </c>
      <c r="T302" t="s">
        <v>1379</v>
      </c>
      <c r="U302" t="s">
        <v>1380</v>
      </c>
      <c r="V302" t="s">
        <v>1381</v>
      </c>
      <c r="W302" t="s">
        <v>1651</v>
      </c>
      <c r="X302" t="s">
        <v>1300</v>
      </c>
      <c r="Y302" t="s">
        <v>1270</v>
      </c>
      <c r="Z302" t="s">
        <v>1302</v>
      </c>
      <c r="AA302" t="s">
        <v>1303</v>
      </c>
      <c r="AB302">
        <v>53000</v>
      </c>
      <c r="AC302" t="s">
        <v>1304</v>
      </c>
      <c r="AD302">
        <v>12095</v>
      </c>
      <c r="AE302" t="s">
        <v>1305</v>
      </c>
      <c r="AF302" t="s">
        <v>1306</v>
      </c>
      <c r="AG302">
        <v>32826</v>
      </c>
      <c r="AI302" t="s">
        <v>1308</v>
      </c>
      <c r="AJ302" t="s">
        <v>1309</v>
      </c>
      <c r="AK302" t="str">
        <f>IFERROR(INDEX(Table2[Representative Name], MATCH(Table4[[#This Row],[Recipient CD Current]], Table2[CD], 0)),"")</f>
        <v>Maxwell Frost</v>
      </c>
      <c r="AL302" t="str">
        <f>IFERROR(INDEX(Table2[Political Party], MATCH(Table4[[#This Row],[Recipient CD Current]], Table2[CD], 0)),"")</f>
        <v>Democrat</v>
      </c>
      <c r="AM302" t="s">
        <v>1328</v>
      </c>
      <c r="AN302" t="s">
        <v>1270</v>
      </c>
      <c r="AO302" t="s">
        <v>1310</v>
      </c>
      <c r="AP302" t="s">
        <v>1304</v>
      </c>
      <c r="AQ302">
        <v>12095</v>
      </c>
      <c r="AR302" t="s">
        <v>1305</v>
      </c>
      <c r="AS302" t="s">
        <v>1307</v>
      </c>
      <c r="AT302" t="s">
        <v>1328</v>
      </c>
      <c r="AU302" t="s">
        <v>1308</v>
      </c>
      <c r="AV302" t="s">
        <v>4433</v>
      </c>
      <c r="AW302" t="str">
        <f>IFERROR(INDEX(Table2[Representative Name], MATCH(Table4[[#This Row],[Place of Performance CD Current]], Table2[CD], 0)),"")</f>
        <v/>
      </c>
      <c r="AX302" t="str">
        <f>IFERROR(INDEX(Table2[Political Party], MATCH(Table4[[#This Row],[Recipient CD Current]], Table2[CD], 0)),"")</f>
        <v>Democrat</v>
      </c>
      <c r="AY302" t="s">
        <v>1413</v>
      </c>
      <c r="AZ302" t="s">
        <v>3736</v>
      </c>
      <c r="BA302" t="s">
        <v>4709</v>
      </c>
      <c r="BB302" t="s">
        <v>1286</v>
      </c>
      <c r="BC302" t="s">
        <v>4710</v>
      </c>
      <c r="BD302" t="s">
        <v>1291</v>
      </c>
      <c r="BE302" s="19" t="s">
        <v>4711</v>
      </c>
      <c r="BF302" t="s">
        <v>2183</v>
      </c>
    </row>
    <row r="303" spans="1:58" x14ac:dyDescent="0.4">
      <c r="A303" t="s">
        <v>4713</v>
      </c>
      <c r="B303" t="s">
        <v>4717</v>
      </c>
      <c r="E303" s="17">
        <v>20000000</v>
      </c>
      <c r="F303" s="17">
        <v>14964623.939999999</v>
      </c>
      <c r="G303" s="17">
        <v>0</v>
      </c>
      <c r="H303" s="17">
        <v>0</v>
      </c>
      <c r="I303" s="17">
        <v>20000000</v>
      </c>
      <c r="J303" s="18" t="s">
        <v>1558</v>
      </c>
      <c r="K303">
        <v>2025</v>
      </c>
      <c r="L303" s="18" t="s">
        <v>3732</v>
      </c>
      <c r="M303" s="18" t="s">
        <v>1443</v>
      </c>
      <c r="N303" t="s">
        <v>1262</v>
      </c>
      <c r="O303" t="s">
        <v>1262</v>
      </c>
      <c r="P303" t="s">
        <v>1444</v>
      </c>
      <c r="Q303" t="s">
        <v>1262</v>
      </c>
      <c r="R303" t="s">
        <v>1262</v>
      </c>
      <c r="S303" t="s">
        <v>1378</v>
      </c>
      <c r="T303" t="s">
        <v>1379</v>
      </c>
      <c r="U303" t="s">
        <v>1380</v>
      </c>
      <c r="V303" t="s">
        <v>1266</v>
      </c>
      <c r="W303" t="s">
        <v>4715</v>
      </c>
      <c r="X303" t="s">
        <v>4716</v>
      </c>
      <c r="Y303" t="s">
        <v>1270</v>
      </c>
      <c r="Z303" t="s">
        <v>4719</v>
      </c>
      <c r="AA303" t="s">
        <v>4720</v>
      </c>
      <c r="AB303">
        <v>40000</v>
      </c>
      <c r="AC303" t="s">
        <v>2401</v>
      </c>
      <c r="AD303">
        <v>47093</v>
      </c>
      <c r="AE303" t="s">
        <v>2402</v>
      </c>
      <c r="AF303" t="s">
        <v>1772</v>
      </c>
      <c r="AG303">
        <v>37996</v>
      </c>
      <c r="AI303" t="s">
        <v>2404</v>
      </c>
      <c r="AJ303" t="s">
        <v>2404</v>
      </c>
      <c r="AK303" t="str">
        <f>IFERROR(INDEX(Table2[Representative Name], MATCH(Table4[[#This Row],[Recipient CD Current]], Table2[CD], 0)),"")</f>
        <v>Tim Burchett</v>
      </c>
      <c r="AL303" t="str">
        <f>IFERROR(INDEX(Table2[Political Party], MATCH(Table4[[#This Row],[Recipient CD Current]], Table2[CD], 0)),"")</f>
        <v>Republican</v>
      </c>
      <c r="AM303" t="s">
        <v>1280</v>
      </c>
      <c r="AN303" t="s">
        <v>1270</v>
      </c>
      <c r="AO303" t="s">
        <v>2400</v>
      </c>
      <c r="AP303" t="s">
        <v>2401</v>
      </c>
      <c r="AQ303">
        <v>47093</v>
      </c>
      <c r="AR303" t="s">
        <v>2402</v>
      </c>
      <c r="AS303" t="s">
        <v>1773</v>
      </c>
      <c r="AT303" t="s">
        <v>4721</v>
      </c>
      <c r="AU303" t="s">
        <v>2404</v>
      </c>
      <c r="AV303" t="s">
        <v>2404</v>
      </c>
      <c r="AW303" t="str">
        <f>IFERROR(INDEX(Table2[Representative Name], MATCH(Table4[[#This Row],[Place of Performance CD Current]], Table2[CD], 0)),"")</f>
        <v>Tim Burchett</v>
      </c>
      <c r="AX303" t="str">
        <f>IFERROR(INDEX(Table2[Political Party], MATCH(Table4[[#This Row],[Recipient CD Current]], Table2[CD], 0)),"")</f>
        <v>Republican</v>
      </c>
      <c r="AY303" t="s">
        <v>1392</v>
      </c>
      <c r="AZ303" t="s">
        <v>4722</v>
      </c>
      <c r="BA303" t="s">
        <v>4723</v>
      </c>
      <c r="BB303" t="s">
        <v>1286</v>
      </c>
      <c r="BC303" t="s">
        <v>4724</v>
      </c>
      <c r="BD303" t="s">
        <v>1291</v>
      </c>
      <c r="BE303" s="19" t="s">
        <v>4725</v>
      </c>
      <c r="BF303" t="s">
        <v>2451</v>
      </c>
    </row>
    <row r="304" spans="1:58" x14ac:dyDescent="0.4">
      <c r="A304" t="s">
        <v>4727</v>
      </c>
      <c r="B304" t="s">
        <v>4730</v>
      </c>
      <c r="E304" s="17">
        <v>2873260</v>
      </c>
      <c r="F304" s="17">
        <v>364352.04</v>
      </c>
      <c r="G304" s="17">
        <v>2988756</v>
      </c>
      <c r="H304" s="17">
        <v>0</v>
      </c>
      <c r="I304" s="17">
        <v>2873260</v>
      </c>
      <c r="J304" s="18" t="s">
        <v>2920</v>
      </c>
      <c r="K304">
        <v>2025</v>
      </c>
      <c r="L304" s="18" t="s">
        <v>3744</v>
      </c>
      <c r="M304" s="18" t="s">
        <v>1840</v>
      </c>
      <c r="N304" t="s">
        <v>1262</v>
      </c>
      <c r="O304" t="s">
        <v>1262</v>
      </c>
      <c r="P304" t="s">
        <v>1377</v>
      </c>
      <c r="Q304" t="s">
        <v>1262</v>
      </c>
      <c r="R304" t="s">
        <v>1262</v>
      </c>
      <c r="S304" t="s">
        <v>1378</v>
      </c>
      <c r="T304" t="s">
        <v>1379</v>
      </c>
      <c r="U304" t="s">
        <v>1380</v>
      </c>
      <c r="V304" t="s">
        <v>1381</v>
      </c>
      <c r="W304" t="s">
        <v>1598</v>
      </c>
      <c r="X304" t="s">
        <v>4729</v>
      </c>
      <c r="Y304" t="s">
        <v>1270</v>
      </c>
      <c r="Z304" t="s">
        <v>4733</v>
      </c>
      <c r="AA304" t="s">
        <v>4734</v>
      </c>
      <c r="AB304">
        <v>12000</v>
      </c>
      <c r="AC304" t="s">
        <v>2505</v>
      </c>
      <c r="AD304">
        <v>37119</v>
      </c>
      <c r="AE304" t="s">
        <v>2506</v>
      </c>
      <c r="AF304" t="s">
        <v>1873</v>
      </c>
      <c r="AG304">
        <v>28223</v>
      </c>
      <c r="AH304">
        <v>1</v>
      </c>
      <c r="AI304" t="s">
        <v>2508</v>
      </c>
      <c r="AJ304" t="s">
        <v>2508</v>
      </c>
      <c r="AK304" t="str">
        <f>IFERROR(INDEX(Table2[Representative Name], MATCH(Table4[[#This Row],[Recipient CD Current]], Table2[CD], 0)),"")</f>
        <v>Alma S. Adams</v>
      </c>
      <c r="AL304" t="str">
        <f>IFERROR(INDEX(Table2[Political Party], MATCH(Table4[[#This Row],[Recipient CD Current]], Table2[CD], 0)),"")</f>
        <v>Democrat</v>
      </c>
      <c r="AM304" t="s">
        <v>1280</v>
      </c>
      <c r="AN304" t="s">
        <v>1270</v>
      </c>
      <c r="AO304" t="s">
        <v>2504</v>
      </c>
      <c r="AP304" t="s">
        <v>2505</v>
      </c>
      <c r="AQ304">
        <v>37119</v>
      </c>
      <c r="AR304" t="s">
        <v>2506</v>
      </c>
      <c r="AS304" t="s">
        <v>1874</v>
      </c>
      <c r="AT304" t="s">
        <v>4735</v>
      </c>
      <c r="AU304" t="s">
        <v>2508</v>
      </c>
      <c r="AV304" t="s">
        <v>2508</v>
      </c>
      <c r="AW304" t="str">
        <f>IFERROR(INDEX(Table2[Representative Name], MATCH(Table4[[#This Row],[Place of Performance CD Current]], Table2[CD], 0)),"")</f>
        <v>Alma S. Adams</v>
      </c>
      <c r="AX304" t="str">
        <f>IFERROR(INDEX(Table2[Political Party], MATCH(Table4[[#This Row],[Recipient CD Current]], Table2[CD], 0)),"")</f>
        <v>Democrat</v>
      </c>
      <c r="AY304" t="s">
        <v>1392</v>
      </c>
      <c r="AZ304" t="s">
        <v>2765</v>
      </c>
      <c r="BA304" t="s">
        <v>4736</v>
      </c>
      <c r="BB304" t="s">
        <v>1286</v>
      </c>
      <c r="BC304" t="s">
        <v>4737</v>
      </c>
      <c r="BD304" t="s">
        <v>1291</v>
      </c>
      <c r="BE304" s="19" t="s">
        <v>4738</v>
      </c>
      <c r="BF304" t="s">
        <v>1919</v>
      </c>
    </row>
    <row r="305" spans="1:58" x14ac:dyDescent="0.4">
      <c r="A305" t="s">
        <v>4740</v>
      </c>
      <c r="B305" t="s">
        <v>519</v>
      </c>
      <c r="E305" s="17">
        <v>2450000</v>
      </c>
      <c r="F305" s="17">
        <v>1188559.1000000001</v>
      </c>
      <c r="G305" s="17">
        <v>0</v>
      </c>
      <c r="H305" s="17">
        <v>4042375</v>
      </c>
      <c r="I305" s="17">
        <v>6492375</v>
      </c>
      <c r="J305" s="18" t="s">
        <v>1948</v>
      </c>
      <c r="K305">
        <v>2025</v>
      </c>
      <c r="L305" s="18" t="s">
        <v>4742</v>
      </c>
      <c r="M305" s="18" t="s">
        <v>2208</v>
      </c>
      <c r="N305" t="s">
        <v>1262</v>
      </c>
      <c r="O305" t="s">
        <v>1262</v>
      </c>
      <c r="P305" t="s">
        <v>1377</v>
      </c>
      <c r="Q305" t="s">
        <v>1262</v>
      </c>
      <c r="R305" t="s">
        <v>1262</v>
      </c>
      <c r="S305" t="s">
        <v>1378</v>
      </c>
      <c r="T305" t="s">
        <v>1379</v>
      </c>
      <c r="U305" t="s">
        <v>1380</v>
      </c>
      <c r="V305" t="s">
        <v>1381</v>
      </c>
      <c r="W305" t="s">
        <v>1578</v>
      </c>
      <c r="X305" t="s">
        <v>4743</v>
      </c>
      <c r="Y305" t="s">
        <v>1270</v>
      </c>
      <c r="Z305" t="s">
        <v>4744</v>
      </c>
      <c r="AB305">
        <v>40735</v>
      </c>
      <c r="AC305" t="s">
        <v>3868</v>
      </c>
      <c r="AD305">
        <v>22055</v>
      </c>
      <c r="AE305" t="s">
        <v>3868</v>
      </c>
      <c r="AF305" t="s">
        <v>4745</v>
      </c>
      <c r="AG305">
        <v>70504</v>
      </c>
      <c r="AH305">
        <v>400</v>
      </c>
      <c r="AI305" t="s">
        <v>4747</v>
      </c>
      <c r="AJ305" t="s">
        <v>4747</v>
      </c>
      <c r="AK305" t="str">
        <f>IFERROR(INDEX(Table2[Representative Name], MATCH(Table4[[#This Row],[Recipient CD Current]], Table2[CD], 0)),"")</f>
        <v>Clay Higgins</v>
      </c>
      <c r="AL305" t="str">
        <f>IFERROR(INDEX(Table2[Political Party], MATCH(Table4[[#This Row],[Recipient CD Current]], Table2[CD], 0)),"")</f>
        <v>Republican</v>
      </c>
      <c r="AM305" t="s">
        <v>1328</v>
      </c>
      <c r="AN305" t="s">
        <v>1270</v>
      </c>
      <c r="AO305" t="s">
        <v>4748</v>
      </c>
      <c r="AP305" t="s">
        <v>3868</v>
      </c>
      <c r="AQ305">
        <v>22055</v>
      </c>
      <c r="AR305" t="s">
        <v>3868</v>
      </c>
      <c r="AS305" t="s">
        <v>4746</v>
      </c>
      <c r="AT305" t="s">
        <v>1328</v>
      </c>
      <c r="AU305" t="s">
        <v>4747</v>
      </c>
      <c r="AV305" t="s">
        <v>4749</v>
      </c>
      <c r="AW305" t="str">
        <f>IFERROR(INDEX(Table2[Representative Name], MATCH(Table4[[#This Row],[Place of Performance CD Current]], Table2[CD], 0)),"")</f>
        <v/>
      </c>
      <c r="AX305" t="str">
        <f>IFERROR(INDEX(Table2[Political Party], MATCH(Table4[[#This Row],[Recipient CD Current]], Table2[CD], 0)),"")</f>
        <v>Republican</v>
      </c>
      <c r="AY305" t="s">
        <v>1413</v>
      </c>
      <c r="AZ305" t="s">
        <v>4750</v>
      </c>
      <c r="BA305" t="s">
        <v>4751</v>
      </c>
      <c r="BB305" t="s">
        <v>1286</v>
      </c>
      <c r="BC305" t="s">
        <v>4752</v>
      </c>
      <c r="BD305" t="s">
        <v>1291</v>
      </c>
      <c r="BE305" s="19" t="s">
        <v>4753</v>
      </c>
      <c r="BF305" t="s">
        <v>1681</v>
      </c>
    </row>
    <row r="306" spans="1:58" x14ac:dyDescent="0.4">
      <c r="A306" t="s">
        <v>4755</v>
      </c>
      <c r="B306" t="s">
        <v>575</v>
      </c>
      <c r="E306" s="17">
        <v>8000000</v>
      </c>
      <c r="F306" s="17">
        <v>6454454.5599999996</v>
      </c>
      <c r="G306" s="17">
        <v>0</v>
      </c>
      <c r="H306" s="17">
        <v>6000000</v>
      </c>
      <c r="I306" s="17">
        <v>14000000</v>
      </c>
      <c r="J306" s="18" t="s">
        <v>2545</v>
      </c>
      <c r="K306">
        <v>2025</v>
      </c>
      <c r="L306" s="18" t="s">
        <v>4757</v>
      </c>
      <c r="M306" s="18" t="s">
        <v>1503</v>
      </c>
      <c r="N306" t="s">
        <v>1262</v>
      </c>
      <c r="O306" t="s">
        <v>1262</v>
      </c>
      <c r="P306" t="s">
        <v>1377</v>
      </c>
      <c r="Q306" t="s">
        <v>1262</v>
      </c>
      <c r="R306" t="s">
        <v>1262</v>
      </c>
      <c r="S306" t="s">
        <v>1378</v>
      </c>
      <c r="T306" t="s">
        <v>1379</v>
      </c>
      <c r="U306" t="s">
        <v>1380</v>
      </c>
      <c r="V306" t="s">
        <v>1381</v>
      </c>
      <c r="W306" t="s">
        <v>1747</v>
      </c>
      <c r="X306" t="s">
        <v>4758</v>
      </c>
      <c r="Y306" t="s">
        <v>1270</v>
      </c>
      <c r="Z306" t="s">
        <v>4759</v>
      </c>
      <c r="AB306">
        <v>81245</v>
      </c>
      <c r="AC306" t="s">
        <v>4760</v>
      </c>
      <c r="AD306">
        <v>25001</v>
      </c>
      <c r="AE306" t="s">
        <v>2214</v>
      </c>
      <c r="AF306" t="s">
        <v>1488</v>
      </c>
      <c r="AG306">
        <v>2543</v>
      </c>
      <c r="AH306">
        <v>1535</v>
      </c>
      <c r="AI306" t="s">
        <v>2215</v>
      </c>
      <c r="AJ306" t="s">
        <v>2215</v>
      </c>
      <c r="AK306" t="str">
        <f>IFERROR(INDEX(Table2[Representative Name], MATCH(Table4[[#This Row],[Recipient CD Current]], Table2[CD], 0)),"")</f>
        <v>William R. Keating</v>
      </c>
      <c r="AL306" t="str">
        <f>IFERROR(INDEX(Table2[Political Party], MATCH(Table4[[#This Row],[Recipient CD Current]], Table2[CD], 0)),"")</f>
        <v>Democrat</v>
      </c>
      <c r="AM306" t="s">
        <v>1280</v>
      </c>
      <c r="AN306" t="s">
        <v>1270</v>
      </c>
      <c r="AO306" t="s">
        <v>4761</v>
      </c>
      <c r="AP306" t="s">
        <v>4760</v>
      </c>
      <c r="AQ306">
        <v>25001</v>
      </c>
      <c r="AR306" t="s">
        <v>2214</v>
      </c>
      <c r="AS306" t="s">
        <v>1489</v>
      </c>
      <c r="AT306" t="s">
        <v>4762</v>
      </c>
      <c r="AU306" t="s">
        <v>2215</v>
      </c>
      <c r="AV306" t="s">
        <v>2215</v>
      </c>
      <c r="AW306" t="str">
        <f>IFERROR(INDEX(Table2[Representative Name], MATCH(Table4[[#This Row],[Place of Performance CD Current]], Table2[CD], 0)),"")</f>
        <v>William R. Keating</v>
      </c>
      <c r="AX306" t="str">
        <f>IFERROR(INDEX(Table2[Political Party], MATCH(Table4[[#This Row],[Recipient CD Current]], Table2[CD], 0)),"")</f>
        <v>Democrat</v>
      </c>
      <c r="AY306" t="s">
        <v>1392</v>
      </c>
      <c r="AZ306" t="s">
        <v>3212</v>
      </c>
      <c r="BA306" t="s">
        <v>4763</v>
      </c>
      <c r="BB306" t="s">
        <v>1286</v>
      </c>
      <c r="BC306" t="s">
        <v>4764</v>
      </c>
      <c r="BD306" t="s">
        <v>1535</v>
      </c>
      <c r="BE306" s="19" t="s">
        <v>4765</v>
      </c>
      <c r="BF306" t="s">
        <v>2183</v>
      </c>
    </row>
    <row r="307" spans="1:58" x14ac:dyDescent="0.4">
      <c r="A307" t="s">
        <v>4767</v>
      </c>
      <c r="B307" t="s">
        <v>522</v>
      </c>
      <c r="E307" s="17">
        <v>4800000</v>
      </c>
      <c r="F307" s="17">
        <v>1876666.59</v>
      </c>
      <c r="G307" s="17">
        <v>0</v>
      </c>
      <c r="H307" s="17">
        <v>7500000</v>
      </c>
      <c r="I307" s="17">
        <v>12300000</v>
      </c>
      <c r="J307" s="18" t="s">
        <v>1817</v>
      </c>
      <c r="K307">
        <v>2024</v>
      </c>
      <c r="L307" s="18" t="s">
        <v>4769</v>
      </c>
      <c r="M307" s="18" t="s">
        <v>4770</v>
      </c>
      <c r="N307" t="s">
        <v>1262</v>
      </c>
      <c r="O307" t="s">
        <v>1262</v>
      </c>
      <c r="P307" t="s">
        <v>1377</v>
      </c>
      <c r="Q307" t="s">
        <v>1262</v>
      </c>
      <c r="R307" t="s">
        <v>1262</v>
      </c>
      <c r="S307" t="s">
        <v>1378</v>
      </c>
      <c r="T307" t="s">
        <v>1379</v>
      </c>
      <c r="U307" t="s">
        <v>1380</v>
      </c>
      <c r="V307" t="s">
        <v>1381</v>
      </c>
      <c r="W307" t="s">
        <v>1747</v>
      </c>
      <c r="X307" t="s">
        <v>1342</v>
      </c>
      <c r="Y307" t="s">
        <v>1270</v>
      </c>
      <c r="Z307" t="s">
        <v>1343</v>
      </c>
      <c r="AB307">
        <v>55575</v>
      </c>
      <c r="AC307" t="s">
        <v>1344</v>
      </c>
      <c r="AD307">
        <v>23019</v>
      </c>
      <c r="AE307" t="s">
        <v>1345</v>
      </c>
      <c r="AF307" t="s">
        <v>1346</v>
      </c>
      <c r="AG307">
        <v>4469</v>
      </c>
      <c r="AH307">
        <v>5717</v>
      </c>
      <c r="AI307" t="s">
        <v>1348</v>
      </c>
      <c r="AJ307" t="s">
        <v>1348</v>
      </c>
      <c r="AK307" t="str">
        <f>IFERROR(INDEX(Table2[Representative Name], MATCH(Table4[[#This Row],[Recipient CD Current]], Table2[CD], 0)),"")</f>
        <v>Jared F. Golden</v>
      </c>
      <c r="AL307" t="str">
        <f>IFERROR(INDEX(Table2[Political Party], MATCH(Table4[[#This Row],[Recipient CD Current]], Table2[CD], 0)),"")</f>
        <v>Democrat</v>
      </c>
      <c r="AM307" t="s">
        <v>1280</v>
      </c>
      <c r="AN307" t="s">
        <v>1270</v>
      </c>
      <c r="AO307" t="s">
        <v>1349</v>
      </c>
      <c r="AP307" t="s">
        <v>1344</v>
      </c>
      <c r="AQ307">
        <v>23019</v>
      </c>
      <c r="AR307" t="s">
        <v>1345</v>
      </c>
      <c r="AS307" t="s">
        <v>1347</v>
      </c>
      <c r="AT307" t="s">
        <v>4771</v>
      </c>
      <c r="AU307" t="s">
        <v>1348</v>
      </c>
      <c r="AV307" t="s">
        <v>1348</v>
      </c>
      <c r="AW307" t="str">
        <f>IFERROR(INDEX(Table2[Representative Name], MATCH(Table4[[#This Row],[Place of Performance CD Current]], Table2[CD], 0)),"")</f>
        <v>Jared F. Golden</v>
      </c>
      <c r="AX307" t="str">
        <f>IFERROR(INDEX(Table2[Political Party], MATCH(Table4[[#This Row],[Recipient CD Current]], Table2[CD], 0)),"")</f>
        <v>Democrat</v>
      </c>
      <c r="AY307" t="s">
        <v>1392</v>
      </c>
      <c r="AZ307" t="s">
        <v>3212</v>
      </c>
      <c r="BB307" t="s">
        <v>1286</v>
      </c>
      <c r="BC307" t="s">
        <v>4772</v>
      </c>
      <c r="BD307" t="s">
        <v>1291</v>
      </c>
      <c r="BE307" s="19" t="s">
        <v>4773</v>
      </c>
      <c r="BF307" t="s">
        <v>3037</v>
      </c>
    </row>
    <row r="308" spans="1:58" x14ac:dyDescent="0.4">
      <c r="A308" t="s">
        <v>4775</v>
      </c>
      <c r="B308" t="s">
        <v>4779</v>
      </c>
      <c r="E308" s="17">
        <v>17493595</v>
      </c>
      <c r="F308" s="17">
        <v>8368337.1299999999</v>
      </c>
      <c r="G308" s="17">
        <v>0</v>
      </c>
      <c r="H308" s="17">
        <v>0</v>
      </c>
      <c r="I308" s="17">
        <v>17493595</v>
      </c>
      <c r="J308" s="18" t="s">
        <v>4776</v>
      </c>
      <c r="K308">
        <v>2024</v>
      </c>
      <c r="L308" s="18" t="s">
        <v>2131</v>
      </c>
      <c r="M308" s="18" t="s">
        <v>1840</v>
      </c>
      <c r="N308" t="s">
        <v>1262</v>
      </c>
      <c r="O308" t="s">
        <v>1262</v>
      </c>
      <c r="P308" t="s">
        <v>1444</v>
      </c>
      <c r="Q308" t="s">
        <v>1262</v>
      </c>
      <c r="R308" t="s">
        <v>1262</v>
      </c>
      <c r="S308" t="s">
        <v>1378</v>
      </c>
      <c r="T308" t="s">
        <v>1379</v>
      </c>
      <c r="U308" t="s">
        <v>1380</v>
      </c>
      <c r="V308" t="s">
        <v>1266</v>
      </c>
      <c r="W308" t="s">
        <v>1445</v>
      </c>
      <c r="X308" t="s">
        <v>4778</v>
      </c>
      <c r="Y308" t="s">
        <v>1270</v>
      </c>
      <c r="Z308" t="s">
        <v>4780</v>
      </c>
      <c r="AB308">
        <v>28000</v>
      </c>
      <c r="AC308" t="s">
        <v>3246</v>
      </c>
      <c r="AD308">
        <v>37081</v>
      </c>
      <c r="AE308" t="s">
        <v>3247</v>
      </c>
      <c r="AF308" t="s">
        <v>1873</v>
      </c>
      <c r="AG308">
        <v>27409</v>
      </c>
      <c r="AH308">
        <v>9667</v>
      </c>
      <c r="AI308" t="s">
        <v>3248</v>
      </c>
      <c r="AJ308" t="s">
        <v>3248</v>
      </c>
      <c r="AK308" t="str">
        <f>IFERROR(INDEX(Table2[Representative Name], MATCH(Table4[[#This Row],[Recipient CD Current]], Table2[CD], 0)),"")</f>
        <v>Addison P. McDowell</v>
      </c>
      <c r="AL308" t="str">
        <f>IFERROR(INDEX(Table2[Political Party], MATCH(Table4[[#This Row],[Recipient CD Current]], Table2[CD], 0)),"")</f>
        <v>Republican</v>
      </c>
      <c r="AM308" t="s">
        <v>1280</v>
      </c>
      <c r="AN308" t="s">
        <v>1270</v>
      </c>
      <c r="AO308" t="s">
        <v>3249</v>
      </c>
      <c r="AP308" t="s">
        <v>3246</v>
      </c>
      <c r="AQ308">
        <v>37081</v>
      </c>
      <c r="AR308" t="s">
        <v>3247</v>
      </c>
      <c r="AS308" t="s">
        <v>1874</v>
      </c>
      <c r="AT308" t="s">
        <v>4781</v>
      </c>
      <c r="AU308" t="s">
        <v>3248</v>
      </c>
      <c r="AV308" t="s">
        <v>3248</v>
      </c>
      <c r="AW308" t="str">
        <f>IFERROR(INDEX(Table2[Representative Name], MATCH(Table4[[#This Row],[Place of Performance CD Current]], Table2[CD], 0)),"")</f>
        <v>Addison P. McDowell</v>
      </c>
      <c r="AX308" t="str">
        <f>IFERROR(INDEX(Table2[Political Party], MATCH(Table4[[#This Row],[Recipient CD Current]], Table2[CD], 0)),"")</f>
        <v>Republican</v>
      </c>
      <c r="AY308" t="s">
        <v>1392</v>
      </c>
      <c r="AZ308" t="s">
        <v>2258</v>
      </c>
      <c r="BA308" t="s">
        <v>4782</v>
      </c>
      <c r="BB308" t="s">
        <v>1286</v>
      </c>
      <c r="BC308" t="s">
        <v>4783</v>
      </c>
      <c r="BD308" t="s">
        <v>1418</v>
      </c>
      <c r="BE308" s="19" t="s">
        <v>4784</v>
      </c>
      <c r="BF308" t="s">
        <v>3028</v>
      </c>
    </row>
    <row r="309" spans="1:58" x14ac:dyDescent="0.4">
      <c r="A309" t="s">
        <v>4786</v>
      </c>
      <c r="B309" t="s">
        <v>510</v>
      </c>
      <c r="E309" s="17">
        <v>4000000</v>
      </c>
      <c r="F309" s="17">
        <v>261526.12</v>
      </c>
      <c r="G309" s="17">
        <v>0</v>
      </c>
      <c r="H309" s="17">
        <v>2320000</v>
      </c>
      <c r="I309" s="17">
        <v>6320000</v>
      </c>
      <c r="J309" s="18" t="s">
        <v>2849</v>
      </c>
      <c r="K309">
        <v>2025</v>
      </c>
      <c r="L309" s="18" t="s">
        <v>2207</v>
      </c>
      <c r="M309" s="18" t="s">
        <v>4787</v>
      </c>
      <c r="N309" t="s">
        <v>1262</v>
      </c>
      <c r="O309" t="s">
        <v>1262</v>
      </c>
      <c r="P309" t="s">
        <v>1377</v>
      </c>
      <c r="Q309" t="s">
        <v>1262</v>
      </c>
      <c r="R309" t="s">
        <v>1262</v>
      </c>
      <c r="S309" t="s">
        <v>1378</v>
      </c>
      <c r="T309" t="s">
        <v>1379</v>
      </c>
      <c r="U309" t="s">
        <v>1380</v>
      </c>
      <c r="V309" t="s">
        <v>1381</v>
      </c>
      <c r="W309" t="s">
        <v>1578</v>
      </c>
      <c r="X309" t="s">
        <v>4788</v>
      </c>
      <c r="Y309" t="s">
        <v>1270</v>
      </c>
      <c r="Z309" t="s">
        <v>4789</v>
      </c>
      <c r="AB309">
        <v>50670</v>
      </c>
      <c r="AC309" t="s">
        <v>4790</v>
      </c>
      <c r="AD309">
        <v>10003</v>
      </c>
      <c r="AE309" t="s">
        <v>1891</v>
      </c>
      <c r="AF309" t="s">
        <v>1892</v>
      </c>
      <c r="AG309">
        <v>19713</v>
      </c>
      <c r="AH309">
        <v>1325</v>
      </c>
      <c r="AI309" t="s">
        <v>1894</v>
      </c>
      <c r="AJ309" t="s">
        <v>1894</v>
      </c>
      <c r="AK309" t="str">
        <f>IFERROR(INDEX(Table2[Representative Name], MATCH(Table4[[#This Row],[Recipient CD Current]], Table2[CD], 0)),"")</f>
        <v>Sarah McBride</v>
      </c>
      <c r="AL309" t="str">
        <f>IFERROR(INDEX(Table2[Political Party], MATCH(Table4[[#This Row],[Recipient CD Current]], Table2[CD], 0)),"")</f>
        <v>Democrat</v>
      </c>
      <c r="AM309" t="s">
        <v>1328</v>
      </c>
      <c r="AN309" t="s">
        <v>1270</v>
      </c>
      <c r="AO309" t="s">
        <v>2553</v>
      </c>
      <c r="AP309" t="s">
        <v>2548</v>
      </c>
      <c r="AQ309">
        <v>45007</v>
      </c>
      <c r="AR309" t="s">
        <v>4152</v>
      </c>
      <c r="AS309" t="s">
        <v>2551</v>
      </c>
      <c r="AT309" t="s">
        <v>1328</v>
      </c>
      <c r="AU309" t="s">
        <v>2552</v>
      </c>
      <c r="AV309" t="s">
        <v>2552</v>
      </c>
      <c r="AW309" t="str">
        <f>IFERROR(INDEX(Table2[Representative Name], MATCH(Table4[[#This Row],[Place of Performance CD Current]], Table2[CD], 0)),"")</f>
        <v>Sheri Biggs</v>
      </c>
      <c r="AX309" t="str">
        <f>IFERROR(INDEX(Table2[Political Party], MATCH(Table4[[#This Row],[Recipient CD Current]], Table2[CD], 0)),"")</f>
        <v>Democrat</v>
      </c>
      <c r="AY309" t="s">
        <v>1413</v>
      </c>
      <c r="AZ309" t="s">
        <v>3278</v>
      </c>
      <c r="BA309" t="s">
        <v>4791</v>
      </c>
      <c r="BB309" t="s">
        <v>1286</v>
      </c>
      <c r="BC309" t="s">
        <v>4792</v>
      </c>
      <c r="BD309" t="s">
        <v>1291</v>
      </c>
      <c r="BE309" s="19" t="s">
        <v>4793</v>
      </c>
      <c r="BF309" t="s">
        <v>1459</v>
      </c>
    </row>
    <row r="310" spans="1:58" x14ac:dyDescent="0.4">
      <c r="A310" t="s">
        <v>4795</v>
      </c>
      <c r="B310" t="s">
        <v>577</v>
      </c>
      <c r="E310" s="17">
        <v>0</v>
      </c>
      <c r="F310" s="17">
        <v>0</v>
      </c>
      <c r="G310" s="17">
        <v>0</v>
      </c>
      <c r="H310" s="17">
        <v>506676</v>
      </c>
      <c r="I310" s="17">
        <v>506676</v>
      </c>
      <c r="J310" s="18" t="s">
        <v>4797</v>
      </c>
      <c r="K310">
        <v>2025</v>
      </c>
      <c r="L310" s="18" t="s">
        <v>2207</v>
      </c>
      <c r="M310" s="18" t="s">
        <v>1852</v>
      </c>
      <c r="N310" t="s">
        <v>1262</v>
      </c>
      <c r="O310" t="s">
        <v>1262</v>
      </c>
      <c r="P310" t="s">
        <v>1377</v>
      </c>
      <c r="Q310" t="s">
        <v>1262</v>
      </c>
      <c r="R310" t="s">
        <v>1262</v>
      </c>
      <c r="S310" t="s">
        <v>1378</v>
      </c>
      <c r="T310" t="s">
        <v>1379</v>
      </c>
      <c r="U310" t="s">
        <v>1380</v>
      </c>
      <c r="V310" t="s">
        <v>1381</v>
      </c>
      <c r="W310" t="s">
        <v>1382</v>
      </c>
      <c r="X310" t="s">
        <v>4798</v>
      </c>
      <c r="Y310" t="s">
        <v>1270</v>
      </c>
      <c r="Z310" t="s">
        <v>4800</v>
      </c>
      <c r="AB310">
        <v>66035</v>
      </c>
      <c r="AC310" t="s">
        <v>4801</v>
      </c>
      <c r="AD310">
        <v>25001</v>
      </c>
      <c r="AE310" t="s">
        <v>2214</v>
      </c>
      <c r="AF310" t="s">
        <v>1488</v>
      </c>
      <c r="AG310">
        <v>2664</v>
      </c>
      <c r="AH310">
        <v>4463</v>
      </c>
      <c r="AI310" t="s">
        <v>2215</v>
      </c>
      <c r="AJ310" t="s">
        <v>2215</v>
      </c>
      <c r="AK310" t="str">
        <f>IFERROR(INDEX(Table2[Representative Name], MATCH(Table4[[#This Row],[Recipient CD Current]], Table2[CD], 0)),"")</f>
        <v>William R. Keating</v>
      </c>
      <c r="AL310" t="str">
        <f>IFERROR(INDEX(Table2[Political Party], MATCH(Table4[[#This Row],[Recipient CD Current]], Table2[CD], 0)),"")</f>
        <v>Democrat</v>
      </c>
      <c r="AM310" t="s">
        <v>1328</v>
      </c>
      <c r="AN310" t="s">
        <v>1270</v>
      </c>
      <c r="AO310" t="s">
        <v>4802</v>
      </c>
      <c r="AP310" t="s">
        <v>4801</v>
      </c>
      <c r="AQ310">
        <v>25001</v>
      </c>
      <c r="AR310" t="s">
        <v>2214</v>
      </c>
      <c r="AS310" t="s">
        <v>1489</v>
      </c>
      <c r="AT310" t="s">
        <v>1328</v>
      </c>
      <c r="AU310" t="s">
        <v>2215</v>
      </c>
      <c r="AV310" t="s">
        <v>2215</v>
      </c>
      <c r="AW310" t="str">
        <f>IFERROR(INDEX(Table2[Representative Name], MATCH(Table4[[#This Row],[Place of Performance CD Current]], Table2[CD], 0)),"")</f>
        <v>William R. Keating</v>
      </c>
      <c r="AX310" t="str">
        <f>IFERROR(INDEX(Table2[Political Party], MATCH(Table4[[#This Row],[Recipient CD Current]], Table2[CD], 0)),"")</f>
        <v>Democrat</v>
      </c>
      <c r="AY310" t="s">
        <v>1392</v>
      </c>
      <c r="AZ310" t="s">
        <v>4803</v>
      </c>
      <c r="BA310" t="s">
        <v>4804</v>
      </c>
      <c r="BB310" t="s">
        <v>1286</v>
      </c>
      <c r="BC310" t="s">
        <v>4805</v>
      </c>
      <c r="BD310" t="s">
        <v>1516</v>
      </c>
      <c r="BE310" s="19" t="s">
        <v>4806</v>
      </c>
      <c r="BF310" t="s">
        <v>2950</v>
      </c>
    </row>
    <row r="311" spans="1:58" x14ac:dyDescent="0.4">
      <c r="A311" t="s">
        <v>4808</v>
      </c>
      <c r="B311" t="s">
        <v>513</v>
      </c>
      <c r="E311" s="17">
        <v>2181644</v>
      </c>
      <c r="F311" s="17">
        <v>870980.5</v>
      </c>
      <c r="G311" s="17">
        <v>3043915</v>
      </c>
      <c r="H311" s="17">
        <v>552234</v>
      </c>
      <c r="I311" s="17">
        <v>2733878</v>
      </c>
      <c r="J311" s="18" t="s">
        <v>1681</v>
      </c>
      <c r="K311">
        <v>2025</v>
      </c>
      <c r="L311" s="18" t="s">
        <v>2329</v>
      </c>
      <c r="M311" s="18" t="s">
        <v>2804</v>
      </c>
      <c r="N311" t="s">
        <v>1262</v>
      </c>
      <c r="O311" t="s">
        <v>1262</v>
      </c>
      <c r="P311" t="s">
        <v>1377</v>
      </c>
      <c r="Q311" t="s">
        <v>1262</v>
      </c>
      <c r="R311" t="s">
        <v>1262</v>
      </c>
      <c r="S311" t="s">
        <v>1378</v>
      </c>
      <c r="T311" t="s">
        <v>1379</v>
      </c>
      <c r="U311" t="s">
        <v>1380</v>
      </c>
      <c r="V311" t="s">
        <v>1381</v>
      </c>
      <c r="W311" t="s">
        <v>1598</v>
      </c>
      <c r="X311" t="s">
        <v>4810</v>
      </c>
      <c r="Y311" t="s">
        <v>1270</v>
      </c>
      <c r="Z311" t="s">
        <v>4811</v>
      </c>
      <c r="AB311">
        <v>25175</v>
      </c>
      <c r="AC311" t="s">
        <v>4812</v>
      </c>
      <c r="AD311">
        <v>12001</v>
      </c>
      <c r="AE311" t="s">
        <v>4813</v>
      </c>
      <c r="AF311" t="s">
        <v>1306</v>
      </c>
      <c r="AG311">
        <v>32611</v>
      </c>
      <c r="AH311">
        <v>1941</v>
      </c>
      <c r="AI311" t="s">
        <v>4814</v>
      </c>
      <c r="AJ311" t="s">
        <v>4814</v>
      </c>
      <c r="AK311" t="str">
        <f>IFERROR(INDEX(Table2[Representative Name], MATCH(Table4[[#This Row],[Recipient CD Current]], Table2[CD], 0)),"")</f>
        <v>Kat Cammack</v>
      </c>
      <c r="AL311" t="str">
        <f>IFERROR(INDEX(Table2[Political Party], MATCH(Table4[[#This Row],[Recipient CD Current]], Table2[CD], 0)),"")</f>
        <v>Republican</v>
      </c>
      <c r="AM311" t="s">
        <v>1280</v>
      </c>
      <c r="AN311" t="s">
        <v>1270</v>
      </c>
      <c r="AO311" t="s">
        <v>4815</v>
      </c>
      <c r="AP311" t="s">
        <v>4812</v>
      </c>
      <c r="AQ311">
        <v>12001</v>
      </c>
      <c r="AR311" t="s">
        <v>4813</v>
      </c>
      <c r="AS311" t="s">
        <v>1307</v>
      </c>
      <c r="AT311" t="s">
        <v>4816</v>
      </c>
      <c r="AU311" t="s">
        <v>4814</v>
      </c>
      <c r="AV311" t="s">
        <v>4814</v>
      </c>
      <c r="AW311" t="str">
        <f>IFERROR(INDEX(Table2[Representative Name], MATCH(Table4[[#This Row],[Place of Performance CD Current]], Table2[CD], 0)),"")</f>
        <v>Kat Cammack</v>
      </c>
      <c r="AX311" t="str">
        <f>IFERROR(INDEX(Table2[Political Party], MATCH(Table4[[#This Row],[Recipient CD Current]], Table2[CD], 0)),"")</f>
        <v>Republican</v>
      </c>
      <c r="AY311" t="s">
        <v>1392</v>
      </c>
      <c r="AZ311" t="s">
        <v>2845</v>
      </c>
      <c r="BA311" t="s">
        <v>4817</v>
      </c>
      <c r="BB311" t="s">
        <v>1286</v>
      </c>
      <c r="BC311" t="s">
        <v>4818</v>
      </c>
      <c r="BD311" t="s">
        <v>1291</v>
      </c>
      <c r="BE311" s="19" t="s">
        <v>4819</v>
      </c>
      <c r="BF311" t="s">
        <v>2053</v>
      </c>
    </row>
    <row r="312" spans="1:58" x14ac:dyDescent="0.4">
      <c r="A312" t="s">
        <v>4821</v>
      </c>
      <c r="B312" t="s">
        <v>1301</v>
      </c>
      <c r="E312" s="17">
        <v>2699594</v>
      </c>
      <c r="F312" s="17">
        <v>560756.27</v>
      </c>
      <c r="G312" s="17">
        <v>833500</v>
      </c>
      <c r="H312" s="17">
        <v>0</v>
      </c>
      <c r="I312" s="17">
        <v>2699594</v>
      </c>
      <c r="J312" s="18" t="s">
        <v>2538</v>
      </c>
      <c r="K312">
        <v>2025</v>
      </c>
      <c r="L312" s="18" t="s">
        <v>2441</v>
      </c>
      <c r="M312" s="18" t="s">
        <v>1616</v>
      </c>
      <c r="N312" t="s">
        <v>1262</v>
      </c>
      <c r="O312" t="s">
        <v>1262</v>
      </c>
      <c r="P312" t="s">
        <v>1377</v>
      </c>
      <c r="Q312" t="s">
        <v>1262</v>
      </c>
      <c r="R312" t="s">
        <v>1262</v>
      </c>
      <c r="S312" t="s">
        <v>1378</v>
      </c>
      <c r="T312" t="s">
        <v>1379</v>
      </c>
      <c r="U312" t="s">
        <v>1380</v>
      </c>
      <c r="V312" t="s">
        <v>1381</v>
      </c>
      <c r="W312" t="s">
        <v>1598</v>
      </c>
      <c r="X312" t="s">
        <v>1300</v>
      </c>
      <c r="Y312" t="s">
        <v>1270</v>
      </c>
      <c r="Z312" t="s">
        <v>1302</v>
      </c>
      <c r="AA312" t="s">
        <v>1303</v>
      </c>
      <c r="AB312">
        <v>53000</v>
      </c>
      <c r="AC312" t="s">
        <v>1304</v>
      </c>
      <c r="AD312">
        <v>12095</v>
      </c>
      <c r="AE312" t="s">
        <v>1305</v>
      </c>
      <c r="AF312" t="s">
        <v>1306</v>
      </c>
      <c r="AG312">
        <v>32826</v>
      </c>
      <c r="AI312" t="s">
        <v>1309</v>
      </c>
      <c r="AJ312" t="s">
        <v>1309</v>
      </c>
      <c r="AK312" t="str">
        <f>IFERROR(INDEX(Table2[Representative Name], MATCH(Table4[[#This Row],[Recipient CD Current]], Table2[CD], 0)),"")</f>
        <v>Maxwell Frost</v>
      </c>
      <c r="AL312" t="str">
        <f>IFERROR(INDEX(Table2[Political Party], MATCH(Table4[[#This Row],[Recipient CD Current]], Table2[CD], 0)),"")</f>
        <v>Democrat</v>
      </c>
      <c r="AM312" t="s">
        <v>1280</v>
      </c>
      <c r="AN312" t="s">
        <v>1270</v>
      </c>
      <c r="AO312" t="s">
        <v>1310</v>
      </c>
      <c r="AP312" t="s">
        <v>1304</v>
      </c>
      <c r="AQ312">
        <v>12095</v>
      </c>
      <c r="AR312" t="s">
        <v>1305</v>
      </c>
      <c r="AS312" t="s">
        <v>1307</v>
      </c>
      <c r="AT312" t="s">
        <v>4822</v>
      </c>
      <c r="AU312" t="s">
        <v>1309</v>
      </c>
      <c r="AV312" t="s">
        <v>1309</v>
      </c>
      <c r="AW312" t="str">
        <f>IFERROR(INDEX(Table2[Representative Name], MATCH(Table4[[#This Row],[Place of Performance CD Current]], Table2[CD], 0)),"")</f>
        <v>Maxwell Frost</v>
      </c>
      <c r="AX312" t="str">
        <f>IFERROR(INDEX(Table2[Political Party], MATCH(Table4[[#This Row],[Recipient CD Current]], Table2[CD], 0)),"")</f>
        <v>Democrat</v>
      </c>
      <c r="AY312" t="s">
        <v>1392</v>
      </c>
      <c r="AZ312" t="s">
        <v>2845</v>
      </c>
      <c r="BA312" t="s">
        <v>4823</v>
      </c>
      <c r="BB312" t="s">
        <v>1286</v>
      </c>
      <c r="BC312" t="s">
        <v>4824</v>
      </c>
      <c r="BD312" t="s">
        <v>1291</v>
      </c>
      <c r="BE312" s="19" t="s">
        <v>4825</v>
      </c>
      <c r="BF312" t="s">
        <v>2203</v>
      </c>
    </row>
    <row r="313" spans="1:58" x14ac:dyDescent="0.4">
      <c r="A313" t="s">
        <v>4827</v>
      </c>
      <c r="B313" t="s">
        <v>4830</v>
      </c>
      <c r="E313" s="17">
        <v>2917614</v>
      </c>
      <c r="F313" s="17">
        <v>1018869</v>
      </c>
      <c r="G313" s="17">
        <v>2222364</v>
      </c>
      <c r="H313" s="17">
        <v>0</v>
      </c>
      <c r="I313" s="17">
        <v>2917614</v>
      </c>
      <c r="J313" s="18" t="s">
        <v>1765</v>
      </c>
      <c r="K313">
        <v>2025</v>
      </c>
      <c r="L313" s="18" t="s">
        <v>2311</v>
      </c>
      <c r="M313" s="18" t="s">
        <v>1883</v>
      </c>
      <c r="N313" t="s">
        <v>1262</v>
      </c>
      <c r="O313" t="s">
        <v>1262</v>
      </c>
      <c r="P313" t="s">
        <v>1377</v>
      </c>
      <c r="Q313" t="s">
        <v>1262</v>
      </c>
      <c r="R313" t="s">
        <v>1262</v>
      </c>
      <c r="S313" t="s">
        <v>1378</v>
      </c>
      <c r="T313" t="s">
        <v>1379</v>
      </c>
      <c r="U313" t="s">
        <v>1380</v>
      </c>
      <c r="V313" t="s">
        <v>1381</v>
      </c>
      <c r="W313" t="s">
        <v>1598</v>
      </c>
      <c r="X313" t="s">
        <v>4829</v>
      </c>
      <c r="Y313" t="s">
        <v>1270</v>
      </c>
      <c r="Z313" t="s">
        <v>4831</v>
      </c>
      <c r="AB313">
        <v>48000</v>
      </c>
      <c r="AC313" t="s">
        <v>4346</v>
      </c>
      <c r="AD313">
        <v>55025</v>
      </c>
      <c r="AE313" t="s">
        <v>4347</v>
      </c>
      <c r="AF313" t="s">
        <v>4348</v>
      </c>
      <c r="AG313">
        <v>53715</v>
      </c>
      <c r="AH313">
        <v>1218</v>
      </c>
      <c r="AI313" t="s">
        <v>4350</v>
      </c>
      <c r="AJ313" t="s">
        <v>4350</v>
      </c>
      <c r="AK313" t="str">
        <f>IFERROR(INDEX(Table2[Representative Name], MATCH(Table4[[#This Row],[Recipient CD Current]], Table2[CD], 0)),"")</f>
        <v>Mark Pocan</v>
      </c>
      <c r="AL313" t="str">
        <f>IFERROR(INDEX(Table2[Political Party], MATCH(Table4[[#This Row],[Recipient CD Current]], Table2[CD], 0)),"")</f>
        <v>Democrat</v>
      </c>
      <c r="AM313" t="s">
        <v>1280</v>
      </c>
      <c r="AN313" t="s">
        <v>1270</v>
      </c>
      <c r="AO313" t="s">
        <v>4351</v>
      </c>
      <c r="AP313" t="s">
        <v>4346</v>
      </c>
      <c r="AQ313">
        <v>55025</v>
      </c>
      <c r="AR313" t="s">
        <v>4347</v>
      </c>
      <c r="AS313" t="s">
        <v>4349</v>
      </c>
      <c r="AT313" t="s">
        <v>4832</v>
      </c>
      <c r="AU313" t="s">
        <v>4350</v>
      </c>
      <c r="AV313" t="s">
        <v>4350</v>
      </c>
      <c r="AW313" t="str">
        <f>IFERROR(INDEX(Table2[Representative Name], MATCH(Table4[[#This Row],[Place of Performance CD Current]], Table2[CD], 0)),"")</f>
        <v>Mark Pocan</v>
      </c>
      <c r="AX313" t="str">
        <f>IFERROR(INDEX(Table2[Political Party], MATCH(Table4[[#This Row],[Recipient CD Current]], Table2[CD], 0)),"")</f>
        <v>Democrat</v>
      </c>
      <c r="AY313" t="s">
        <v>1392</v>
      </c>
      <c r="AZ313" t="s">
        <v>2845</v>
      </c>
      <c r="BA313" t="s">
        <v>4817</v>
      </c>
      <c r="BB313" t="s">
        <v>1286</v>
      </c>
      <c r="BC313" t="s">
        <v>4833</v>
      </c>
      <c r="BD313" t="s">
        <v>1291</v>
      </c>
      <c r="BE313" s="19" t="s">
        <v>4834</v>
      </c>
      <c r="BF313" t="s">
        <v>1781</v>
      </c>
    </row>
    <row r="314" spans="1:58" x14ac:dyDescent="0.4">
      <c r="A314" t="s">
        <v>4836</v>
      </c>
      <c r="B314" t="s">
        <v>4841</v>
      </c>
      <c r="E314" s="17">
        <v>3390092</v>
      </c>
      <c r="F314" s="17">
        <v>1857512.36</v>
      </c>
      <c r="G314" s="17">
        <v>5211080</v>
      </c>
      <c r="H314" s="17">
        <v>1072526</v>
      </c>
      <c r="I314" s="17">
        <v>4462618</v>
      </c>
      <c r="J314" s="18" t="s">
        <v>4837</v>
      </c>
      <c r="K314">
        <v>2025</v>
      </c>
      <c r="L314" s="18" t="s">
        <v>2311</v>
      </c>
      <c r="M314" s="18" t="s">
        <v>1840</v>
      </c>
      <c r="N314" t="s">
        <v>1262</v>
      </c>
      <c r="O314" t="s">
        <v>1262</v>
      </c>
      <c r="P314" t="s">
        <v>1377</v>
      </c>
      <c r="Q314" t="s">
        <v>1262</v>
      </c>
      <c r="R314" t="s">
        <v>1262</v>
      </c>
      <c r="S314" t="s">
        <v>1378</v>
      </c>
      <c r="T314" t="s">
        <v>1379</v>
      </c>
      <c r="U314" t="s">
        <v>1380</v>
      </c>
      <c r="V314" t="s">
        <v>1381</v>
      </c>
      <c r="W314" t="s">
        <v>4839</v>
      </c>
      <c r="X314" t="s">
        <v>4840</v>
      </c>
      <c r="Y314" t="s">
        <v>1270</v>
      </c>
      <c r="Z314" t="s">
        <v>4842</v>
      </c>
      <c r="AA314" t="s">
        <v>4843</v>
      </c>
      <c r="AB314">
        <v>10675</v>
      </c>
      <c r="AC314" t="s">
        <v>4279</v>
      </c>
      <c r="AD314">
        <v>50007</v>
      </c>
      <c r="AE314" t="s">
        <v>1449</v>
      </c>
      <c r="AF314" t="s">
        <v>1450</v>
      </c>
      <c r="AG314">
        <v>5405</v>
      </c>
      <c r="AH314">
        <v>160</v>
      </c>
      <c r="AI314" t="s">
        <v>1452</v>
      </c>
      <c r="AJ314" t="s">
        <v>1452</v>
      </c>
      <c r="AK314" t="str">
        <f>IFERROR(INDEX(Table2[Representative Name], MATCH(Table4[[#This Row],[Recipient CD Current]], Table2[CD], 0)),"")</f>
        <v>Becca Balint</v>
      </c>
      <c r="AL314" t="str">
        <f>IFERROR(INDEX(Table2[Political Party], MATCH(Table4[[#This Row],[Recipient CD Current]], Table2[CD], 0)),"")</f>
        <v>Democrat</v>
      </c>
      <c r="AM314" t="s">
        <v>1328</v>
      </c>
      <c r="AN314" t="s">
        <v>1270</v>
      </c>
      <c r="AO314" t="s">
        <v>4844</v>
      </c>
      <c r="AP314" t="s">
        <v>4279</v>
      </c>
      <c r="AQ314">
        <v>50007</v>
      </c>
      <c r="AR314" t="s">
        <v>1449</v>
      </c>
      <c r="AS314" t="s">
        <v>1451</v>
      </c>
      <c r="AT314" t="s">
        <v>1328</v>
      </c>
      <c r="AU314" t="s">
        <v>1452</v>
      </c>
      <c r="AV314" t="s">
        <v>1452</v>
      </c>
      <c r="AW314" t="str">
        <f>IFERROR(INDEX(Table2[Representative Name], MATCH(Table4[[#This Row],[Place of Performance CD Current]], Table2[CD], 0)),"")</f>
        <v>Becca Balint</v>
      </c>
      <c r="AX314" t="str">
        <f>IFERROR(INDEX(Table2[Political Party], MATCH(Table4[[#This Row],[Recipient CD Current]], Table2[CD], 0)),"")</f>
        <v>Democrat</v>
      </c>
      <c r="AY314" t="s">
        <v>1392</v>
      </c>
      <c r="AZ314" t="s">
        <v>4845</v>
      </c>
      <c r="BA314" t="s">
        <v>4846</v>
      </c>
      <c r="BB314" t="s">
        <v>1286</v>
      </c>
      <c r="BC314" t="s">
        <v>4847</v>
      </c>
      <c r="BD314" t="s">
        <v>1291</v>
      </c>
      <c r="BE314" s="19" t="s">
        <v>4848</v>
      </c>
      <c r="BF314" t="s">
        <v>4849</v>
      </c>
    </row>
    <row r="315" spans="1:58" x14ac:dyDescent="0.4">
      <c r="A315" t="s">
        <v>4851</v>
      </c>
      <c r="B315" t="s">
        <v>508</v>
      </c>
      <c r="E315" s="17">
        <v>2250000</v>
      </c>
      <c r="F315" s="17">
        <v>0</v>
      </c>
      <c r="G315" s="17">
        <v>2751232</v>
      </c>
      <c r="H315" s="17">
        <v>1744013</v>
      </c>
      <c r="I315" s="17">
        <v>3994013</v>
      </c>
      <c r="J315" s="18" t="s">
        <v>2920</v>
      </c>
      <c r="K315">
        <v>2025</v>
      </c>
      <c r="L315" s="18" t="s">
        <v>1355</v>
      </c>
      <c r="M315" s="18" t="s">
        <v>2503</v>
      </c>
      <c r="N315" t="s">
        <v>1262</v>
      </c>
      <c r="O315" t="s">
        <v>1262</v>
      </c>
      <c r="P315" t="s">
        <v>1377</v>
      </c>
      <c r="Q315" t="s">
        <v>1262</v>
      </c>
      <c r="R315" t="s">
        <v>1262</v>
      </c>
      <c r="S315" t="s">
        <v>1378</v>
      </c>
      <c r="T315" t="s">
        <v>1379</v>
      </c>
      <c r="U315" t="s">
        <v>1380</v>
      </c>
      <c r="V315" t="s">
        <v>1381</v>
      </c>
      <c r="W315" t="s">
        <v>1598</v>
      </c>
      <c r="X315" t="s">
        <v>4852</v>
      </c>
      <c r="Y315" t="s">
        <v>1270</v>
      </c>
      <c r="Z315" t="s">
        <v>4853</v>
      </c>
      <c r="AC315" t="s">
        <v>4854</v>
      </c>
      <c r="AD315">
        <v>9110</v>
      </c>
      <c r="AE315" t="s">
        <v>3425</v>
      </c>
      <c r="AF315" t="s">
        <v>1638</v>
      </c>
      <c r="AG315">
        <v>6269</v>
      </c>
      <c r="AH315">
        <v>1133</v>
      </c>
      <c r="AI315" t="s">
        <v>3426</v>
      </c>
      <c r="AJ315" t="s">
        <v>3426</v>
      </c>
      <c r="AK315" t="str">
        <f>IFERROR(INDEX(Table2[Representative Name], MATCH(Table4[[#This Row],[Recipient CD Current]], Table2[CD], 0)),"")</f>
        <v>Joe Courtney</v>
      </c>
      <c r="AL315" t="str">
        <f>IFERROR(INDEX(Table2[Political Party], MATCH(Table4[[#This Row],[Recipient CD Current]], Table2[CD], 0)),"")</f>
        <v>Democrat</v>
      </c>
      <c r="AM315" t="s">
        <v>1280</v>
      </c>
      <c r="AN315" t="s">
        <v>1270</v>
      </c>
      <c r="AO315" t="s">
        <v>4855</v>
      </c>
      <c r="AP315" t="s">
        <v>4854</v>
      </c>
      <c r="AQ315">
        <v>9110</v>
      </c>
      <c r="AR315" t="s">
        <v>3425</v>
      </c>
      <c r="AS315" t="s">
        <v>1639</v>
      </c>
      <c r="AT315" t="s">
        <v>4856</v>
      </c>
      <c r="AU315" t="s">
        <v>3426</v>
      </c>
      <c r="AV315" t="s">
        <v>3426</v>
      </c>
      <c r="AW315" t="str">
        <f>IFERROR(INDEX(Table2[Representative Name], MATCH(Table4[[#This Row],[Place of Performance CD Current]], Table2[CD], 0)),"")</f>
        <v>Joe Courtney</v>
      </c>
      <c r="AX315" t="str">
        <f>IFERROR(INDEX(Table2[Political Party], MATCH(Table4[[#This Row],[Recipient CD Current]], Table2[CD], 0)),"")</f>
        <v>Democrat</v>
      </c>
      <c r="AY315" t="s">
        <v>1392</v>
      </c>
      <c r="AZ315" t="s">
        <v>2869</v>
      </c>
      <c r="BA315" t="s">
        <v>2870</v>
      </c>
      <c r="BB315" t="s">
        <v>1286</v>
      </c>
      <c r="BC315" t="s">
        <v>4857</v>
      </c>
      <c r="BD315" t="s">
        <v>1291</v>
      </c>
      <c r="BE315" s="19" t="s">
        <v>4858</v>
      </c>
      <c r="BF315" t="s">
        <v>1919</v>
      </c>
    </row>
    <row r="316" spans="1:58" x14ac:dyDescent="0.4">
      <c r="A316" t="s">
        <v>4860</v>
      </c>
      <c r="B316" t="s">
        <v>560</v>
      </c>
      <c r="E316" s="17">
        <v>2537319</v>
      </c>
      <c r="F316" s="17">
        <v>931679</v>
      </c>
      <c r="G316" s="17">
        <v>1666944</v>
      </c>
      <c r="H316" s="17">
        <v>0</v>
      </c>
      <c r="I316" s="17">
        <v>2537319</v>
      </c>
      <c r="J316" s="18" t="s">
        <v>2670</v>
      </c>
      <c r="K316">
        <v>2025</v>
      </c>
      <c r="L316" s="18" t="s">
        <v>2868</v>
      </c>
      <c r="M316" s="18" t="s">
        <v>1883</v>
      </c>
      <c r="N316" t="s">
        <v>1262</v>
      </c>
      <c r="O316" t="s">
        <v>1262</v>
      </c>
      <c r="P316" t="s">
        <v>1377</v>
      </c>
      <c r="Q316" t="s">
        <v>1262</v>
      </c>
      <c r="R316" t="s">
        <v>1262</v>
      </c>
      <c r="S316" t="s">
        <v>1378</v>
      </c>
      <c r="T316" t="s">
        <v>1379</v>
      </c>
      <c r="U316" t="s">
        <v>1380</v>
      </c>
      <c r="V316" t="s">
        <v>1381</v>
      </c>
      <c r="W316" t="s">
        <v>1598</v>
      </c>
      <c r="X316" t="s">
        <v>4862</v>
      </c>
      <c r="Y316" t="s">
        <v>1270</v>
      </c>
      <c r="Z316" t="s">
        <v>4863</v>
      </c>
      <c r="AA316" t="s">
        <v>4864</v>
      </c>
      <c r="AB316">
        <v>56625</v>
      </c>
      <c r="AC316" t="s">
        <v>4865</v>
      </c>
      <c r="AD316">
        <v>53075</v>
      </c>
      <c r="AE316" t="s">
        <v>4866</v>
      </c>
      <c r="AF316" t="s">
        <v>3814</v>
      </c>
      <c r="AG316">
        <v>99164</v>
      </c>
      <c r="AH316">
        <v>1025</v>
      </c>
      <c r="AI316" t="s">
        <v>4320</v>
      </c>
      <c r="AJ316" t="s">
        <v>4320</v>
      </c>
      <c r="AK316" t="str">
        <f>IFERROR(INDEX(Table2[Representative Name], MATCH(Table4[[#This Row],[Recipient CD Current]], Table2[CD], 0)),"")</f>
        <v>Michael Baumgartner</v>
      </c>
      <c r="AL316" t="str">
        <f>IFERROR(INDEX(Table2[Political Party], MATCH(Table4[[#This Row],[Recipient CD Current]], Table2[CD], 0)),"")</f>
        <v>Republican</v>
      </c>
      <c r="AM316" t="s">
        <v>1328</v>
      </c>
      <c r="AN316" t="s">
        <v>1270</v>
      </c>
      <c r="AO316" t="s">
        <v>4867</v>
      </c>
      <c r="AP316" t="s">
        <v>4865</v>
      </c>
      <c r="AQ316">
        <v>53075</v>
      </c>
      <c r="AR316" t="s">
        <v>4866</v>
      </c>
      <c r="AS316" t="s">
        <v>1429</v>
      </c>
      <c r="AT316" t="s">
        <v>1328</v>
      </c>
      <c r="AU316" t="s">
        <v>4320</v>
      </c>
      <c r="AV316" t="s">
        <v>4320</v>
      </c>
      <c r="AW316" t="str">
        <f>IFERROR(INDEX(Table2[Representative Name], MATCH(Table4[[#This Row],[Place of Performance CD Current]], Table2[CD], 0)),"")</f>
        <v>Michael Baumgartner</v>
      </c>
      <c r="AX316" t="str">
        <f>IFERROR(INDEX(Table2[Political Party], MATCH(Table4[[#This Row],[Recipient CD Current]], Table2[CD], 0)),"")</f>
        <v>Republican</v>
      </c>
      <c r="AY316" t="s">
        <v>1392</v>
      </c>
      <c r="AZ316" t="s">
        <v>2869</v>
      </c>
      <c r="BA316" t="s">
        <v>4868</v>
      </c>
      <c r="BB316" t="s">
        <v>1286</v>
      </c>
      <c r="BC316" t="s">
        <v>4869</v>
      </c>
      <c r="BD316" t="s">
        <v>1291</v>
      </c>
      <c r="BE316" s="19" t="s">
        <v>4870</v>
      </c>
      <c r="BF316" t="s">
        <v>2342</v>
      </c>
    </row>
    <row r="317" spans="1:58" x14ac:dyDescent="0.4">
      <c r="A317" t="s">
        <v>4872</v>
      </c>
      <c r="B317" t="s">
        <v>560</v>
      </c>
      <c r="E317" s="17">
        <v>1690731</v>
      </c>
      <c r="F317" s="17">
        <v>549182.55000000005</v>
      </c>
      <c r="G317" s="17">
        <v>0</v>
      </c>
      <c r="H317" s="17">
        <v>54000</v>
      </c>
      <c r="I317" s="17">
        <v>1744731</v>
      </c>
      <c r="J317" s="18" t="s">
        <v>2544</v>
      </c>
      <c r="K317">
        <v>2025</v>
      </c>
      <c r="L317" s="18" t="s">
        <v>1442</v>
      </c>
      <c r="M317" s="18" t="s">
        <v>1542</v>
      </c>
      <c r="N317" t="s">
        <v>1262</v>
      </c>
      <c r="O317" t="s">
        <v>1262</v>
      </c>
      <c r="P317" t="s">
        <v>1444</v>
      </c>
      <c r="Q317" t="s">
        <v>1262</v>
      </c>
      <c r="R317" t="s">
        <v>1262</v>
      </c>
      <c r="S317" t="s">
        <v>1378</v>
      </c>
      <c r="T317" t="s">
        <v>1379</v>
      </c>
      <c r="U317" t="s">
        <v>1380</v>
      </c>
      <c r="V317" t="s">
        <v>1381</v>
      </c>
      <c r="W317" t="s">
        <v>1445</v>
      </c>
      <c r="X317" t="s">
        <v>4862</v>
      </c>
      <c r="Y317" t="s">
        <v>1270</v>
      </c>
      <c r="Z317" t="s">
        <v>4873</v>
      </c>
      <c r="AA317" t="s">
        <v>4864</v>
      </c>
      <c r="AB317">
        <v>56625</v>
      </c>
      <c r="AC317" t="s">
        <v>4865</v>
      </c>
      <c r="AD317">
        <v>53075</v>
      </c>
      <c r="AE317" t="s">
        <v>4866</v>
      </c>
      <c r="AF317" t="s">
        <v>3814</v>
      </c>
      <c r="AG317">
        <v>99164</v>
      </c>
      <c r="AH317">
        <v>1025</v>
      </c>
      <c r="AI317" t="s">
        <v>4320</v>
      </c>
      <c r="AJ317" t="s">
        <v>4320</v>
      </c>
      <c r="AK317" t="str">
        <f>IFERROR(INDEX(Table2[Representative Name], MATCH(Table4[[#This Row],[Recipient CD Current]], Table2[CD], 0)),"")</f>
        <v>Michael Baumgartner</v>
      </c>
      <c r="AL317" t="str">
        <f>IFERROR(INDEX(Table2[Political Party], MATCH(Table4[[#This Row],[Recipient CD Current]], Table2[CD], 0)),"")</f>
        <v>Republican</v>
      </c>
      <c r="AM317" t="s">
        <v>1280</v>
      </c>
      <c r="AN317" t="s">
        <v>1270</v>
      </c>
      <c r="AO317" t="s">
        <v>4867</v>
      </c>
      <c r="AP317" t="s">
        <v>4865</v>
      </c>
      <c r="AQ317">
        <v>53075</v>
      </c>
      <c r="AR317" t="s">
        <v>4866</v>
      </c>
      <c r="AS317" t="s">
        <v>1429</v>
      </c>
      <c r="AT317" t="s">
        <v>4874</v>
      </c>
      <c r="AU317" t="s">
        <v>4320</v>
      </c>
      <c r="AV317" t="s">
        <v>4320</v>
      </c>
      <c r="AW317" t="str">
        <f>IFERROR(INDEX(Table2[Representative Name], MATCH(Table4[[#This Row],[Place of Performance CD Current]], Table2[CD], 0)),"")</f>
        <v>Michael Baumgartner</v>
      </c>
      <c r="AX317" t="str">
        <f>IFERROR(INDEX(Table2[Political Party], MATCH(Table4[[#This Row],[Recipient CD Current]], Table2[CD], 0)),"")</f>
        <v>Republican</v>
      </c>
      <c r="AY317" t="s">
        <v>1413</v>
      </c>
      <c r="AZ317" t="s">
        <v>1455</v>
      </c>
      <c r="BA317" t="s">
        <v>3349</v>
      </c>
      <c r="BB317" t="s">
        <v>1286</v>
      </c>
      <c r="BC317" t="s">
        <v>4875</v>
      </c>
      <c r="BD317" t="s">
        <v>1291</v>
      </c>
      <c r="BE317" s="19" t="s">
        <v>4876</v>
      </c>
      <c r="BF317" t="s">
        <v>1477</v>
      </c>
    </row>
    <row r="318" spans="1:58" x14ac:dyDescent="0.4">
      <c r="A318" t="s">
        <v>4878</v>
      </c>
      <c r="B318" t="s">
        <v>567</v>
      </c>
      <c r="E318" s="17">
        <v>1248451</v>
      </c>
      <c r="F318" s="17">
        <v>0</v>
      </c>
      <c r="G318" s="17">
        <v>0</v>
      </c>
      <c r="H318" s="17">
        <v>0</v>
      </c>
      <c r="I318" s="17">
        <v>1248451</v>
      </c>
      <c r="J318" s="18" t="s">
        <v>1340</v>
      </c>
      <c r="K318">
        <v>2023</v>
      </c>
      <c r="L318" s="18" t="s">
        <v>1442</v>
      </c>
      <c r="M318" s="18" t="s">
        <v>1523</v>
      </c>
      <c r="N318" t="s">
        <v>1262</v>
      </c>
      <c r="O318" t="s">
        <v>1262</v>
      </c>
      <c r="P318" t="s">
        <v>1444</v>
      </c>
      <c r="Q318" t="s">
        <v>1262</v>
      </c>
      <c r="R318" t="s">
        <v>1262</v>
      </c>
      <c r="S318" t="s">
        <v>1378</v>
      </c>
      <c r="T318" t="s">
        <v>1379</v>
      </c>
      <c r="U318" t="s">
        <v>1380</v>
      </c>
      <c r="V318" t="s">
        <v>1381</v>
      </c>
      <c r="W318" t="s">
        <v>1445</v>
      </c>
      <c r="X318" t="s">
        <v>4879</v>
      </c>
      <c r="Y318" t="s">
        <v>1270</v>
      </c>
      <c r="Z318" t="s">
        <v>4880</v>
      </c>
      <c r="AA318" t="s">
        <v>4881</v>
      </c>
      <c r="AB318">
        <v>55756</v>
      </c>
      <c r="AC318" t="s">
        <v>4882</v>
      </c>
      <c r="AD318">
        <v>54061</v>
      </c>
      <c r="AE318" t="s">
        <v>4883</v>
      </c>
      <c r="AF318" t="s">
        <v>4884</v>
      </c>
      <c r="AG318">
        <v>26506</v>
      </c>
      <c r="AH318">
        <v>6845</v>
      </c>
      <c r="AI318" t="s">
        <v>2016</v>
      </c>
      <c r="AJ318" t="s">
        <v>2016</v>
      </c>
      <c r="AK318" t="str">
        <f>IFERROR(INDEX(Table2[Representative Name], MATCH(Table4[[#This Row],[Recipient CD Current]], Table2[CD], 0)),"")</f>
        <v>Riley M. Moore</v>
      </c>
      <c r="AL318" t="str">
        <f>IFERROR(INDEX(Table2[Political Party], MATCH(Table4[[#This Row],[Recipient CD Current]], Table2[CD], 0)),"")</f>
        <v>Republican</v>
      </c>
      <c r="AM318" t="s">
        <v>1280</v>
      </c>
      <c r="AN318" t="s">
        <v>1270</v>
      </c>
      <c r="AO318" t="s">
        <v>4885</v>
      </c>
      <c r="AP318" t="s">
        <v>4882</v>
      </c>
      <c r="AQ318">
        <v>54061</v>
      </c>
      <c r="AR318" t="s">
        <v>4883</v>
      </c>
      <c r="AS318" t="s">
        <v>2014</v>
      </c>
      <c r="AT318" t="s">
        <v>4886</v>
      </c>
      <c r="AU318" t="s">
        <v>2016</v>
      </c>
      <c r="AV318" t="s">
        <v>2016</v>
      </c>
      <c r="AW318" t="str">
        <f>IFERROR(INDEX(Table2[Representative Name], MATCH(Table4[[#This Row],[Place of Performance CD Current]], Table2[CD], 0)),"")</f>
        <v>Riley M. Moore</v>
      </c>
      <c r="AX318" t="str">
        <f>IFERROR(INDEX(Table2[Political Party], MATCH(Table4[[#This Row],[Recipient CD Current]], Table2[CD], 0)),"")</f>
        <v>Republican</v>
      </c>
      <c r="AY318" t="s">
        <v>1413</v>
      </c>
      <c r="AZ318" t="s">
        <v>1455</v>
      </c>
      <c r="BA318" t="s">
        <v>4887</v>
      </c>
      <c r="BB318" t="s">
        <v>1286</v>
      </c>
      <c r="BC318" t="s">
        <v>4888</v>
      </c>
      <c r="BD318" t="s">
        <v>1291</v>
      </c>
      <c r="BE318" s="19" t="s">
        <v>4889</v>
      </c>
      <c r="BF318" t="s">
        <v>1336</v>
      </c>
    </row>
    <row r="319" spans="1:58" x14ac:dyDescent="0.4">
      <c r="A319" t="s">
        <v>4891</v>
      </c>
      <c r="B319" t="s">
        <v>1359</v>
      </c>
      <c r="C319" s="17">
        <v>64316.17</v>
      </c>
      <c r="D319" s="17">
        <v>2584681</v>
      </c>
      <c r="E319" s="17">
        <v>2584681</v>
      </c>
      <c r="F319" s="17">
        <v>64316.17</v>
      </c>
      <c r="G319" s="17">
        <v>1977486</v>
      </c>
      <c r="H319" s="17">
        <v>1084074</v>
      </c>
      <c r="I319" s="17">
        <v>3668755</v>
      </c>
      <c r="J319" s="18" t="s">
        <v>2491</v>
      </c>
      <c r="K319">
        <v>2025</v>
      </c>
      <c r="L319" s="18" t="s">
        <v>1596</v>
      </c>
      <c r="M319" s="18" t="s">
        <v>1597</v>
      </c>
      <c r="N319" t="s">
        <v>1262</v>
      </c>
      <c r="O319" t="s">
        <v>1262</v>
      </c>
      <c r="P319" t="s">
        <v>1377</v>
      </c>
      <c r="Q319" t="s">
        <v>1262</v>
      </c>
      <c r="R319" t="s">
        <v>1262</v>
      </c>
      <c r="S319" t="s">
        <v>1378</v>
      </c>
      <c r="T319" t="s">
        <v>1379</v>
      </c>
      <c r="U319" t="s">
        <v>1380</v>
      </c>
      <c r="V319" t="s">
        <v>1381</v>
      </c>
      <c r="W319" t="s">
        <v>1598</v>
      </c>
      <c r="X319" t="s">
        <v>4892</v>
      </c>
      <c r="Y319" t="s">
        <v>1270</v>
      </c>
      <c r="Z319" t="s">
        <v>4893</v>
      </c>
      <c r="AA319" t="s">
        <v>4894</v>
      </c>
      <c r="AB319">
        <v>14000</v>
      </c>
      <c r="AC319" t="s">
        <v>1527</v>
      </c>
      <c r="AD319">
        <v>17031</v>
      </c>
      <c r="AE319" t="s">
        <v>1528</v>
      </c>
      <c r="AF319" t="s">
        <v>1363</v>
      </c>
      <c r="AG319">
        <v>60612</v>
      </c>
      <c r="AI319" t="s">
        <v>1529</v>
      </c>
      <c r="AJ319" t="s">
        <v>1529</v>
      </c>
      <c r="AK319" t="str">
        <f>IFERROR(INDEX(Table2[Representative Name], MATCH(Table4[[#This Row],[Recipient CD Current]], Table2[CD], 0)),"")</f>
        <v>Danny K. Davis</v>
      </c>
      <c r="AL319" t="str">
        <f>IFERROR(INDEX(Table2[Political Party], MATCH(Table4[[#This Row],[Recipient CD Current]], Table2[CD], 0)),"")</f>
        <v>Democrat</v>
      </c>
      <c r="AM319" t="s">
        <v>1328</v>
      </c>
      <c r="AN319" t="s">
        <v>1270</v>
      </c>
      <c r="AO319" t="s">
        <v>1530</v>
      </c>
      <c r="AP319" t="s">
        <v>1527</v>
      </c>
      <c r="AQ319">
        <v>17031</v>
      </c>
      <c r="AR319" t="s">
        <v>1528</v>
      </c>
      <c r="AS319" t="s">
        <v>1364</v>
      </c>
      <c r="AT319" t="s">
        <v>1328</v>
      </c>
      <c r="AU319" t="s">
        <v>1529</v>
      </c>
      <c r="AV319" t="s">
        <v>2462</v>
      </c>
      <c r="AW319" t="str">
        <f>IFERROR(INDEX(Table2[Representative Name], MATCH(Table4[[#This Row],[Place of Performance CD Current]], Table2[CD], 0)),"")</f>
        <v/>
      </c>
      <c r="AX319" t="str">
        <f>IFERROR(INDEX(Table2[Political Party], MATCH(Table4[[#This Row],[Recipient CD Current]], Table2[CD], 0)),"")</f>
        <v>Democrat</v>
      </c>
      <c r="AY319" t="s">
        <v>1392</v>
      </c>
      <c r="AZ319" t="s">
        <v>2405</v>
      </c>
      <c r="BA319" t="s">
        <v>4895</v>
      </c>
      <c r="BB319" t="s">
        <v>1286</v>
      </c>
      <c r="BC319" t="s">
        <v>4896</v>
      </c>
      <c r="BD319" t="s">
        <v>1291</v>
      </c>
      <c r="BE319" s="19" t="s">
        <v>4897</v>
      </c>
      <c r="BF319" t="s">
        <v>2499</v>
      </c>
    </row>
    <row r="320" spans="1:58" x14ac:dyDescent="0.4">
      <c r="A320" t="s">
        <v>4899</v>
      </c>
      <c r="B320" t="s">
        <v>519</v>
      </c>
      <c r="D320" s="17">
        <v>1000000</v>
      </c>
      <c r="E320" s="17">
        <v>1000000</v>
      </c>
      <c r="F320" s="17">
        <v>0</v>
      </c>
      <c r="G320" s="17">
        <v>275769</v>
      </c>
      <c r="H320" s="17">
        <v>1500000</v>
      </c>
      <c r="I320" s="17">
        <v>2500000</v>
      </c>
      <c r="J320" s="18" t="s">
        <v>2459</v>
      </c>
      <c r="K320">
        <v>2025</v>
      </c>
      <c r="L320" s="18" t="s">
        <v>1596</v>
      </c>
      <c r="M320" s="18" t="s">
        <v>1597</v>
      </c>
      <c r="N320" t="s">
        <v>1262</v>
      </c>
      <c r="O320" t="s">
        <v>1262</v>
      </c>
      <c r="P320" t="s">
        <v>1377</v>
      </c>
      <c r="Q320" t="s">
        <v>1262</v>
      </c>
      <c r="R320" t="s">
        <v>1262</v>
      </c>
      <c r="S320" t="s">
        <v>1378</v>
      </c>
      <c r="T320" t="s">
        <v>1379</v>
      </c>
      <c r="U320" t="s">
        <v>1380</v>
      </c>
      <c r="V320" t="s">
        <v>1381</v>
      </c>
      <c r="W320" t="s">
        <v>1598</v>
      </c>
      <c r="X320" t="s">
        <v>4743</v>
      </c>
      <c r="Y320" t="s">
        <v>1270</v>
      </c>
      <c r="Z320" t="s">
        <v>4744</v>
      </c>
      <c r="AB320">
        <v>40735</v>
      </c>
      <c r="AC320" t="s">
        <v>3868</v>
      </c>
      <c r="AD320">
        <v>22055</v>
      </c>
      <c r="AE320" t="s">
        <v>3868</v>
      </c>
      <c r="AF320" t="s">
        <v>4745</v>
      </c>
      <c r="AG320">
        <v>70504</v>
      </c>
      <c r="AH320">
        <v>400</v>
      </c>
      <c r="AI320" t="s">
        <v>4747</v>
      </c>
      <c r="AJ320" t="s">
        <v>4747</v>
      </c>
      <c r="AK320" t="str">
        <f>IFERROR(INDEX(Table2[Representative Name], MATCH(Table4[[#This Row],[Recipient CD Current]], Table2[CD], 0)),"")</f>
        <v>Clay Higgins</v>
      </c>
      <c r="AL320" t="str">
        <f>IFERROR(INDEX(Table2[Political Party], MATCH(Table4[[#This Row],[Recipient CD Current]], Table2[CD], 0)),"")</f>
        <v>Republican</v>
      </c>
      <c r="AM320" t="s">
        <v>1280</v>
      </c>
      <c r="AN320" t="s">
        <v>1270</v>
      </c>
      <c r="AO320" t="s">
        <v>4748</v>
      </c>
      <c r="AP320" t="s">
        <v>3868</v>
      </c>
      <c r="AQ320">
        <v>22055</v>
      </c>
      <c r="AR320" t="s">
        <v>3868</v>
      </c>
      <c r="AS320" t="s">
        <v>4746</v>
      </c>
      <c r="AT320" t="s">
        <v>4900</v>
      </c>
      <c r="AU320" t="s">
        <v>4747</v>
      </c>
      <c r="AV320" t="s">
        <v>4747</v>
      </c>
      <c r="AW320" t="str">
        <f>IFERROR(INDEX(Table2[Representative Name], MATCH(Table4[[#This Row],[Place of Performance CD Current]], Table2[CD], 0)),"")</f>
        <v>Clay Higgins</v>
      </c>
      <c r="AX320" t="str">
        <f>IFERROR(INDEX(Table2[Political Party], MATCH(Table4[[#This Row],[Recipient CD Current]], Table2[CD], 0)),"")</f>
        <v>Republican</v>
      </c>
      <c r="AY320" t="s">
        <v>1608</v>
      </c>
      <c r="AZ320" t="s">
        <v>1609</v>
      </c>
      <c r="BA320" t="s">
        <v>4901</v>
      </c>
      <c r="BB320" t="s">
        <v>1286</v>
      </c>
      <c r="BC320" t="s">
        <v>4902</v>
      </c>
      <c r="BD320" t="s">
        <v>1291</v>
      </c>
      <c r="BE320" s="19" t="s">
        <v>4903</v>
      </c>
      <c r="BF320" t="s">
        <v>1681</v>
      </c>
    </row>
    <row r="321" spans="1:58" x14ac:dyDescent="0.4">
      <c r="A321" t="s">
        <v>4905</v>
      </c>
      <c r="B321" t="s">
        <v>4907</v>
      </c>
      <c r="E321" s="17">
        <v>2000000</v>
      </c>
      <c r="F321" s="17">
        <v>635714.86</v>
      </c>
      <c r="G321" s="17">
        <v>0</v>
      </c>
      <c r="H321" s="17">
        <v>509017</v>
      </c>
      <c r="I321" s="17">
        <v>2509017</v>
      </c>
      <c r="J321" s="18" t="s">
        <v>1440</v>
      </c>
      <c r="K321">
        <v>2025</v>
      </c>
      <c r="L321" s="18" t="s">
        <v>1442</v>
      </c>
      <c r="M321" s="18" t="s">
        <v>1401</v>
      </c>
      <c r="N321" t="s">
        <v>1262</v>
      </c>
      <c r="O321" t="s">
        <v>1262</v>
      </c>
      <c r="P321" t="s">
        <v>1377</v>
      </c>
      <c r="Q321" t="s">
        <v>1262</v>
      </c>
      <c r="R321" t="s">
        <v>1262</v>
      </c>
      <c r="S321" t="s">
        <v>1378</v>
      </c>
      <c r="T321" t="s">
        <v>1379</v>
      </c>
      <c r="U321" t="s">
        <v>1380</v>
      </c>
      <c r="V321" t="s">
        <v>1381</v>
      </c>
      <c r="W321" t="s">
        <v>1578</v>
      </c>
      <c r="X321" t="s">
        <v>4906</v>
      </c>
      <c r="Y321" t="s">
        <v>1270</v>
      </c>
      <c r="Z321" t="s">
        <v>4908</v>
      </c>
      <c r="AA321" t="s">
        <v>4909</v>
      </c>
      <c r="AB321">
        <v>15000</v>
      </c>
      <c r="AC321" t="s">
        <v>4910</v>
      </c>
      <c r="AD321">
        <v>39061</v>
      </c>
      <c r="AE321" t="s">
        <v>1771</v>
      </c>
      <c r="AF321" t="s">
        <v>2008</v>
      </c>
      <c r="AG321">
        <v>45221</v>
      </c>
      <c r="AH321">
        <v>222</v>
      </c>
      <c r="AI321" t="s">
        <v>4911</v>
      </c>
      <c r="AJ321" t="s">
        <v>4911</v>
      </c>
      <c r="AK321" t="str">
        <f>IFERROR(INDEX(Table2[Representative Name], MATCH(Table4[[#This Row],[Recipient CD Current]], Table2[CD], 0)),"")</f>
        <v>Greg Landsman</v>
      </c>
      <c r="AL321" t="str">
        <f>IFERROR(INDEX(Table2[Political Party], MATCH(Table4[[#This Row],[Recipient CD Current]], Table2[CD], 0)),"")</f>
        <v>Democrat</v>
      </c>
      <c r="AM321" t="s">
        <v>1328</v>
      </c>
      <c r="AN321" t="s">
        <v>1270</v>
      </c>
      <c r="AO321" t="s">
        <v>4912</v>
      </c>
      <c r="AP321" t="s">
        <v>4910</v>
      </c>
      <c r="AQ321">
        <v>39061</v>
      </c>
      <c r="AR321" t="s">
        <v>1771</v>
      </c>
      <c r="AS321" t="s">
        <v>2009</v>
      </c>
      <c r="AT321" t="s">
        <v>1328</v>
      </c>
      <c r="AU321" t="s">
        <v>4911</v>
      </c>
      <c r="AV321" t="s">
        <v>4167</v>
      </c>
      <c r="AW321" t="str">
        <f>IFERROR(INDEX(Table2[Representative Name], MATCH(Table4[[#This Row],[Place of Performance CD Current]], Table2[CD], 0)),"")</f>
        <v/>
      </c>
      <c r="AX321" t="str">
        <f>IFERROR(INDEX(Table2[Political Party], MATCH(Table4[[#This Row],[Recipient CD Current]], Table2[CD], 0)),"")</f>
        <v>Democrat</v>
      </c>
      <c r="AY321" t="s">
        <v>1413</v>
      </c>
      <c r="AZ321" t="s">
        <v>1625</v>
      </c>
      <c r="BA321" t="s">
        <v>4913</v>
      </c>
      <c r="BB321" t="s">
        <v>1286</v>
      </c>
      <c r="BC321" t="s">
        <v>4914</v>
      </c>
      <c r="BD321" t="s">
        <v>1291</v>
      </c>
      <c r="BE321" s="19" t="s">
        <v>4915</v>
      </c>
      <c r="BF321" t="s">
        <v>1459</v>
      </c>
    </row>
    <row r="322" spans="1:58" x14ac:dyDescent="0.4">
      <c r="A322" t="s">
        <v>4917</v>
      </c>
      <c r="B322" t="s">
        <v>560</v>
      </c>
      <c r="E322" s="17">
        <v>3239240</v>
      </c>
      <c r="F322" s="17">
        <v>0</v>
      </c>
      <c r="G322" s="17">
        <v>0</v>
      </c>
      <c r="H322" s="17">
        <v>2057633</v>
      </c>
      <c r="I322" s="17">
        <v>5296873</v>
      </c>
      <c r="J322" s="18" t="s">
        <v>1440</v>
      </c>
      <c r="K322">
        <v>2025</v>
      </c>
      <c r="L322" s="18" t="s">
        <v>1442</v>
      </c>
      <c r="M322" s="18" t="s">
        <v>1831</v>
      </c>
      <c r="N322" t="s">
        <v>1262</v>
      </c>
      <c r="O322" t="s">
        <v>1262</v>
      </c>
      <c r="P322" t="s">
        <v>1377</v>
      </c>
      <c r="Q322" t="s">
        <v>1262</v>
      </c>
      <c r="R322" t="s">
        <v>1262</v>
      </c>
      <c r="S322" t="s">
        <v>1378</v>
      </c>
      <c r="T322" t="s">
        <v>1379</v>
      </c>
      <c r="U322" t="s">
        <v>1380</v>
      </c>
      <c r="V322" t="s">
        <v>1381</v>
      </c>
      <c r="W322" t="s">
        <v>1578</v>
      </c>
      <c r="X322" t="s">
        <v>4862</v>
      </c>
      <c r="Y322" t="s">
        <v>1270</v>
      </c>
      <c r="Z322" t="s">
        <v>4863</v>
      </c>
      <c r="AA322" t="s">
        <v>4864</v>
      </c>
      <c r="AB322">
        <v>56625</v>
      </c>
      <c r="AC322" t="s">
        <v>4865</v>
      </c>
      <c r="AD322">
        <v>53075</v>
      </c>
      <c r="AE322" t="s">
        <v>4866</v>
      </c>
      <c r="AF322" t="s">
        <v>3814</v>
      </c>
      <c r="AG322">
        <v>99164</v>
      </c>
      <c r="AH322">
        <v>1025</v>
      </c>
      <c r="AI322" t="s">
        <v>4320</v>
      </c>
      <c r="AJ322" t="s">
        <v>4320</v>
      </c>
      <c r="AK322" t="str">
        <f>IFERROR(INDEX(Table2[Representative Name], MATCH(Table4[[#This Row],[Recipient CD Current]], Table2[CD], 0)),"")</f>
        <v>Michael Baumgartner</v>
      </c>
      <c r="AL322" t="str">
        <f>IFERROR(INDEX(Table2[Political Party], MATCH(Table4[[#This Row],[Recipient CD Current]], Table2[CD], 0)),"")</f>
        <v>Republican</v>
      </c>
      <c r="AM322" t="s">
        <v>1328</v>
      </c>
      <c r="AN322" t="s">
        <v>1270</v>
      </c>
      <c r="AO322" t="s">
        <v>4867</v>
      </c>
      <c r="AP322" t="s">
        <v>4865</v>
      </c>
      <c r="AQ322">
        <v>53075</v>
      </c>
      <c r="AR322" t="s">
        <v>4866</v>
      </c>
      <c r="AS322" t="s">
        <v>1429</v>
      </c>
      <c r="AT322" t="s">
        <v>1328</v>
      </c>
      <c r="AU322" t="s">
        <v>4320</v>
      </c>
      <c r="AV322" t="s">
        <v>4320</v>
      </c>
      <c r="AW322" t="str">
        <f>IFERROR(INDEX(Table2[Representative Name], MATCH(Table4[[#This Row],[Place of Performance CD Current]], Table2[CD], 0)),"")</f>
        <v>Michael Baumgartner</v>
      </c>
      <c r="AX322" t="str">
        <f>IFERROR(INDEX(Table2[Political Party], MATCH(Table4[[#This Row],[Recipient CD Current]], Table2[CD], 0)),"")</f>
        <v>Republican</v>
      </c>
      <c r="AY322" t="s">
        <v>1413</v>
      </c>
      <c r="AZ322" t="s">
        <v>1625</v>
      </c>
      <c r="BA322" t="s">
        <v>4918</v>
      </c>
      <c r="BB322" t="s">
        <v>1286</v>
      </c>
      <c r="BC322" t="s">
        <v>4918</v>
      </c>
      <c r="BD322" t="s">
        <v>1291</v>
      </c>
      <c r="BE322" s="19" t="s">
        <v>4919</v>
      </c>
      <c r="BF322" t="s">
        <v>1459</v>
      </c>
    </row>
    <row r="323" spans="1:58" x14ac:dyDescent="0.4">
      <c r="A323" t="s">
        <v>4921</v>
      </c>
      <c r="B323" t="s">
        <v>4907</v>
      </c>
      <c r="C323" s="17">
        <v>167521.48000000001</v>
      </c>
      <c r="D323" s="17">
        <v>2880000</v>
      </c>
      <c r="E323" s="17">
        <v>2880000</v>
      </c>
      <c r="F323" s="17">
        <v>167521.48000000001</v>
      </c>
      <c r="G323" s="17">
        <v>2018516</v>
      </c>
      <c r="H323" s="17">
        <v>0</v>
      </c>
      <c r="I323" s="17">
        <v>2880000</v>
      </c>
      <c r="J323" s="18" t="s">
        <v>1499</v>
      </c>
      <c r="K323">
        <v>2025</v>
      </c>
      <c r="L323" s="18" t="s">
        <v>1442</v>
      </c>
      <c r="M323" s="18" t="s">
        <v>1616</v>
      </c>
      <c r="N323" t="s">
        <v>1262</v>
      </c>
      <c r="O323" t="s">
        <v>1262</v>
      </c>
      <c r="P323" t="s">
        <v>1377</v>
      </c>
      <c r="Q323" t="s">
        <v>1262</v>
      </c>
      <c r="R323" t="s">
        <v>1262</v>
      </c>
      <c r="S323" t="s">
        <v>1378</v>
      </c>
      <c r="T323" t="s">
        <v>1379</v>
      </c>
      <c r="U323" t="s">
        <v>1380</v>
      </c>
      <c r="V323" t="s">
        <v>1381</v>
      </c>
      <c r="W323" t="s">
        <v>1651</v>
      </c>
      <c r="X323" t="s">
        <v>4906</v>
      </c>
      <c r="Y323" t="s">
        <v>1270</v>
      </c>
      <c r="Z323" t="s">
        <v>4908</v>
      </c>
      <c r="AA323" t="s">
        <v>4909</v>
      </c>
      <c r="AB323">
        <v>15000</v>
      </c>
      <c r="AC323" t="s">
        <v>4910</v>
      </c>
      <c r="AD323">
        <v>39061</v>
      </c>
      <c r="AE323" t="s">
        <v>1771</v>
      </c>
      <c r="AF323" t="s">
        <v>2008</v>
      </c>
      <c r="AG323">
        <v>45221</v>
      </c>
      <c r="AH323">
        <v>222</v>
      </c>
      <c r="AI323" t="s">
        <v>4911</v>
      </c>
      <c r="AJ323" t="s">
        <v>4911</v>
      </c>
      <c r="AK323" t="str">
        <f>IFERROR(INDEX(Table2[Representative Name], MATCH(Table4[[#This Row],[Recipient CD Current]], Table2[CD], 0)),"")</f>
        <v>Greg Landsman</v>
      </c>
      <c r="AL323" t="str">
        <f>IFERROR(INDEX(Table2[Political Party], MATCH(Table4[[#This Row],[Recipient CD Current]], Table2[CD], 0)),"")</f>
        <v>Democrat</v>
      </c>
      <c r="AM323" t="s">
        <v>1328</v>
      </c>
      <c r="AN323" t="s">
        <v>1270</v>
      </c>
      <c r="AO323" t="s">
        <v>4912</v>
      </c>
      <c r="AP323" t="s">
        <v>4910</v>
      </c>
      <c r="AQ323">
        <v>39061</v>
      </c>
      <c r="AR323" t="s">
        <v>1771</v>
      </c>
      <c r="AS323" t="s">
        <v>2009</v>
      </c>
      <c r="AT323" t="s">
        <v>1328</v>
      </c>
      <c r="AU323" t="s">
        <v>4911</v>
      </c>
      <c r="AV323" t="s">
        <v>4167</v>
      </c>
      <c r="AW323" t="str">
        <f>IFERROR(INDEX(Table2[Representative Name], MATCH(Table4[[#This Row],[Place of Performance CD Current]], Table2[CD], 0)),"")</f>
        <v/>
      </c>
      <c r="AX323" t="str">
        <f>IFERROR(INDEX(Table2[Political Party], MATCH(Table4[[#This Row],[Recipient CD Current]], Table2[CD], 0)),"")</f>
        <v>Democrat</v>
      </c>
      <c r="AY323" t="s">
        <v>1608</v>
      </c>
      <c r="AZ323" t="s">
        <v>1661</v>
      </c>
      <c r="BA323" t="s">
        <v>3441</v>
      </c>
      <c r="BB323" t="s">
        <v>1286</v>
      </c>
      <c r="BC323" t="s">
        <v>4922</v>
      </c>
      <c r="BD323" t="s">
        <v>1291</v>
      </c>
      <c r="BE323" s="19" t="s">
        <v>4923</v>
      </c>
      <c r="BF323" t="s">
        <v>1690</v>
      </c>
    </row>
    <row r="324" spans="1:58" x14ac:dyDescent="0.4">
      <c r="A324" t="s">
        <v>4925</v>
      </c>
      <c r="B324" t="s">
        <v>552</v>
      </c>
      <c r="E324" s="17">
        <v>1546750</v>
      </c>
      <c r="F324" s="17">
        <v>0</v>
      </c>
      <c r="G324" s="17">
        <v>0</v>
      </c>
      <c r="H324" s="17">
        <v>0</v>
      </c>
      <c r="I324" s="17">
        <v>1546750</v>
      </c>
      <c r="J324" s="18" t="s">
        <v>2491</v>
      </c>
      <c r="K324">
        <v>2025</v>
      </c>
      <c r="L324" s="18" t="s">
        <v>1442</v>
      </c>
      <c r="M324" s="18" t="s">
        <v>1443</v>
      </c>
      <c r="N324" t="s">
        <v>1262</v>
      </c>
      <c r="O324" t="s">
        <v>1262</v>
      </c>
      <c r="P324" t="s">
        <v>1377</v>
      </c>
      <c r="Q324" t="s">
        <v>1262</v>
      </c>
      <c r="R324" t="s">
        <v>1262</v>
      </c>
      <c r="S324" t="s">
        <v>1378</v>
      </c>
      <c r="T324" t="s">
        <v>1379</v>
      </c>
      <c r="U324" t="s">
        <v>1380</v>
      </c>
      <c r="V324" t="s">
        <v>1381</v>
      </c>
      <c r="W324" t="s">
        <v>1578</v>
      </c>
      <c r="X324" t="s">
        <v>4926</v>
      </c>
      <c r="Y324" t="s">
        <v>1270</v>
      </c>
      <c r="Z324" t="s">
        <v>4929</v>
      </c>
      <c r="AA324" t="s">
        <v>4930</v>
      </c>
      <c r="AB324">
        <v>7816</v>
      </c>
      <c r="AC324" t="s">
        <v>4931</v>
      </c>
      <c r="AD324">
        <v>51121</v>
      </c>
      <c r="AE324" t="s">
        <v>1330</v>
      </c>
      <c r="AF324" t="s">
        <v>3101</v>
      </c>
      <c r="AG324">
        <v>24061</v>
      </c>
      <c r="AH324">
        <v>1</v>
      </c>
      <c r="AI324" t="s">
        <v>4932</v>
      </c>
      <c r="AJ324" t="s">
        <v>4932</v>
      </c>
      <c r="AK324" t="str">
        <f>IFERROR(INDEX(Table2[Representative Name], MATCH(Table4[[#This Row],[Recipient CD Current]], Table2[CD], 0)),"")</f>
        <v>H. Morgan Griffith</v>
      </c>
      <c r="AL324" t="str">
        <f>IFERROR(INDEX(Table2[Political Party], MATCH(Table4[[#This Row],[Recipient CD Current]], Table2[CD], 0)),"")</f>
        <v>Republican</v>
      </c>
      <c r="AM324" t="s">
        <v>1328</v>
      </c>
      <c r="AN324" t="s">
        <v>1270</v>
      </c>
      <c r="AO324" t="s">
        <v>4933</v>
      </c>
      <c r="AP324" t="s">
        <v>4931</v>
      </c>
      <c r="AQ324">
        <v>51121</v>
      </c>
      <c r="AR324" t="s">
        <v>1330</v>
      </c>
      <c r="AS324" t="s">
        <v>3102</v>
      </c>
      <c r="AT324" t="s">
        <v>1328</v>
      </c>
      <c r="AU324" t="s">
        <v>4932</v>
      </c>
      <c r="AV324" t="s">
        <v>4932</v>
      </c>
      <c r="AW324" t="str">
        <f>IFERROR(INDEX(Table2[Representative Name], MATCH(Table4[[#This Row],[Place of Performance CD Current]], Table2[CD], 0)),"")</f>
        <v>H. Morgan Griffith</v>
      </c>
      <c r="AX324" t="str">
        <f>IFERROR(INDEX(Table2[Political Party], MATCH(Table4[[#This Row],[Recipient CD Current]], Table2[CD], 0)),"")</f>
        <v>Republican</v>
      </c>
      <c r="AY324" t="s">
        <v>1413</v>
      </c>
      <c r="AZ324" t="s">
        <v>2495</v>
      </c>
      <c r="BA324" t="s">
        <v>4934</v>
      </c>
      <c r="BB324" t="s">
        <v>1286</v>
      </c>
      <c r="BC324" t="s">
        <v>4935</v>
      </c>
      <c r="BD324" t="s">
        <v>1291</v>
      </c>
      <c r="BE324" s="19" t="s">
        <v>4936</v>
      </c>
      <c r="BF324" t="s">
        <v>2499</v>
      </c>
    </row>
    <row r="325" spans="1:58" x14ac:dyDescent="0.4">
      <c r="A325" t="s">
        <v>4938</v>
      </c>
      <c r="B325" t="s">
        <v>510</v>
      </c>
      <c r="E325" s="17">
        <v>2520353</v>
      </c>
      <c r="F325" s="17">
        <v>610577.92000000004</v>
      </c>
      <c r="G325" s="17">
        <v>0</v>
      </c>
      <c r="H325" s="17">
        <v>0</v>
      </c>
      <c r="I325" s="17">
        <v>2520353</v>
      </c>
      <c r="J325" s="18" t="s">
        <v>3539</v>
      </c>
      <c r="K325">
        <v>2025</v>
      </c>
      <c r="L325" s="18" t="s">
        <v>1442</v>
      </c>
      <c r="M325" s="18" t="s">
        <v>1443</v>
      </c>
      <c r="N325" t="s">
        <v>1262</v>
      </c>
      <c r="O325" t="s">
        <v>1262</v>
      </c>
      <c r="P325" t="s">
        <v>1377</v>
      </c>
      <c r="Q325" t="s">
        <v>1262</v>
      </c>
      <c r="R325" t="s">
        <v>1262</v>
      </c>
      <c r="S325" t="s">
        <v>1378</v>
      </c>
      <c r="T325" t="s">
        <v>1379</v>
      </c>
      <c r="U325" t="s">
        <v>1380</v>
      </c>
      <c r="V325" t="s">
        <v>1381</v>
      </c>
      <c r="W325" t="s">
        <v>1578</v>
      </c>
      <c r="X325" t="s">
        <v>4788</v>
      </c>
      <c r="Y325" t="s">
        <v>1270</v>
      </c>
      <c r="Z325" t="s">
        <v>4939</v>
      </c>
      <c r="AB325">
        <v>50670</v>
      </c>
      <c r="AC325" t="s">
        <v>4790</v>
      </c>
      <c r="AD325">
        <v>10003</v>
      </c>
      <c r="AE325" t="s">
        <v>1891</v>
      </c>
      <c r="AF325" t="s">
        <v>1892</v>
      </c>
      <c r="AG325">
        <v>19716</v>
      </c>
      <c r="AH325">
        <v>99</v>
      </c>
      <c r="AI325" t="s">
        <v>1894</v>
      </c>
      <c r="AJ325" t="s">
        <v>1894</v>
      </c>
      <c r="AK325" t="str">
        <f>IFERROR(INDEX(Table2[Representative Name], MATCH(Table4[[#This Row],[Recipient CD Current]], Table2[CD], 0)),"")</f>
        <v>Sarah McBride</v>
      </c>
      <c r="AL325" t="str">
        <f>IFERROR(INDEX(Table2[Political Party], MATCH(Table4[[#This Row],[Recipient CD Current]], Table2[CD], 0)),"")</f>
        <v>Democrat</v>
      </c>
      <c r="AM325" t="s">
        <v>1328</v>
      </c>
      <c r="AN325" t="s">
        <v>1270</v>
      </c>
      <c r="AO325" t="s">
        <v>4940</v>
      </c>
      <c r="AP325" t="s">
        <v>4790</v>
      </c>
      <c r="AQ325">
        <v>10003</v>
      </c>
      <c r="AR325" t="s">
        <v>1891</v>
      </c>
      <c r="AS325" t="s">
        <v>1893</v>
      </c>
      <c r="AT325" t="s">
        <v>1328</v>
      </c>
      <c r="AU325" t="s">
        <v>1894</v>
      </c>
      <c r="AV325" t="s">
        <v>1894</v>
      </c>
      <c r="AW325" t="str">
        <f>IFERROR(INDEX(Table2[Representative Name], MATCH(Table4[[#This Row],[Place of Performance CD Current]], Table2[CD], 0)),"")</f>
        <v>Sarah McBride</v>
      </c>
      <c r="AX325" t="str">
        <f>IFERROR(INDEX(Table2[Political Party], MATCH(Table4[[#This Row],[Recipient CD Current]], Table2[CD], 0)),"")</f>
        <v>Democrat</v>
      </c>
      <c r="AY325" t="s">
        <v>1413</v>
      </c>
      <c r="AZ325" t="s">
        <v>2495</v>
      </c>
      <c r="BA325" t="s">
        <v>4941</v>
      </c>
      <c r="BB325" t="s">
        <v>1286</v>
      </c>
      <c r="BC325" t="s">
        <v>4942</v>
      </c>
      <c r="BD325" t="s">
        <v>2369</v>
      </c>
      <c r="BE325" s="19" t="s">
        <v>4943</v>
      </c>
      <c r="BF325" t="s">
        <v>2203</v>
      </c>
    </row>
    <row r="326" spans="1:58" x14ac:dyDescent="0.4">
      <c r="A326" t="s">
        <v>4945</v>
      </c>
      <c r="B326" t="s">
        <v>529</v>
      </c>
      <c r="E326" s="17">
        <v>2900000</v>
      </c>
      <c r="F326" s="17">
        <v>652085.22</v>
      </c>
      <c r="G326" s="17">
        <v>0</v>
      </c>
      <c r="H326" s="17">
        <v>0</v>
      </c>
      <c r="I326" s="17">
        <v>2900000</v>
      </c>
      <c r="J326" s="18" t="s">
        <v>4946</v>
      </c>
      <c r="K326">
        <v>2024</v>
      </c>
      <c r="L326" s="18" t="s">
        <v>1442</v>
      </c>
      <c r="M326" s="18" t="s">
        <v>1401</v>
      </c>
      <c r="N326" t="s">
        <v>1262</v>
      </c>
      <c r="O326" t="s">
        <v>1262</v>
      </c>
      <c r="P326" t="s">
        <v>1377</v>
      </c>
      <c r="Q326" t="s">
        <v>1262</v>
      </c>
      <c r="R326" t="s">
        <v>1262</v>
      </c>
      <c r="S326" t="s">
        <v>1378</v>
      </c>
      <c r="T326" t="s">
        <v>1379</v>
      </c>
      <c r="U326" t="s">
        <v>1380</v>
      </c>
      <c r="V326" t="s">
        <v>1381</v>
      </c>
      <c r="W326" t="s">
        <v>1578</v>
      </c>
      <c r="X326" t="s">
        <v>4947</v>
      </c>
      <c r="Y326" t="s">
        <v>1270</v>
      </c>
      <c r="Z326" t="s">
        <v>4950</v>
      </c>
      <c r="AB326">
        <v>32060</v>
      </c>
      <c r="AC326" t="s">
        <v>4951</v>
      </c>
      <c r="AD326">
        <v>38035</v>
      </c>
      <c r="AE326" t="s">
        <v>4951</v>
      </c>
      <c r="AF326" t="s">
        <v>4952</v>
      </c>
      <c r="AG326">
        <v>58202</v>
      </c>
      <c r="AH326">
        <v>8367</v>
      </c>
      <c r="AI326" t="s">
        <v>2357</v>
      </c>
      <c r="AJ326" t="s">
        <v>2357</v>
      </c>
      <c r="AK326" t="str">
        <f>IFERROR(INDEX(Table2[Representative Name], MATCH(Table4[[#This Row],[Recipient CD Current]], Table2[CD], 0)),"")</f>
        <v>Julie Fedorchak</v>
      </c>
      <c r="AL326" t="str">
        <f>IFERROR(INDEX(Table2[Political Party], MATCH(Table4[[#This Row],[Recipient CD Current]], Table2[CD], 0)),"")</f>
        <v>Republican</v>
      </c>
      <c r="AM326" t="s">
        <v>1328</v>
      </c>
      <c r="AN326" t="s">
        <v>1270</v>
      </c>
      <c r="AO326" t="s">
        <v>4953</v>
      </c>
      <c r="AP326" t="s">
        <v>4951</v>
      </c>
      <c r="AQ326">
        <v>38035</v>
      </c>
      <c r="AR326" t="s">
        <v>4951</v>
      </c>
      <c r="AS326" t="s">
        <v>2355</v>
      </c>
      <c r="AT326" t="s">
        <v>1328</v>
      </c>
      <c r="AU326" t="s">
        <v>2357</v>
      </c>
      <c r="AV326" t="s">
        <v>2357</v>
      </c>
      <c r="AW326" t="str">
        <f>IFERROR(INDEX(Table2[Representative Name], MATCH(Table4[[#This Row],[Place of Performance CD Current]], Table2[CD], 0)),"")</f>
        <v>Julie Fedorchak</v>
      </c>
      <c r="AX326" t="str">
        <f>IFERROR(INDEX(Table2[Political Party], MATCH(Table4[[#This Row],[Recipient CD Current]], Table2[CD], 0)),"")</f>
        <v>Republican</v>
      </c>
      <c r="AY326" t="s">
        <v>1413</v>
      </c>
      <c r="AZ326" t="s">
        <v>2495</v>
      </c>
      <c r="BA326" t="s">
        <v>4954</v>
      </c>
      <c r="BB326" t="s">
        <v>1286</v>
      </c>
      <c r="BC326" t="s">
        <v>4955</v>
      </c>
      <c r="BD326" t="s">
        <v>1291</v>
      </c>
      <c r="BE326" s="19" t="s">
        <v>4956</v>
      </c>
      <c r="BF326" t="s">
        <v>2117</v>
      </c>
    </row>
    <row r="327" spans="1:58" x14ac:dyDescent="0.4">
      <c r="A327" t="s">
        <v>4958</v>
      </c>
      <c r="B327" t="s">
        <v>4961</v>
      </c>
      <c r="E327" s="17">
        <v>0</v>
      </c>
      <c r="F327" s="17">
        <v>0</v>
      </c>
      <c r="G327" s="17">
        <v>0</v>
      </c>
      <c r="H327" s="17">
        <v>0</v>
      </c>
      <c r="I327" s="17">
        <v>0</v>
      </c>
      <c r="J327" s="18" t="s">
        <v>4959</v>
      </c>
      <c r="K327">
        <v>2025</v>
      </c>
      <c r="L327" s="18" t="s">
        <v>1442</v>
      </c>
      <c r="M327" s="18" t="s">
        <v>1426</v>
      </c>
      <c r="N327" t="s">
        <v>1262</v>
      </c>
      <c r="O327" t="s">
        <v>1262</v>
      </c>
      <c r="P327" t="s">
        <v>1377</v>
      </c>
      <c r="Q327" t="s">
        <v>1262</v>
      </c>
      <c r="R327" t="s">
        <v>1262</v>
      </c>
      <c r="S327" t="s">
        <v>1378</v>
      </c>
      <c r="T327" t="s">
        <v>1379</v>
      </c>
      <c r="U327" t="s">
        <v>1380</v>
      </c>
      <c r="V327" t="s">
        <v>1381</v>
      </c>
      <c r="W327" t="s">
        <v>1578</v>
      </c>
      <c r="X327" t="s">
        <v>4960</v>
      </c>
      <c r="Y327" t="s">
        <v>1270</v>
      </c>
      <c r="Z327" t="s">
        <v>4962</v>
      </c>
      <c r="AA327" t="s">
        <v>4963</v>
      </c>
      <c r="AB327">
        <v>37000</v>
      </c>
      <c r="AC327" t="s">
        <v>1984</v>
      </c>
      <c r="AD327">
        <v>25017</v>
      </c>
      <c r="AE327" t="s">
        <v>1487</v>
      </c>
      <c r="AF327" t="s">
        <v>1488</v>
      </c>
      <c r="AG327">
        <v>1854</v>
      </c>
      <c r="AH327">
        <v>3692</v>
      </c>
      <c r="AI327" t="s">
        <v>1985</v>
      </c>
      <c r="AJ327" t="s">
        <v>1985</v>
      </c>
      <c r="AK327" t="str">
        <f>IFERROR(INDEX(Table2[Representative Name], MATCH(Table4[[#This Row],[Recipient CD Current]], Table2[CD], 0)),"")</f>
        <v>Lori Trahan</v>
      </c>
      <c r="AL327" t="str">
        <f>IFERROR(INDEX(Table2[Political Party], MATCH(Table4[[#This Row],[Recipient CD Current]], Table2[CD], 0)),"")</f>
        <v>Democrat</v>
      </c>
      <c r="AM327" t="s">
        <v>1328</v>
      </c>
      <c r="AN327" t="s">
        <v>1270</v>
      </c>
      <c r="AO327" t="s">
        <v>1986</v>
      </c>
      <c r="AP327" t="s">
        <v>1984</v>
      </c>
      <c r="AQ327">
        <v>25017</v>
      </c>
      <c r="AR327" t="s">
        <v>1487</v>
      </c>
      <c r="AS327" t="s">
        <v>1489</v>
      </c>
      <c r="AT327" t="s">
        <v>1328</v>
      </c>
      <c r="AU327" t="s">
        <v>1985</v>
      </c>
      <c r="AV327" t="s">
        <v>1985</v>
      </c>
      <c r="AW327" t="str">
        <f>IFERROR(INDEX(Table2[Representative Name], MATCH(Table4[[#This Row],[Place of Performance CD Current]], Table2[CD], 0)),"")</f>
        <v>Lori Trahan</v>
      </c>
      <c r="AX327" t="str">
        <f>IFERROR(INDEX(Table2[Political Party], MATCH(Table4[[#This Row],[Recipient CD Current]], Table2[CD], 0)),"")</f>
        <v>Democrat</v>
      </c>
      <c r="AY327" t="s">
        <v>1413</v>
      </c>
      <c r="AZ327" t="s">
        <v>2495</v>
      </c>
      <c r="BA327" t="s">
        <v>4964</v>
      </c>
      <c r="BB327" t="s">
        <v>1286</v>
      </c>
      <c r="BC327" t="s">
        <v>4965</v>
      </c>
      <c r="BD327" t="s">
        <v>1291</v>
      </c>
      <c r="BE327" s="19" t="s">
        <v>4966</v>
      </c>
      <c r="BF327" t="s">
        <v>2521</v>
      </c>
    </row>
    <row r="328" spans="1:58" x14ac:dyDescent="0.4">
      <c r="A328" t="s">
        <v>4968</v>
      </c>
      <c r="B328" t="s">
        <v>538</v>
      </c>
      <c r="E328" s="17">
        <v>2721445</v>
      </c>
      <c r="F328" s="17">
        <v>354223.66</v>
      </c>
      <c r="G328" s="17">
        <v>0</v>
      </c>
      <c r="H328" s="17">
        <v>707262</v>
      </c>
      <c r="I328" s="17">
        <v>3428707</v>
      </c>
      <c r="J328" s="18" t="s">
        <v>2771</v>
      </c>
      <c r="K328">
        <v>2025</v>
      </c>
      <c r="L328" s="18" t="s">
        <v>1442</v>
      </c>
      <c r="M328" s="18" t="s">
        <v>1443</v>
      </c>
      <c r="N328" t="s">
        <v>1262</v>
      </c>
      <c r="O328" t="s">
        <v>1262</v>
      </c>
      <c r="P328" t="s">
        <v>1377</v>
      </c>
      <c r="Q328" t="s">
        <v>1262</v>
      </c>
      <c r="R328" t="s">
        <v>1262</v>
      </c>
      <c r="S328" t="s">
        <v>1378</v>
      </c>
      <c r="T328" t="s">
        <v>1379</v>
      </c>
      <c r="U328" t="s">
        <v>1380</v>
      </c>
      <c r="V328" t="s">
        <v>1381</v>
      </c>
      <c r="W328" t="s">
        <v>1578</v>
      </c>
      <c r="X328" t="s">
        <v>1268</v>
      </c>
      <c r="Y328" t="s">
        <v>1270</v>
      </c>
      <c r="Z328" t="s">
        <v>1272</v>
      </c>
      <c r="AA328" t="s">
        <v>1273</v>
      </c>
      <c r="AB328">
        <v>61796</v>
      </c>
      <c r="AC328" t="s">
        <v>1274</v>
      </c>
      <c r="AD328">
        <v>48113</v>
      </c>
      <c r="AE328" t="s">
        <v>1275</v>
      </c>
      <c r="AF328" t="s">
        <v>1276</v>
      </c>
      <c r="AG328">
        <v>75080</v>
      </c>
      <c r="AH328">
        <v>3021</v>
      </c>
      <c r="AI328" t="s">
        <v>1278</v>
      </c>
      <c r="AJ328" t="s">
        <v>1279</v>
      </c>
      <c r="AK328" t="str">
        <f>IFERROR(INDEX(Table2[Representative Name], MATCH(Table4[[#This Row],[Recipient CD Current]], Table2[CD], 0)),"")</f>
        <v>Beth Van Duyne</v>
      </c>
      <c r="AL328" t="str">
        <f>IFERROR(INDEX(Table2[Political Party], MATCH(Table4[[#This Row],[Recipient CD Current]], Table2[CD], 0)),"")</f>
        <v>Republican</v>
      </c>
      <c r="AM328" t="s">
        <v>1328</v>
      </c>
      <c r="AN328" t="s">
        <v>1270</v>
      </c>
      <c r="AO328" t="s">
        <v>1281</v>
      </c>
      <c r="AP328" t="s">
        <v>1274</v>
      </c>
      <c r="AQ328">
        <v>48085</v>
      </c>
      <c r="AR328" t="s">
        <v>1282</v>
      </c>
      <c r="AS328" t="s">
        <v>1277</v>
      </c>
      <c r="AT328" t="s">
        <v>1328</v>
      </c>
      <c r="AU328" t="s">
        <v>1278</v>
      </c>
      <c r="AV328" t="s">
        <v>1284</v>
      </c>
      <c r="AW328" t="str">
        <f>IFERROR(INDEX(Table2[Representative Name], MATCH(Table4[[#This Row],[Place of Performance CD Current]], Table2[CD], 0)),"")</f>
        <v/>
      </c>
      <c r="AX328" t="str">
        <f>IFERROR(INDEX(Table2[Political Party], MATCH(Table4[[#This Row],[Recipient CD Current]], Table2[CD], 0)),"")</f>
        <v>Republican</v>
      </c>
      <c r="AY328" t="s">
        <v>1413</v>
      </c>
      <c r="AZ328" t="s">
        <v>2495</v>
      </c>
      <c r="BA328" t="s">
        <v>4969</v>
      </c>
      <c r="BB328" t="s">
        <v>1286</v>
      </c>
      <c r="BC328" t="s">
        <v>4970</v>
      </c>
      <c r="BD328" t="s">
        <v>1291</v>
      </c>
      <c r="BE328" s="19" t="s">
        <v>4971</v>
      </c>
      <c r="BF328" t="s">
        <v>3542</v>
      </c>
    </row>
    <row r="329" spans="1:58" x14ac:dyDescent="0.4">
      <c r="A329" t="s">
        <v>4973</v>
      </c>
      <c r="B329" t="s">
        <v>4976</v>
      </c>
      <c r="E329" s="17">
        <v>0</v>
      </c>
      <c r="F329" s="17">
        <v>0</v>
      </c>
      <c r="G329" s="17">
        <v>0</v>
      </c>
      <c r="H329" s="17">
        <v>0</v>
      </c>
      <c r="I329" s="17">
        <v>0</v>
      </c>
      <c r="J329" s="18" t="s">
        <v>1948</v>
      </c>
      <c r="K329">
        <v>2025</v>
      </c>
      <c r="L329" s="18" t="s">
        <v>1442</v>
      </c>
      <c r="M329" s="18" t="s">
        <v>4974</v>
      </c>
      <c r="N329" t="s">
        <v>1262</v>
      </c>
      <c r="O329" t="s">
        <v>1262</v>
      </c>
      <c r="P329" t="s">
        <v>1377</v>
      </c>
      <c r="Q329" t="s">
        <v>1262</v>
      </c>
      <c r="R329" t="s">
        <v>1262</v>
      </c>
      <c r="S329" t="s">
        <v>1378</v>
      </c>
      <c r="T329" t="s">
        <v>1379</v>
      </c>
      <c r="U329" t="s">
        <v>1380</v>
      </c>
      <c r="V329" t="s">
        <v>1381</v>
      </c>
      <c r="W329" t="s">
        <v>1578</v>
      </c>
      <c r="X329" t="s">
        <v>4975</v>
      </c>
      <c r="Y329" t="s">
        <v>1270</v>
      </c>
      <c r="Z329" t="s">
        <v>4977</v>
      </c>
      <c r="AB329">
        <v>54048</v>
      </c>
      <c r="AC329" t="s">
        <v>4978</v>
      </c>
      <c r="AD329">
        <v>48373</v>
      </c>
      <c r="AE329" t="s">
        <v>4979</v>
      </c>
      <c r="AF329" t="s">
        <v>1276</v>
      </c>
      <c r="AG329">
        <v>77360</v>
      </c>
      <c r="AH329">
        <v>8042</v>
      </c>
      <c r="AI329" t="s">
        <v>4562</v>
      </c>
      <c r="AJ329" t="s">
        <v>2958</v>
      </c>
      <c r="AK329" t="str">
        <f>IFERROR(INDEX(Table2[Representative Name], MATCH(Table4[[#This Row],[Recipient CD Current]], Table2[CD], 0)),"")</f>
        <v>Morgan Luttrell</v>
      </c>
      <c r="AL329" t="str">
        <f>IFERROR(INDEX(Table2[Political Party], MATCH(Table4[[#This Row],[Recipient CD Current]], Table2[CD], 0)),"")</f>
        <v>Republican</v>
      </c>
      <c r="AM329" t="s">
        <v>1328</v>
      </c>
      <c r="AN329" t="s">
        <v>1270</v>
      </c>
      <c r="AO329" t="s">
        <v>4980</v>
      </c>
      <c r="AP329" t="s">
        <v>4978</v>
      </c>
      <c r="AQ329">
        <v>48373</v>
      </c>
      <c r="AR329" t="s">
        <v>4979</v>
      </c>
      <c r="AS329" t="s">
        <v>1277</v>
      </c>
      <c r="AT329" t="s">
        <v>1328</v>
      </c>
      <c r="AU329" t="s">
        <v>2958</v>
      </c>
      <c r="AV329" t="s">
        <v>2958</v>
      </c>
      <c r="AW329" t="str">
        <f>IFERROR(INDEX(Table2[Representative Name], MATCH(Table4[[#This Row],[Place of Performance CD Current]], Table2[CD], 0)),"")</f>
        <v>Morgan Luttrell</v>
      </c>
      <c r="AX329" t="str">
        <f>IFERROR(INDEX(Table2[Political Party], MATCH(Table4[[#This Row],[Recipient CD Current]], Table2[CD], 0)),"")</f>
        <v>Republican</v>
      </c>
      <c r="AY329" t="s">
        <v>1413</v>
      </c>
      <c r="AZ329" t="s">
        <v>2495</v>
      </c>
      <c r="BA329" t="s">
        <v>4981</v>
      </c>
      <c r="BB329" t="s">
        <v>1286</v>
      </c>
      <c r="BC329" t="s">
        <v>4982</v>
      </c>
      <c r="BD329" t="s">
        <v>1334</v>
      </c>
      <c r="BE329" s="19" t="s">
        <v>4983</v>
      </c>
      <c r="BF329" t="s">
        <v>1681</v>
      </c>
    </row>
    <row r="330" spans="1:58" x14ac:dyDescent="0.4">
      <c r="A330" t="s">
        <v>4985</v>
      </c>
      <c r="B330" t="s">
        <v>560</v>
      </c>
      <c r="E330" s="17">
        <v>5000000</v>
      </c>
      <c r="F330" s="17">
        <v>922781.03</v>
      </c>
      <c r="G330" s="17">
        <v>2602616</v>
      </c>
      <c r="H330" s="17">
        <v>1250000</v>
      </c>
      <c r="I330" s="17">
        <v>6250000</v>
      </c>
      <c r="J330" s="18" t="s">
        <v>3420</v>
      </c>
      <c r="K330">
        <v>2025</v>
      </c>
      <c r="L330" s="18" t="s">
        <v>3029</v>
      </c>
      <c r="M330" s="18" t="s">
        <v>1949</v>
      </c>
      <c r="N330" t="s">
        <v>1262</v>
      </c>
      <c r="O330" t="s">
        <v>1262</v>
      </c>
      <c r="P330" t="s">
        <v>1377</v>
      </c>
      <c r="Q330" t="s">
        <v>1262</v>
      </c>
      <c r="R330" t="s">
        <v>1262</v>
      </c>
      <c r="S330" t="s">
        <v>1378</v>
      </c>
      <c r="T330" t="s">
        <v>1379</v>
      </c>
      <c r="U330" t="s">
        <v>1380</v>
      </c>
      <c r="V330" t="s">
        <v>1381</v>
      </c>
      <c r="W330" t="s">
        <v>1382</v>
      </c>
      <c r="X330" t="s">
        <v>4862</v>
      </c>
      <c r="Y330" t="s">
        <v>1270</v>
      </c>
      <c r="Z330" t="s">
        <v>4863</v>
      </c>
      <c r="AA330" t="s">
        <v>4864</v>
      </c>
      <c r="AB330">
        <v>56625</v>
      </c>
      <c r="AC330" t="s">
        <v>4865</v>
      </c>
      <c r="AD330">
        <v>53075</v>
      </c>
      <c r="AE330" t="s">
        <v>4866</v>
      </c>
      <c r="AF330" t="s">
        <v>3814</v>
      </c>
      <c r="AG330">
        <v>99164</v>
      </c>
      <c r="AH330">
        <v>1025</v>
      </c>
      <c r="AI330" t="s">
        <v>4320</v>
      </c>
      <c r="AJ330" t="s">
        <v>4320</v>
      </c>
      <c r="AK330" t="str">
        <f>IFERROR(INDEX(Table2[Representative Name], MATCH(Table4[[#This Row],[Recipient CD Current]], Table2[CD], 0)),"")</f>
        <v>Michael Baumgartner</v>
      </c>
      <c r="AL330" t="str">
        <f>IFERROR(INDEX(Table2[Political Party], MATCH(Table4[[#This Row],[Recipient CD Current]], Table2[CD], 0)),"")</f>
        <v>Republican</v>
      </c>
      <c r="AM330" t="s">
        <v>1328</v>
      </c>
      <c r="AN330" t="s">
        <v>1270</v>
      </c>
      <c r="AO330" t="s">
        <v>4867</v>
      </c>
      <c r="AP330" t="s">
        <v>4865</v>
      </c>
      <c r="AQ330">
        <v>53075</v>
      </c>
      <c r="AR330" t="s">
        <v>4866</v>
      </c>
      <c r="AS330" t="s">
        <v>1429</v>
      </c>
      <c r="AT330" t="s">
        <v>1328</v>
      </c>
      <c r="AU330" t="s">
        <v>3815</v>
      </c>
      <c r="AV330" t="s">
        <v>4320</v>
      </c>
      <c r="AW330" t="str">
        <f>IFERROR(INDEX(Table2[Representative Name], MATCH(Table4[[#This Row],[Place of Performance CD Current]], Table2[CD], 0)),"")</f>
        <v>Michael Baumgartner</v>
      </c>
      <c r="AX330" t="str">
        <f>IFERROR(INDEX(Table2[Political Party], MATCH(Table4[[#This Row],[Recipient CD Current]], Table2[CD], 0)),"")</f>
        <v>Republican</v>
      </c>
      <c r="AY330" t="s">
        <v>1392</v>
      </c>
      <c r="AZ330" t="s">
        <v>3023</v>
      </c>
      <c r="BA330" t="s">
        <v>4986</v>
      </c>
      <c r="BB330" t="s">
        <v>1286</v>
      </c>
      <c r="BC330" t="s">
        <v>4987</v>
      </c>
      <c r="BD330" t="s">
        <v>1291</v>
      </c>
      <c r="BE330" s="19" t="s">
        <v>4988</v>
      </c>
      <c r="BF330" t="s">
        <v>2084</v>
      </c>
    </row>
    <row r="331" spans="1:58" x14ac:dyDescent="0.4">
      <c r="A331" t="s">
        <v>4990</v>
      </c>
      <c r="B331" t="s">
        <v>4993</v>
      </c>
      <c r="C331" s="17">
        <v>553761.76</v>
      </c>
      <c r="D331" s="17">
        <v>2468434</v>
      </c>
      <c r="E331" s="17">
        <v>2468434</v>
      </c>
      <c r="F331" s="17">
        <v>553761.76</v>
      </c>
      <c r="G331" s="17">
        <v>258366</v>
      </c>
      <c r="H331" s="17">
        <v>0</v>
      </c>
      <c r="I331" s="17">
        <v>2468434</v>
      </c>
      <c r="J331" s="18" t="s">
        <v>4991</v>
      </c>
      <c r="K331">
        <v>2024</v>
      </c>
      <c r="L331" s="18" t="s">
        <v>2427</v>
      </c>
      <c r="M331" s="18" t="s">
        <v>1981</v>
      </c>
      <c r="N331" t="s">
        <v>1262</v>
      </c>
      <c r="O331" t="s">
        <v>1262</v>
      </c>
      <c r="P331" t="s">
        <v>1377</v>
      </c>
      <c r="Q331" t="s">
        <v>1262</v>
      </c>
      <c r="R331" t="s">
        <v>1262</v>
      </c>
      <c r="S331" t="s">
        <v>1378</v>
      </c>
      <c r="T331" t="s">
        <v>1379</v>
      </c>
      <c r="U331" t="s">
        <v>1380</v>
      </c>
      <c r="V331" t="s">
        <v>1381</v>
      </c>
      <c r="W331" t="s">
        <v>1747</v>
      </c>
      <c r="X331" t="s">
        <v>4992</v>
      </c>
      <c r="Y331" t="s">
        <v>1270</v>
      </c>
      <c r="Z331" t="s">
        <v>4994</v>
      </c>
      <c r="AA331" t="s">
        <v>4995</v>
      </c>
      <c r="AB331">
        <v>38980</v>
      </c>
      <c r="AC331" t="s">
        <v>4996</v>
      </c>
      <c r="AD331">
        <v>44009</v>
      </c>
      <c r="AE331" t="s">
        <v>1429</v>
      </c>
      <c r="AF331" t="s">
        <v>1910</v>
      </c>
      <c r="AG331">
        <v>2881</v>
      </c>
      <c r="AH331">
        <v>1967</v>
      </c>
      <c r="AI331" t="s">
        <v>4206</v>
      </c>
      <c r="AJ331" t="s">
        <v>4206</v>
      </c>
      <c r="AK331" t="str">
        <f>IFERROR(INDEX(Table2[Representative Name], MATCH(Table4[[#This Row],[Recipient CD Current]], Table2[CD], 0)),"")</f>
        <v>Seth Magaziner</v>
      </c>
      <c r="AL331" t="str">
        <f>IFERROR(INDEX(Table2[Political Party], MATCH(Table4[[#This Row],[Recipient CD Current]], Table2[CD], 0)),"")</f>
        <v>Democrat</v>
      </c>
      <c r="AM331" t="s">
        <v>1280</v>
      </c>
      <c r="AN331" t="s">
        <v>1270</v>
      </c>
      <c r="AO331" t="s">
        <v>4997</v>
      </c>
      <c r="AP331" t="s">
        <v>4996</v>
      </c>
      <c r="AQ331">
        <v>44009</v>
      </c>
      <c r="AR331" t="s">
        <v>1429</v>
      </c>
      <c r="AS331" t="s">
        <v>1911</v>
      </c>
      <c r="AT331" t="s">
        <v>4998</v>
      </c>
      <c r="AU331" t="s">
        <v>4206</v>
      </c>
      <c r="AV331" t="s">
        <v>4206</v>
      </c>
      <c r="AW331" t="str">
        <f>IFERROR(INDEX(Table2[Representative Name], MATCH(Table4[[#This Row],[Place of Performance CD Current]], Table2[CD], 0)),"")</f>
        <v>Seth Magaziner</v>
      </c>
      <c r="AX331" t="str">
        <f>IFERROR(INDEX(Table2[Political Party], MATCH(Table4[[#This Row],[Recipient CD Current]], Table2[CD], 0)),"")</f>
        <v>Democrat</v>
      </c>
      <c r="AY331" t="s">
        <v>1392</v>
      </c>
      <c r="AZ331" t="s">
        <v>1758</v>
      </c>
      <c r="BA331" t="s">
        <v>2509</v>
      </c>
      <c r="BB331" t="s">
        <v>1286</v>
      </c>
      <c r="BC331" t="s">
        <v>4999</v>
      </c>
      <c r="BD331" t="s">
        <v>1291</v>
      </c>
      <c r="BE331" s="19" t="s">
        <v>5000</v>
      </c>
      <c r="BF331" t="s">
        <v>5001</v>
      </c>
    </row>
    <row r="332" spans="1:58" x14ac:dyDescent="0.4">
      <c r="A332" t="s">
        <v>5003</v>
      </c>
      <c r="B332" t="s">
        <v>5007</v>
      </c>
      <c r="E332" s="17">
        <v>4000000</v>
      </c>
      <c r="F332" s="17">
        <v>358407.71</v>
      </c>
      <c r="G332" s="17">
        <v>1675386</v>
      </c>
      <c r="H332" s="17">
        <v>0</v>
      </c>
      <c r="I332" s="17">
        <v>4000000</v>
      </c>
      <c r="J332" s="18" t="s">
        <v>5004</v>
      </c>
      <c r="K332">
        <v>2025</v>
      </c>
      <c r="L332" s="18" t="s">
        <v>3029</v>
      </c>
      <c r="M332" s="18" t="s">
        <v>1443</v>
      </c>
      <c r="N332" t="s">
        <v>1262</v>
      </c>
      <c r="O332" t="s">
        <v>1262</v>
      </c>
      <c r="P332" t="s">
        <v>1377</v>
      </c>
      <c r="Q332" t="s">
        <v>1262</v>
      </c>
      <c r="R332" t="s">
        <v>1262</v>
      </c>
      <c r="S332" t="s">
        <v>1378</v>
      </c>
      <c r="T332" t="s">
        <v>1379</v>
      </c>
      <c r="U332" t="s">
        <v>1380</v>
      </c>
      <c r="V332" t="s">
        <v>1381</v>
      </c>
      <c r="W332" t="s">
        <v>1402</v>
      </c>
      <c r="X332" t="s">
        <v>5006</v>
      </c>
      <c r="Y332" t="s">
        <v>1270</v>
      </c>
      <c r="Z332" t="s">
        <v>5008</v>
      </c>
      <c r="AA332" t="s">
        <v>5009</v>
      </c>
      <c r="AB332">
        <v>17000</v>
      </c>
      <c r="AC332" t="s">
        <v>1807</v>
      </c>
      <c r="AD332">
        <v>15003</v>
      </c>
      <c r="AE332" t="s">
        <v>1807</v>
      </c>
      <c r="AF332" t="s">
        <v>1808</v>
      </c>
      <c r="AG332">
        <v>96822</v>
      </c>
      <c r="AH332">
        <v>2234</v>
      </c>
      <c r="AI332" t="s">
        <v>1810</v>
      </c>
      <c r="AJ332" t="s">
        <v>1810</v>
      </c>
      <c r="AK332" t="str">
        <f>IFERROR(INDEX(Table2[Representative Name], MATCH(Table4[[#This Row],[Recipient CD Current]], Table2[CD], 0)),"")</f>
        <v>Ed Case</v>
      </c>
      <c r="AL332" t="str">
        <f>IFERROR(INDEX(Table2[Political Party], MATCH(Table4[[#This Row],[Recipient CD Current]], Table2[CD], 0)),"")</f>
        <v>Democrat</v>
      </c>
      <c r="AM332" t="s">
        <v>1328</v>
      </c>
      <c r="AN332" t="s">
        <v>1270</v>
      </c>
      <c r="AO332" t="s">
        <v>1811</v>
      </c>
      <c r="AP332" t="s">
        <v>1807</v>
      </c>
      <c r="AQ332">
        <v>15003</v>
      </c>
      <c r="AR332" t="s">
        <v>1807</v>
      </c>
      <c r="AS332" t="s">
        <v>1809</v>
      </c>
      <c r="AT332" t="s">
        <v>1328</v>
      </c>
      <c r="AU332" t="s">
        <v>1810</v>
      </c>
      <c r="AV332" t="s">
        <v>1810</v>
      </c>
      <c r="AW332" t="str">
        <f>IFERROR(INDEX(Table2[Representative Name], MATCH(Table4[[#This Row],[Place of Performance CD Current]], Table2[CD], 0)),"")</f>
        <v>Ed Case</v>
      </c>
      <c r="AX332" t="str">
        <f>IFERROR(INDEX(Table2[Political Party], MATCH(Table4[[#This Row],[Recipient CD Current]], Table2[CD], 0)),"")</f>
        <v>Democrat</v>
      </c>
      <c r="AY332" t="s">
        <v>1392</v>
      </c>
      <c r="AZ332" t="s">
        <v>3040</v>
      </c>
      <c r="BA332" t="s">
        <v>4021</v>
      </c>
      <c r="BB332" t="s">
        <v>1286</v>
      </c>
      <c r="BC332" t="s">
        <v>5010</v>
      </c>
      <c r="BD332" t="s">
        <v>1556</v>
      </c>
      <c r="BE332" s="19" t="s">
        <v>5011</v>
      </c>
      <c r="BF332" t="s">
        <v>2183</v>
      </c>
    </row>
    <row r="333" spans="1:58" x14ac:dyDescent="0.4">
      <c r="A333" t="s">
        <v>5013</v>
      </c>
      <c r="B333" t="s">
        <v>571</v>
      </c>
      <c r="E333" s="17">
        <v>2479219</v>
      </c>
      <c r="F333" s="17">
        <v>552419.82999999996</v>
      </c>
      <c r="G333" s="17">
        <v>0</v>
      </c>
      <c r="H333" s="17">
        <v>795213</v>
      </c>
      <c r="I333" s="17">
        <v>3274432</v>
      </c>
      <c r="J333" s="18" t="s">
        <v>5014</v>
      </c>
      <c r="K333">
        <v>2024</v>
      </c>
      <c r="L333" s="18" t="s">
        <v>1830</v>
      </c>
      <c r="M333" s="18" t="s">
        <v>2804</v>
      </c>
      <c r="N333" t="s">
        <v>1262</v>
      </c>
      <c r="O333" t="s">
        <v>1262</v>
      </c>
      <c r="P333" t="s">
        <v>1444</v>
      </c>
      <c r="Q333" t="s">
        <v>1262</v>
      </c>
      <c r="R333" t="s">
        <v>1262</v>
      </c>
      <c r="S333" t="s">
        <v>1378</v>
      </c>
      <c r="T333" t="s">
        <v>1379</v>
      </c>
      <c r="U333" t="s">
        <v>1380</v>
      </c>
      <c r="V333" t="s">
        <v>1266</v>
      </c>
      <c r="W333" t="s">
        <v>1445</v>
      </c>
      <c r="X333" t="s">
        <v>5015</v>
      </c>
      <c r="Y333" t="s">
        <v>1270</v>
      </c>
      <c r="Z333" t="s">
        <v>5016</v>
      </c>
      <c r="AA333" t="s">
        <v>5017</v>
      </c>
      <c r="AB333">
        <v>42160</v>
      </c>
      <c r="AC333" t="s">
        <v>5018</v>
      </c>
      <c r="AD333">
        <v>26077</v>
      </c>
      <c r="AE333" t="s">
        <v>5018</v>
      </c>
      <c r="AF333" t="s">
        <v>1857</v>
      </c>
      <c r="AG333">
        <v>49008</v>
      </c>
      <c r="AH333">
        <v>5456</v>
      </c>
      <c r="AI333" t="s">
        <v>5019</v>
      </c>
      <c r="AJ333" t="s">
        <v>5019</v>
      </c>
      <c r="AK333" t="str">
        <f>IFERROR(INDEX(Table2[Representative Name], MATCH(Table4[[#This Row],[Recipient CD Current]], Table2[CD], 0)),"")</f>
        <v>Bill Huizenga</v>
      </c>
      <c r="AL333" t="str">
        <f>IFERROR(INDEX(Table2[Political Party], MATCH(Table4[[#This Row],[Recipient CD Current]], Table2[CD], 0)),"")</f>
        <v>Republican</v>
      </c>
      <c r="AM333" t="s">
        <v>1280</v>
      </c>
      <c r="AN333" t="s">
        <v>1270</v>
      </c>
      <c r="AO333" t="s">
        <v>5020</v>
      </c>
      <c r="AP333" t="s">
        <v>5018</v>
      </c>
      <c r="AQ333">
        <v>26077</v>
      </c>
      <c r="AR333" t="s">
        <v>5018</v>
      </c>
      <c r="AS333" t="s">
        <v>1858</v>
      </c>
      <c r="AT333" t="s">
        <v>5021</v>
      </c>
      <c r="AU333" t="s">
        <v>5019</v>
      </c>
      <c r="AV333" t="s">
        <v>5019</v>
      </c>
      <c r="AW333" t="str">
        <f>IFERROR(INDEX(Table2[Representative Name], MATCH(Table4[[#This Row],[Place of Performance CD Current]], Table2[CD], 0)),"")</f>
        <v>Bill Huizenga</v>
      </c>
      <c r="AX333" t="str">
        <f>IFERROR(INDEX(Table2[Political Party], MATCH(Table4[[#This Row],[Recipient CD Current]], Table2[CD], 0)),"")</f>
        <v>Republican</v>
      </c>
      <c r="AY333" t="s">
        <v>1413</v>
      </c>
      <c r="AZ333" t="s">
        <v>1777</v>
      </c>
      <c r="BA333" t="s">
        <v>1778</v>
      </c>
      <c r="BB333" t="s">
        <v>1286</v>
      </c>
      <c r="BC333" t="s">
        <v>5022</v>
      </c>
      <c r="BD333" t="s">
        <v>1291</v>
      </c>
      <c r="BE333" s="19" t="s">
        <v>5023</v>
      </c>
      <c r="BF333" t="s">
        <v>5024</v>
      </c>
    </row>
    <row r="334" spans="1:58" x14ac:dyDescent="0.4">
      <c r="A334" t="s">
        <v>5026</v>
      </c>
      <c r="B334" t="s">
        <v>532</v>
      </c>
      <c r="E334" s="17">
        <v>2272577</v>
      </c>
      <c r="F334" s="17">
        <v>327563.09999999998</v>
      </c>
      <c r="G334" s="17">
        <v>0</v>
      </c>
      <c r="H334" s="17">
        <v>831854</v>
      </c>
      <c r="I334" s="17">
        <v>3104431</v>
      </c>
      <c r="J334" s="18" t="s">
        <v>4797</v>
      </c>
      <c r="K334">
        <v>2025</v>
      </c>
      <c r="L334" s="18" t="s">
        <v>1830</v>
      </c>
      <c r="M334" s="18" t="s">
        <v>1831</v>
      </c>
      <c r="N334" t="s">
        <v>1262</v>
      </c>
      <c r="O334" t="s">
        <v>1262</v>
      </c>
      <c r="P334" t="s">
        <v>1444</v>
      </c>
      <c r="Q334" t="s">
        <v>1262</v>
      </c>
      <c r="R334" t="s">
        <v>1262</v>
      </c>
      <c r="S334" t="s">
        <v>1378</v>
      </c>
      <c r="T334" t="s">
        <v>1379</v>
      </c>
      <c r="U334" t="s">
        <v>1380</v>
      </c>
      <c r="V334" t="s">
        <v>1266</v>
      </c>
      <c r="W334" t="s">
        <v>1445</v>
      </c>
      <c r="X334" t="s">
        <v>5027</v>
      </c>
      <c r="Y334" t="s">
        <v>1270</v>
      </c>
      <c r="Z334" t="s">
        <v>5028</v>
      </c>
      <c r="AA334" t="s">
        <v>5029</v>
      </c>
      <c r="AB334">
        <v>52500</v>
      </c>
      <c r="AC334" t="s">
        <v>5030</v>
      </c>
      <c r="AD334">
        <v>40027</v>
      </c>
      <c r="AE334" t="s">
        <v>5031</v>
      </c>
      <c r="AF334" t="s">
        <v>5032</v>
      </c>
      <c r="AG334">
        <v>73019</v>
      </c>
      <c r="AI334" t="s">
        <v>5034</v>
      </c>
      <c r="AJ334" t="s">
        <v>5034</v>
      </c>
      <c r="AK334" t="str">
        <f>IFERROR(INDEX(Table2[Representative Name], MATCH(Table4[[#This Row],[Recipient CD Current]], Table2[CD], 0)),"")</f>
        <v>Tom Cole</v>
      </c>
      <c r="AL334" t="str">
        <f>IFERROR(INDEX(Table2[Political Party], MATCH(Table4[[#This Row],[Recipient CD Current]], Table2[CD], 0)),"")</f>
        <v>Republican</v>
      </c>
      <c r="AM334" t="s">
        <v>1280</v>
      </c>
      <c r="AN334" t="s">
        <v>1270</v>
      </c>
      <c r="AO334" t="s">
        <v>5035</v>
      </c>
      <c r="AP334" t="s">
        <v>5030</v>
      </c>
      <c r="AQ334">
        <v>40027</v>
      </c>
      <c r="AR334" t="s">
        <v>5031</v>
      </c>
      <c r="AS334" t="s">
        <v>5033</v>
      </c>
      <c r="AT334" t="s">
        <v>5036</v>
      </c>
      <c r="AU334" t="s">
        <v>5034</v>
      </c>
      <c r="AV334" t="s">
        <v>5034</v>
      </c>
      <c r="AW334" t="str">
        <f>IFERROR(INDEX(Table2[Representative Name], MATCH(Table4[[#This Row],[Place of Performance CD Current]], Table2[CD], 0)),"")</f>
        <v>Tom Cole</v>
      </c>
      <c r="AX334" t="str">
        <f>IFERROR(INDEX(Table2[Political Party], MATCH(Table4[[#This Row],[Recipient CD Current]], Table2[CD], 0)),"")</f>
        <v>Republican</v>
      </c>
      <c r="AY334" t="s">
        <v>1413</v>
      </c>
      <c r="AZ334" t="s">
        <v>1777</v>
      </c>
      <c r="BA334" t="s">
        <v>5037</v>
      </c>
      <c r="BB334" t="s">
        <v>1286</v>
      </c>
      <c r="BC334" t="s">
        <v>5038</v>
      </c>
      <c r="BD334" t="s">
        <v>1291</v>
      </c>
      <c r="BE334" s="19" t="s">
        <v>5039</v>
      </c>
      <c r="BF334" t="s">
        <v>2950</v>
      </c>
    </row>
    <row r="335" spans="1:58" x14ac:dyDescent="0.4">
      <c r="A335" t="s">
        <v>5041</v>
      </c>
      <c r="B335" t="s">
        <v>4830</v>
      </c>
      <c r="E335" s="17">
        <v>9995543</v>
      </c>
      <c r="F335" s="17">
        <v>18231.599999999999</v>
      </c>
      <c r="G335" s="17">
        <v>1081288</v>
      </c>
      <c r="H335" s="17">
        <v>7552318</v>
      </c>
      <c r="I335" s="17">
        <v>17547861</v>
      </c>
      <c r="J335" s="18" t="s">
        <v>2954</v>
      </c>
      <c r="K335">
        <v>2025</v>
      </c>
      <c r="L335" s="18" t="s">
        <v>1767</v>
      </c>
      <c r="M335" s="18" t="s">
        <v>1523</v>
      </c>
      <c r="N335" t="s">
        <v>1262</v>
      </c>
      <c r="O335" t="s">
        <v>1262</v>
      </c>
      <c r="P335" t="s">
        <v>1377</v>
      </c>
      <c r="Q335" t="s">
        <v>1262</v>
      </c>
      <c r="R335" t="s">
        <v>1262</v>
      </c>
      <c r="S335" t="s">
        <v>1378</v>
      </c>
      <c r="T335" t="s">
        <v>1379</v>
      </c>
      <c r="U335" t="s">
        <v>1380</v>
      </c>
      <c r="V335" t="s">
        <v>1381</v>
      </c>
      <c r="W335" t="s">
        <v>1402</v>
      </c>
      <c r="X335" t="s">
        <v>4829</v>
      </c>
      <c r="Y335" t="s">
        <v>1270</v>
      </c>
      <c r="Z335" t="s">
        <v>4831</v>
      </c>
      <c r="AB335">
        <v>48000</v>
      </c>
      <c r="AC335" t="s">
        <v>4346</v>
      </c>
      <c r="AD335">
        <v>55025</v>
      </c>
      <c r="AE335" t="s">
        <v>4347</v>
      </c>
      <c r="AF335" t="s">
        <v>4348</v>
      </c>
      <c r="AG335">
        <v>53715</v>
      </c>
      <c r="AH335">
        <v>1218</v>
      </c>
      <c r="AI335" t="s">
        <v>4350</v>
      </c>
      <c r="AJ335" t="s">
        <v>4350</v>
      </c>
      <c r="AK335" t="str">
        <f>IFERROR(INDEX(Table2[Representative Name], MATCH(Table4[[#This Row],[Recipient CD Current]], Table2[CD], 0)),"")</f>
        <v>Mark Pocan</v>
      </c>
      <c r="AL335" t="str">
        <f>IFERROR(INDEX(Table2[Political Party], MATCH(Table4[[#This Row],[Recipient CD Current]], Table2[CD], 0)),"")</f>
        <v>Democrat</v>
      </c>
      <c r="AM335" t="s">
        <v>1280</v>
      </c>
      <c r="AN335" t="s">
        <v>1270</v>
      </c>
      <c r="AO335" t="s">
        <v>4351</v>
      </c>
      <c r="AP335" t="s">
        <v>4346</v>
      </c>
      <c r="AQ335">
        <v>55025</v>
      </c>
      <c r="AR335" t="s">
        <v>4347</v>
      </c>
      <c r="AS335" t="s">
        <v>4349</v>
      </c>
      <c r="AT335" t="s">
        <v>4832</v>
      </c>
      <c r="AU335" t="s">
        <v>4350</v>
      </c>
      <c r="AV335" t="s">
        <v>4350</v>
      </c>
      <c r="AW335" t="str">
        <f>IFERROR(INDEX(Table2[Representative Name], MATCH(Table4[[#This Row],[Place of Performance CD Current]], Table2[CD], 0)),"")</f>
        <v>Mark Pocan</v>
      </c>
      <c r="AX335" t="str">
        <f>IFERROR(INDEX(Table2[Political Party], MATCH(Table4[[#This Row],[Recipient CD Current]], Table2[CD], 0)),"")</f>
        <v>Democrat</v>
      </c>
      <c r="AY335" t="s">
        <v>1413</v>
      </c>
      <c r="AZ335" t="s">
        <v>2567</v>
      </c>
      <c r="BA335" t="s">
        <v>2568</v>
      </c>
      <c r="BB335" t="s">
        <v>1286</v>
      </c>
      <c r="BC335" t="s">
        <v>5042</v>
      </c>
      <c r="BD335" t="s">
        <v>1291</v>
      </c>
      <c r="BE335" s="19" t="s">
        <v>5043</v>
      </c>
      <c r="BF335" t="s">
        <v>1919</v>
      </c>
    </row>
    <row r="336" spans="1:58" x14ac:dyDescent="0.4">
      <c r="A336" t="s">
        <v>5045</v>
      </c>
      <c r="B336" t="s">
        <v>529</v>
      </c>
      <c r="C336" s="17">
        <v>364763.78</v>
      </c>
      <c r="D336" s="17">
        <v>1500000</v>
      </c>
      <c r="E336" s="17">
        <v>1500000</v>
      </c>
      <c r="F336" s="17">
        <v>364763.78</v>
      </c>
      <c r="G336" s="17">
        <v>0</v>
      </c>
      <c r="H336" s="17">
        <v>375000</v>
      </c>
      <c r="I336" s="17">
        <v>1875000</v>
      </c>
      <c r="J336" s="18" t="s">
        <v>5014</v>
      </c>
      <c r="K336">
        <v>2024</v>
      </c>
      <c r="L336" s="18" t="s">
        <v>1830</v>
      </c>
      <c r="M336" s="18" t="s">
        <v>1831</v>
      </c>
      <c r="N336" t="s">
        <v>1262</v>
      </c>
      <c r="O336" t="s">
        <v>1262</v>
      </c>
      <c r="P336" t="s">
        <v>1444</v>
      </c>
      <c r="Q336" t="s">
        <v>1262</v>
      </c>
      <c r="R336" t="s">
        <v>1262</v>
      </c>
      <c r="S336" t="s">
        <v>1378</v>
      </c>
      <c r="T336" t="s">
        <v>1785</v>
      </c>
      <c r="U336" t="s">
        <v>1786</v>
      </c>
      <c r="V336" t="s">
        <v>1381</v>
      </c>
      <c r="W336" t="s">
        <v>1787</v>
      </c>
      <c r="X336" t="s">
        <v>4947</v>
      </c>
      <c r="Y336" t="s">
        <v>1270</v>
      </c>
      <c r="Z336" t="s">
        <v>4950</v>
      </c>
      <c r="AB336">
        <v>32060</v>
      </c>
      <c r="AC336" t="s">
        <v>4951</v>
      </c>
      <c r="AD336">
        <v>38035</v>
      </c>
      <c r="AE336" t="s">
        <v>4951</v>
      </c>
      <c r="AF336" t="s">
        <v>4952</v>
      </c>
      <c r="AG336">
        <v>58202</v>
      </c>
      <c r="AH336">
        <v>8367</v>
      </c>
      <c r="AI336" t="s">
        <v>2357</v>
      </c>
      <c r="AJ336" t="s">
        <v>2357</v>
      </c>
      <c r="AK336" t="str">
        <f>IFERROR(INDEX(Table2[Representative Name], MATCH(Table4[[#This Row],[Recipient CD Current]], Table2[CD], 0)),"")</f>
        <v>Julie Fedorchak</v>
      </c>
      <c r="AL336" t="str">
        <f>IFERROR(INDEX(Table2[Political Party], MATCH(Table4[[#This Row],[Recipient CD Current]], Table2[CD], 0)),"")</f>
        <v>Republican</v>
      </c>
      <c r="AM336" t="s">
        <v>1280</v>
      </c>
      <c r="AN336" t="s">
        <v>1270</v>
      </c>
      <c r="AO336" t="s">
        <v>4953</v>
      </c>
      <c r="AP336" t="s">
        <v>4951</v>
      </c>
      <c r="AQ336">
        <v>38035</v>
      </c>
      <c r="AR336" t="s">
        <v>4951</v>
      </c>
      <c r="AS336" t="s">
        <v>2355</v>
      </c>
      <c r="AT336" t="s">
        <v>5046</v>
      </c>
      <c r="AU336" t="s">
        <v>2357</v>
      </c>
      <c r="AV336" t="s">
        <v>2357</v>
      </c>
      <c r="AW336" t="str">
        <f>IFERROR(INDEX(Table2[Representative Name], MATCH(Table4[[#This Row],[Place of Performance CD Current]], Table2[CD], 0)),"")</f>
        <v>Julie Fedorchak</v>
      </c>
      <c r="AX336" t="str">
        <f>IFERROR(INDEX(Table2[Political Party], MATCH(Table4[[#This Row],[Recipient CD Current]], Table2[CD], 0)),"")</f>
        <v>Republican</v>
      </c>
      <c r="AY336" t="s">
        <v>1413</v>
      </c>
      <c r="AZ336" t="s">
        <v>1796</v>
      </c>
      <c r="BA336" t="s">
        <v>4551</v>
      </c>
      <c r="BB336" t="s">
        <v>1286</v>
      </c>
      <c r="BC336" t="s">
        <v>5047</v>
      </c>
      <c r="BD336" t="s">
        <v>1291</v>
      </c>
      <c r="BE336" s="19" t="s">
        <v>5048</v>
      </c>
      <c r="BF336" t="s">
        <v>5024</v>
      </c>
    </row>
    <row r="337" spans="1:58" x14ac:dyDescent="0.4">
      <c r="A337" t="s">
        <v>5050</v>
      </c>
      <c r="B337" t="s">
        <v>5052</v>
      </c>
      <c r="C337" s="17">
        <v>0</v>
      </c>
      <c r="D337" s="17">
        <v>1487838</v>
      </c>
      <c r="E337" s="17">
        <v>1487838</v>
      </c>
      <c r="F337" s="17">
        <v>0</v>
      </c>
      <c r="G337" s="17">
        <v>20</v>
      </c>
      <c r="H337" s="17">
        <v>0</v>
      </c>
      <c r="I337" s="17">
        <v>1487838</v>
      </c>
      <c r="J337" s="18" t="s">
        <v>2945</v>
      </c>
      <c r="K337">
        <v>2025</v>
      </c>
      <c r="L337" s="18" t="s">
        <v>1767</v>
      </c>
      <c r="M337" s="18" t="s">
        <v>1523</v>
      </c>
      <c r="N337" t="s">
        <v>1262</v>
      </c>
      <c r="O337" t="s">
        <v>1262</v>
      </c>
      <c r="P337" t="s">
        <v>1444</v>
      </c>
      <c r="Q337" t="s">
        <v>1262</v>
      </c>
      <c r="R337" t="s">
        <v>1262</v>
      </c>
      <c r="S337" t="s">
        <v>1378</v>
      </c>
      <c r="T337" t="s">
        <v>1785</v>
      </c>
      <c r="U337" t="s">
        <v>1786</v>
      </c>
      <c r="V337" t="s">
        <v>1381</v>
      </c>
      <c r="W337" t="s">
        <v>1787</v>
      </c>
      <c r="X337" t="s">
        <v>5051</v>
      </c>
      <c r="Y337" t="s">
        <v>1270</v>
      </c>
      <c r="Z337" t="s">
        <v>5055</v>
      </c>
      <c r="AB337">
        <v>67000</v>
      </c>
      <c r="AC337" t="s">
        <v>3193</v>
      </c>
      <c r="AD337">
        <v>51760</v>
      </c>
      <c r="AE337" t="s">
        <v>3194</v>
      </c>
      <c r="AF337" t="s">
        <v>3101</v>
      </c>
      <c r="AG337">
        <v>23261</v>
      </c>
      <c r="AH337">
        <v>6666</v>
      </c>
      <c r="AI337" t="s">
        <v>3195</v>
      </c>
      <c r="AJ337" t="s">
        <v>3195</v>
      </c>
      <c r="AK337" t="str">
        <f>IFERROR(INDEX(Table2[Representative Name], MATCH(Table4[[#This Row],[Recipient CD Current]], Table2[CD], 0)),"")</f>
        <v>Jennifer McClellan</v>
      </c>
      <c r="AL337" t="str">
        <f>IFERROR(INDEX(Table2[Political Party], MATCH(Table4[[#This Row],[Recipient CD Current]], Table2[CD], 0)),"")</f>
        <v>Democrat</v>
      </c>
      <c r="AM337" t="s">
        <v>1280</v>
      </c>
      <c r="AN337" t="s">
        <v>1270</v>
      </c>
      <c r="AO337" t="s">
        <v>3196</v>
      </c>
      <c r="AP337" t="s">
        <v>3193</v>
      </c>
      <c r="AQ337">
        <v>51760</v>
      </c>
      <c r="AR337" t="s">
        <v>3194</v>
      </c>
      <c r="AS337" t="s">
        <v>3102</v>
      </c>
      <c r="AT337" t="s">
        <v>5056</v>
      </c>
      <c r="AU337" t="s">
        <v>3195</v>
      </c>
      <c r="AV337" t="s">
        <v>3195</v>
      </c>
      <c r="AW337" t="str">
        <f>IFERROR(INDEX(Table2[Representative Name], MATCH(Table4[[#This Row],[Place of Performance CD Current]], Table2[CD], 0)),"")</f>
        <v>Jennifer McClellan</v>
      </c>
      <c r="AX337" t="str">
        <f>IFERROR(INDEX(Table2[Political Party], MATCH(Table4[[#This Row],[Recipient CD Current]], Table2[CD], 0)),"")</f>
        <v>Democrat</v>
      </c>
      <c r="AY337" t="s">
        <v>1413</v>
      </c>
      <c r="AZ337" t="s">
        <v>1796</v>
      </c>
      <c r="BA337" t="s">
        <v>5057</v>
      </c>
      <c r="BB337" t="s">
        <v>1286</v>
      </c>
      <c r="BC337" t="s">
        <v>5058</v>
      </c>
      <c r="BD337" t="s">
        <v>1418</v>
      </c>
      <c r="BE337" s="19" t="s">
        <v>5059</v>
      </c>
      <c r="BF337" t="s">
        <v>2950</v>
      </c>
    </row>
    <row r="338" spans="1:58" x14ac:dyDescent="0.4">
      <c r="A338" t="s">
        <v>5061</v>
      </c>
      <c r="B338" t="s">
        <v>573</v>
      </c>
      <c r="E338" s="17">
        <v>1500178</v>
      </c>
      <c r="F338" s="17">
        <v>153672.47</v>
      </c>
      <c r="G338" s="17">
        <v>237296</v>
      </c>
      <c r="H338" s="17">
        <v>134808</v>
      </c>
      <c r="I338" s="17">
        <v>1634986</v>
      </c>
      <c r="J338" s="18" t="s">
        <v>2538</v>
      </c>
      <c r="K338">
        <v>2025</v>
      </c>
      <c r="L338" s="18" t="s">
        <v>4008</v>
      </c>
      <c r="M338" s="18" t="s">
        <v>1690</v>
      </c>
      <c r="N338" t="s">
        <v>1262</v>
      </c>
      <c r="O338" t="s">
        <v>1262</v>
      </c>
      <c r="P338" t="s">
        <v>1444</v>
      </c>
      <c r="Q338" t="s">
        <v>1262</v>
      </c>
      <c r="R338" t="s">
        <v>1262</v>
      </c>
      <c r="S338" t="s">
        <v>1378</v>
      </c>
      <c r="T338" t="s">
        <v>1379</v>
      </c>
      <c r="U338" t="s">
        <v>1380</v>
      </c>
      <c r="V338" t="s">
        <v>1381</v>
      </c>
      <c r="W338" t="s">
        <v>1445</v>
      </c>
      <c r="X338" t="s">
        <v>5062</v>
      </c>
      <c r="Y338" t="s">
        <v>1270</v>
      </c>
      <c r="Z338" t="s">
        <v>5063</v>
      </c>
      <c r="AB338">
        <v>53000</v>
      </c>
      <c r="AC338" t="s">
        <v>5064</v>
      </c>
      <c r="AD338">
        <v>55079</v>
      </c>
      <c r="AE338" t="s">
        <v>5064</v>
      </c>
      <c r="AF338" t="s">
        <v>4348</v>
      </c>
      <c r="AG338">
        <v>53208</v>
      </c>
      <c r="AH338">
        <v>3155</v>
      </c>
      <c r="AI338" t="s">
        <v>5065</v>
      </c>
      <c r="AJ338" t="s">
        <v>5065</v>
      </c>
      <c r="AK338" t="str">
        <f>IFERROR(INDEX(Table2[Representative Name], MATCH(Table4[[#This Row],[Recipient CD Current]], Table2[CD], 0)),"")</f>
        <v>Gwen Moore</v>
      </c>
      <c r="AL338" t="str">
        <f>IFERROR(INDEX(Table2[Political Party], MATCH(Table4[[#This Row],[Recipient CD Current]], Table2[CD], 0)),"")</f>
        <v>Democrat</v>
      </c>
      <c r="AM338" t="s">
        <v>1280</v>
      </c>
      <c r="AN338" t="s">
        <v>1270</v>
      </c>
      <c r="AO338" t="s">
        <v>5066</v>
      </c>
      <c r="AP338" t="s">
        <v>5064</v>
      </c>
      <c r="AQ338">
        <v>55079</v>
      </c>
      <c r="AR338" t="s">
        <v>5064</v>
      </c>
      <c r="AS338" t="s">
        <v>4349</v>
      </c>
      <c r="AT338" t="s">
        <v>5067</v>
      </c>
      <c r="AU338" t="s">
        <v>5065</v>
      </c>
      <c r="AV338" t="s">
        <v>5065</v>
      </c>
      <c r="AW338" t="str">
        <f>IFERROR(INDEX(Table2[Representative Name], MATCH(Table4[[#This Row],[Place of Performance CD Current]], Table2[CD], 0)),"")</f>
        <v>Gwen Moore</v>
      </c>
      <c r="AX338" t="str">
        <f>IFERROR(INDEX(Table2[Political Party], MATCH(Table4[[#This Row],[Recipient CD Current]], Table2[CD], 0)),"")</f>
        <v>Democrat</v>
      </c>
      <c r="AY338" t="s">
        <v>1413</v>
      </c>
      <c r="AZ338" t="s">
        <v>1796</v>
      </c>
      <c r="BA338" t="s">
        <v>1832</v>
      </c>
      <c r="BB338" t="s">
        <v>1286</v>
      </c>
      <c r="BC338" t="s">
        <v>5068</v>
      </c>
      <c r="BD338" t="s">
        <v>1535</v>
      </c>
      <c r="BE338" s="19" t="s">
        <v>5069</v>
      </c>
      <c r="BF338" t="s">
        <v>2203</v>
      </c>
    </row>
    <row r="339" spans="1:58" x14ac:dyDescent="0.4">
      <c r="A339" t="s">
        <v>5071</v>
      </c>
      <c r="B339" t="s">
        <v>524</v>
      </c>
      <c r="E339" s="17">
        <v>3616000</v>
      </c>
      <c r="F339" s="17">
        <v>189335.69</v>
      </c>
      <c r="G339" s="17">
        <v>1632940</v>
      </c>
      <c r="H339" s="17">
        <v>7375116</v>
      </c>
      <c r="I339" s="17">
        <v>10991116</v>
      </c>
      <c r="J339" s="18" t="s">
        <v>1948</v>
      </c>
      <c r="K339">
        <v>2025</v>
      </c>
      <c r="L339" s="18" t="s">
        <v>3047</v>
      </c>
      <c r="M339" s="18" t="s">
        <v>3506</v>
      </c>
      <c r="N339" t="s">
        <v>1262</v>
      </c>
      <c r="O339" t="s">
        <v>1262</v>
      </c>
      <c r="P339" t="s">
        <v>1377</v>
      </c>
      <c r="Q339" t="s">
        <v>1262</v>
      </c>
      <c r="R339" t="s">
        <v>1262</v>
      </c>
      <c r="S339" t="s">
        <v>1378</v>
      </c>
      <c r="T339" t="s">
        <v>1379</v>
      </c>
      <c r="U339" t="s">
        <v>1380</v>
      </c>
      <c r="V339" t="s">
        <v>1381</v>
      </c>
      <c r="W339" t="s">
        <v>1747</v>
      </c>
      <c r="X339" t="s">
        <v>5072</v>
      </c>
      <c r="Y339" t="s">
        <v>1270</v>
      </c>
      <c r="Z339" t="s">
        <v>5073</v>
      </c>
      <c r="AA339" t="s">
        <v>5074</v>
      </c>
      <c r="AB339">
        <v>27655</v>
      </c>
      <c r="AC339" t="s">
        <v>5075</v>
      </c>
      <c r="AD339">
        <v>25015</v>
      </c>
      <c r="AE339" t="s">
        <v>5076</v>
      </c>
      <c r="AF339" t="s">
        <v>1488</v>
      </c>
      <c r="AG339">
        <v>1035</v>
      </c>
      <c r="AH339">
        <v>9450</v>
      </c>
      <c r="AI339" t="s">
        <v>3912</v>
      </c>
      <c r="AJ339" t="s">
        <v>3912</v>
      </c>
      <c r="AK339" t="str">
        <f>IFERROR(INDEX(Table2[Representative Name], MATCH(Table4[[#This Row],[Recipient CD Current]], Table2[CD], 0)),"")</f>
        <v>James P. McGovern</v>
      </c>
      <c r="AL339" t="str">
        <f>IFERROR(INDEX(Table2[Political Party], MATCH(Table4[[#This Row],[Recipient CD Current]], Table2[CD], 0)),"")</f>
        <v>Democrat</v>
      </c>
      <c r="AM339" t="s">
        <v>1280</v>
      </c>
      <c r="AN339" t="s">
        <v>1270</v>
      </c>
      <c r="AO339" t="s">
        <v>5077</v>
      </c>
      <c r="AP339" t="s">
        <v>5075</v>
      </c>
      <c r="AQ339">
        <v>25015</v>
      </c>
      <c r="AR339" t="s">
        <v>5076</v>
      </c>
      <c r="AS339" t="s">
        <v>1489</v>
      </c>
      <c r="AT339" t="s">
        <v>5078</v>
      </c>
      <c r="AU339" t="s">
        <v>3912</v>
      </c>
      <c r="AV339" t="s">
        <v>3912</v>
      </c>
      <c r="AW339" t="str">
        <f>IFERROR(INDEX(Table2[Representative Name], MATCH(Table4[[#This Row],[Place of Performance CD Current]], Table2[CD], 0)),"")</f>
        <v>James P. McGovern</v>
      </c>
      <c r="AX339" t="str">
        <f>IFERROR(INDEX(Table2[Political Party], MATCH(Table4[[#This Row],[Recipient CD Current]], Table2[CD], 0)),"")</f>
        <v>Democrat</v>
      </c>
      <c r="AY339" t="s">
        <v>1392</v>
      </c>
      <c r="AZ339" t="s">
        <v>5079</v>
      </c>
      <c r="BA339" t="s">
        <v>5080</v>
      </c>
      <c r="BB339" t="s">
        <v>1286</v>
      </c>
      <c r="BC339" t="s">
        <v>5081</v>
      </c>
      <c r="BD339" t="s">
        <v>1291</v>
      </c>
      <c r="BE339" s="19" t="s">
        <v>5082</v>
      </c>
      <c r="BF339" t="s">
        <v>1681</v>
      </c>
    </row>
    <row r="340" spans="1:58" x14ac:dyDescent="0.4">
      <c r="A340" t="s">
        <v>5084</v>
      </c>
      <c r="B340" t="s">
        <v>5086</v>
      </c>
      <c r="C340" s="17">
        <v>11352427.060000001</v>
      </c>
      <c r="D340" s="17">
        <v>39633303</v>
      </c>
      <c r="E340" s="17">
        <v>39633303</v>
      </c>
      <c r="F340" s="17">
        <v>11352427.060000001</v>
      </c>
      <c r="G340" s="17">
        <v>29840958</v>
      </c>
      <c r="H340" s="17">
        <v>53816015</v>
      </c>
      <c r="I340" s="17">
        <v>93449318</v>
      </c>
      <c r="J340" s="18" t="s">
        <v>1883</v>
      </c>
      <c r="K340">
        <v>2025</v>
      </c>
      <c r="L340" s="18" t="s">
        <v>1767</v>
      </c>
      <c r="M340" s="18" t="s">
        <v>1523</v>
      </c>
      <c r="N340" t="s">
        <v>1262</v>
      </c>
      <c r="O340" t="s">
        <v>1262</v>
      </c>
      <c r="P340" t="s">
        <v>1377</v>
      </c>
      <c r="Q340" t="s">
        <v>1262</v>
      </c>
      <c r="R340" t="s">
        <v>1262</v>
      </c>
      <c r="S340" t="s">
        <v>1378</v>
      </c>
      <c r="T340" t="s">
        <v>1379</v>
      </c>
      <c r="U340" t="s">
        <v>1380</v>
      </c>
      <c r="V340" t="s">
        <v>1381</v>
      </c>
      <c r="W340" t="s">
        <v>1402</v>
      </c>
      <c r="X340" t="s">
        <v>5085</v>
      </c>
      <c r="Y340" t="s">
        <v>1270</v>
      </c>
      <c r="Z340" t="s">
        <v>5087</v>
      </c>
      <c r="AA340" t="s">
        <v>5088</v>
      </c>
      <c r="AB340">
        <v>49488</v>
      </c>
      <c r="AC340" t="s">
        <v>5089</v>
      </c>
      <c r="AD340">
        <v>6053</v>
      </c>
      <c r="AE340" t="s">
        <v>1820</v>
      </c>
      <c r="AF340" t="s">
        <v>1548</v>
      </c>
      <c r="AG340">
        <v>95039</v>
      </c>
      <c r="AI340" t="s">
        <v>1821</v>
      </c>
      <c r="AJ340" t="s">
        <v>1821</v>
      </c>
      <c r="AK340" t="str">
        <f>IFERROR(INDEX(Table2[Representative Name], MATCH(Table4[[#This Row],[Recipient CD Current]], Table2[CD], 0)),"")</f>
        <v>Jimmy Panetta</v>
      </c>
      <c r="AL340" t="str">
        <f>IFERROR(INDEX(Table2[Political Party], MATCH(Table4[[#This Row],[Recipient CD Current]], Table2[CD], 0)),"")</f>
        <v>Democrat</v>
      </c>
      <c r="AM340" t="s">
        <v>1328</v>
      </c>
      <c r="AN340" t="s">
        <v>1270</v>
      </c>
      <c r="AO340" t="s">
        <v>5090</v>
      </c>
      <c r="AP340" t="s">
        <v>4790</v>
      </c>
      <c r="AQ340">
        <v>6001</v>
      </c>
      <c r="AR340" t="s">
        <v>2979</v>
      </c>
      <c r="AS340" t="s">
        <v>1549</v>
      </c>
      <c r="AT340" t="s">
        <v>1328</v>
      </c>
      <c r="AU340" t="s">
        <v>2980</v>
      </c>
      <c r="AV340" t="s">
        <v>2980</v>
      </c>
      <c r="AW340" t="str">
        <f>IFERROR(INDEX(Table2[Representative Name], MATCH(Table4[[#This Row],[Place of Performance CD Current]], Table2[CD], 0)),"")</f>
        <v>Ro Khanna</v>
      </c>
      <c r="AX340" t="str">
        <f>IFERROR(INDEX(Table2[Political Party], MATCH(Table4[[#This Row],[Recipient CD Current]], Table2[CD], 0)),"")</f>
        <v>Democrat</v>
      </c>
      <c r="AY340" t="s">
        <v>1392</v>
      </c>
      <c r="AZ340" t="s">
        <v>1898</v>
      </c>
      <c r="BA340" t="s">
        <v>1916</v>
      </c>
      <c r="BB340" t="s">
        <v>1286</v>
      </c>
      <c r="BC340" t="s">
        <v>5091</v>
      </c>
      <c r="BD340" t="s">
        <v>1334</v>
      </c>
      <c r="BE340" s="19" t="s">
        <v>5092</v>
      </c>
      <c r="BF340" t="s">
        <v>1681</v>
      </c>
    </row>
    <row r="341" spans="1:58" x14ac:dyDescent="0.4">
      <c r="A341" t="s">
        <v>5094</v>
      </c>
      <c r="B341" t="s">
        <v>5097</v>
      </c>
      <c r="C341" s="17">
        <v>232727.36</v>
      </c>
      <c r="D341" s="17">
        <v>4779120</v>
      </c>
      <c r="E341" s="17">
        <v>4779120</v>
      </c>
      <c r="F341" s="17">
        <v>232727.36</v>
      </c>
      <c r="G341" s="17">
        <v>0</v>
      </c>
      <c r="H341" s="17">
        <v>0</v>
      </c>
      <c r="I341" s="17">
        <v>4779120</v>
      </c>
      <c r="J341" s="18" t="s">
        <v>5095</v>
      </c>
      <c r="K341">
        <v>2025</v>
      </c>
      <c r="L341" s="18" t="s">
        <v>1767</v>
      </c>
      <c r="M341" s="18" t="s">
        <v>1523</v>
      </c>
      <c r="N341" t="s">
        <v>1262</v>
      </c>
      <c r="O341" t="s">
        <v>1262</v>
      </c>
      <c r="P341" t="s">
        <v>1377</v>
      </c>
      <c r="Q341" t="s">
        <v>1262</v>
      </c>
      <c r="R341" t="s">
        <v>1262</v>
      </c>
      <c r="S341" t="s">
        <v>1378</v>
      </c>
      <c r="T341" t="s">
        <v>1379</v>
      </c>
      <c r="U341" t="s">
        <v>1380</v>
      </c>
      <c r="V341" t="s">
        <v>1381</v>
      </c>
      <c r="W341" t="s">
        <v>1402</v>
      </c>
      <c r="X341" t="s">
        <v>5096</v>
      </c>
      <c r="Y341" t="s">
        <v>1270</v>
      </c>
      <c r="Z341" t="s">
        <v>5099</v>
      </c>
      <c r="AA341" t="s">
        <v>5100</v>
      </c>
      <c r="AB341">
        <v>25800</v>
      </c>
      <c r="AC341" t="s">
        <v>5101</v>
      </c>
      <c r="AD341">
        <v>24015</v>
      </c>
      <c r="AE341" t="s">
        <v>5102</v>
      </c>
      <c r="AF341" t="s">
        <v>1673</v>
      </c>
      <c r="AG341">
        <v>21922</v>
      </c>
      <c r="AH341">
        <v>1488</v>
      </c>
      <c r="AI341" t="s">
        <v>5103</v>
      </c>
      <c r="AJ341" t="s">
        <v>5103</v>
      </c>
      <c r="AK341" t="str">
        <f>IFERROR(INDEX(Table2[Representative Name], MATCH(Table4[[#This Row],[Recipient CD Current]], Table2[CD], 0)),"")</f>
        <v>Andy Harris</v>
      </c>
      <c r="AL341" t="str">
        <f>IFERROR(INDEX(Table2[Political Party], MATCH(Table4[[#This Row],[Recipient CD Current]], Table2[CD], 0)),"")</f>
        <v>Republican</v>
      </c>
      <c r="AM341" t="s">
        <v>1280</v>
      </c>
      <c r="AN341" t="s">
        <v>1270</v>
      </c>
      <c r="AO341" t="s">
        <v>5104</v>
      </c>
      <c r="AP341" t="s">
        <v>5101</v>
      </c>
      <c r="AQ341">
        <v>24015</v>
      </c>
      <c r="AR341" t="s">
        <v>5102</v>
      </c>
      <c r="AS341" t="s">
        <v>1674</v>
      </c>
      <c r="AT341" t="s">
        <v>5105</v>
      </c>
      <c r="AU341" t="s">
        <v>5103</v>
      </c>
      <c r="AV341" t="s">
        <v>5103</v>
      </c>
      <c r="AW341" t="str">
        <f>IFERROR(INDEX(Table2[Representative Name], MATCH(Table4[[#This Row],[Place of Performance CD Current]], Table2[CD], 0)),"")</f>
        <v>Andy Harris</v>
      </c>
      <c r="AX341" t="str">
        <f>IFERROR(INDEX(Table2[Political Party], MATCH(Table4[[#This Row],[Recipient CD Current]], Table2[CD], 0)),"")</f>
        <v>Republican</v>
      </c>
      <c r="AY341" t="s">
        <v>1392</v>
      </c>
      <c r="AZ341" t="s">
        <v>1898</v>
      </c>
      <c r="BA341" t="s">
        <v>3587</v>
      </c>
      <c r="BB341" t="s">
        <v>1286</v>
      </c>
      <c r="BC341" t="s">
        <v>5106</v>
      </c>
      <c r="BD341" t="s">
        <v>1418</v>
      </c>
      <c r="BE341" s="19" t="s">
        <v>5107</v>
      </c>
      <c r="BF341" t="s">
        <v>1537</v>
      </c>
    </row>
    <row r="342" spans="1:58" x14ac:dyDescent="0.4">
      <c r="A342" t="s">
        <v>5109</v>
      </c>
      <c r="B342" t="s">
        <v>560</v>
      </c>
      <c r="E342" s="17">
        <v>2390420</v>
      </c>
      <c r="F342" s="17">
        <v>351138.55</v>
      </c>
      <c r="G342" s="17">
        <v>1471968</v>
      </c>
      <c r="H342" s="17">
        <v>603648</v>
      </c>
      <c r="I342" s="17">
        <v>2994068</v>
      </c>
      <c r="J342" s="18" t="s">
        <v>3169</v>
      </c>
      <c r="K342">
        <v>2025</v>
      </c>
      <c r="L342" s="18" t="s">
        <v>1839</v>
      </c>
      <c r="M342" s="18" t="s">
        <v>1542</v>
      </c>
      <c r="N342" t="s">
        <v>1262</v>
      </c>
      <c r="O342" t="s">
        <v>1262</v>
      </c>
      <c r="P342" t="s">
        <v>1377</v>
      </c>
      <c r="Q342" t="s">
        <v>1262</v>
      </c>
      <c r="R342" t="s">
        <v>1262</v>
      </c>
      <c r="S342" t="s">
        <v>1378</v>
      </c>
      <c r="T342" t="s">
        <v>1379</v>
      </c>
      <c r="U342" t="s">
        <v>1380</v>
      </c>
      <c r="V342" t="s">
        <v>1381</v>
      </c>
      <c r="W342" t="s">
        <v>1598</v>
      </c>
      <c r="X342" t="s">
        <v>4862</v>
      </c>
      <c r="Y342" t="s">
        <v>1270</v>
      </c>
      <c r="Z342" t="s">
        <v>4863</v>
      </c>
      <c r="AA342" t="s">
        <v>4864</v>
      </c>
      <c r="AB342">
        <v>56625</v>
      </c>
      <c r="AC342" t="s">
        <v>4865</v>
      </c>
      <c r="AD342">
        <v>53075</v>
      </c>
      <c r="AE342" t="s">
        <v>4866</v>
      </c>
      <c r="AF342" t="s">
        <v>3814</v>
      </c>
      <c r="AG342">
        <v>99164</v>
      </c>
      <c r="AH342">
        <v>1025</v>
      </c>
      <c r="AI342" t="s">
        <v>4320</v>
      </c>
      <c r="AJ342" t="s">
        <v>4320</v>
      </c>
      <c r="AK342" t="str">
        <f>IFERROR(INDEX(Table2[Representative Name], MATCH(Table4[[#This Row],[Recipient CD Current]], Table2[CD], 0)),"")</f>
        <v>Michael Baumgartner</v>
      </c>
      <c r="AL342" t="str">
        <f>IFERROR(INDEX(Table2[Political Party], MATCH(Table4[[#This Row],[Recipient CD Current]], Table2[CD], 0)),"")</f>
        <v>Republican</v>
      </c>
      <c r="AM342" t="s">
        <v>1280</v>
      </c>
      <c r="AN342" t="s">
        <v>1270</v>
      </c>
      <c r="AO342" t="s">
        <v>4867</v>
      </c>
      <c r="AP342" t="s">
        <v>4865</v>
      </c>
      <c r="AQ342">
        <v>53075</v>
      </c>
      <c r="AR342" t="s">
        <v>4866</v>
      </c>
      <c r="AS342" t="s">
        <v>1429</v>
      </c>
      <c r="AT342" t="s">
        <v>5110</v>
      </c>
      <c r="AU342" t="s">
        <v>4320</v>
      </c>
      <c r="AV342" t="s">
        <v>4320</v>
      </c>
      <c r="AW342" t="str">
        <f>IFERROR(INDEX(Table2[Representative Name], MATCH(Table4[[#This Row],[Place of Performance CD Current]], Table2[CD], 0)),"")</f>
        <v>Michael Baumgartner</v>
      </c>
      <c r="AX342" t="str">
        <f>IFERROR(INDEX(Table2[Political Party], MATCH(Table4[[#This Row],[Recipient CD Current]], Table2[CD], 0)),"")</f>
        <v>Republican</v>
      </c>
      <c r="AY342" t="s">
        <v>1392</v>
      </c>
      <c r="AZ342" t="s">
        <v>2666</v>
      </c>
      <c r="BA342" t="s">
        <v>2667</v>
      </c>
      <c r="BB342" t="s">
        <v>1286</v>
      </c>
      <c r="BC342" t="s">
        <v>5111</v>
      </c>
      <c r="BD342" t="s">
        <v>1291</v>
      </c>
      <c r="BE342" s="19" t="s">
        <v>5112</v>
      </c>
      <c r="BF342" t="s">
        <v>2342</v>
      </c>
    </row>
    <row r="343" spans="1:58" x14ac:dyDescent="0.4">
      <c r="A343" t="s">
        <v>5114</v>
      </c>
      <c r="B343" t="s">
        <v>558</v>
      </c>
      <c r="E343" s="17">
        <v>1863725</v>
      </c>
      <c r="F343" s="17">
        <v>0</v>
      </c>
      <c r="G343" s="17">
        <v>250276</v>
      </c>
      <c r="H343" s="17">
        <v>0</v>
      </c>
      <c r="I343" s="17">
        <v>1863725</v>
      </c>
      <c r="J343" s="18" t="s">
        <v>4189</v>
      </c>
      <c r="K343">
        <v>2025</v>
      </c>
      <c r="L343" s="18" t="s">
        <v>1885</v>
      </c>
      <c r="M343" s="18" t="s">
        <v>1725</v>
      </c>
      <c r="N343" t="s">
        <v>1262</v>
      </c>
      <c r="O343" t="s">
        <v>1262</v>
      </c>
      <c r="P343" t="s">
        <v>1377</v>
      </c>
      <c r="Q343" t="s">
        <v>1262</v>
      </c>
      <c r="R343" t="s">
        <v>1262</v>
      </c>
      <c r="S343" t="s">
        <v>1378</v>
      </c>
      <c r="T343" t="s">
        <v>1379</v>
      </c>
      <c r="U343" t="s">
        <v>1380</v>
      </c>
      <c r="V343" t="s">
        <v>1381</v>
      </c>
      <c r="W343" t="s">
        <v>1598</v>
      </c>
      <c r="X343" t="s">
        <v>5115</v>
      </c>
      <c r="Y343" t="s">
        <v>1270</v>
      </c>
      <c r="Z343" t="s">
        <v>5116</v>
      </c>
      <c r="AB343">
        <v>40788</v>
      </c>
      <c r="AC343" t="s">
        <v>3868</v>
      </c>
      <c r="AD343">
        <v>18157</v>
      </c>
      <c r="AE343" t="s">
        <v>3865</v>
      </c>
      <c r="AF343" t="s">
        <v>2174</v>
      </c>
      <c r="AG343">
        <v>47905</v>
      </c>
      <c r="AH343">
        <v>4727</v>
      </c>
      <c r="AI343" t="s">
        <v>3866</v>
      </c>
      <c r="AJ343" t="s">
        <v>3866</v>
      </c>
      <c r="AK343" t="str">
        <f>IFERROR(INDEX(Table2[Representative Name], MATCH(Table4[[#This Row],[Recipient CD Current]], Table2[CD], 0)),"")</f>
        <v>James R. Baird</v>
      </c>
      <c r="AL343" t="str">
        <f>IFERROR(INDEX(Table2[Political Party], MATCH(Table4[[#This Row],[Recipient CD Current]], Table2[CD], 0)),"")</f>
        <v>Republican</v>
      </c>
      <c r="AM343" t="s">
        <v>1280</v>
      </c>
      <c r="AN343" t="s">
        <v>1270</v>
      </c>
      <c r="AO343" t="s">
        <v>3867</v>
      </c>
      <c r="AP343" t="s">
        <v>3868</v>
      </c>
      <c r="AQ343">
        <v>18157</v>
      </c>
      <c r="AR343" t="s">
        <v>3865</v>
      </c>
      <c r="AS343" t="s">
        <v>2175</v>
      </c>
      <c r="AT343" t="s">
        <v>5117</v>
      </c>
      <c r="AU343" t="s">
        <v>3866</v>
      </c>
      <c r="AV343" t="s">
        <v>3866</v>
      </c>
      <c r="AW343" t="str">
        <f>IFERROR(INDEX(Table2[Representative Name], MATCH(Table4[[#This Row],[Place of Performance CD Current]], Table2[CD], 0)),"")</f>
        <v>James R. Baird</v>
      </c>
      <c r="AX343" t="str">
        <f>IFERROR(INDEX(Table2[Political Party], MATCH(Table4[[#This Row],[Recipient CD Current]], Table2[CD], 0)),"")</f>
        <v>Republican</v>
      </c>
      <c r="AY343" t="s">
        <v>1392</v>
      </c>
      <c r="AZ343" t="s">
        <v>2017</v>
      </c>
      <c r="BA343" t="s">
        <v>2018</v>
      </c>
      <c r="BB343" t="s">
        <v>1286</v>
      </c>
      <c r="BC343" t="s">
        <v>5118</v>
      </c>
      <c r="BD343" t="s">
        <v>1418</v>
      </c>
      <c r="BE343" s="19" t="s">
        <v>5119</v>
      </c>
      <c r="BF343" t="s">
        <v>1613</v>
      </c>
    </row>
    <row r="344" spans="1:58" x14ac:dyDescent="0.4">
      <c r="A344" t="s">
        <v>5121</v>
      </c>
      <c r="B344" t="s">
        <v>535</v>
      </c>
      <c r="E344" s="17">
        <v>2458676</v>
      </c>
      <c r="F344" s="17">
        <v>0</v>
      </c>
      <c r="G344" s="17">
        <v>1974636</v>
      </c>
      <c r="H344" s="17">
        <v>972108</v>
      </c>
      <c r="I344" s="17">
        <v>3430784</v>
      </c>
      <c r="J344" s="18" t="s">
        <v>1480</v>
      </c>
      <c r="K344">
        <v>2025</v>
      </c>
      <c r="L344" s="18" t="s">
        <v>1885</v>
      </c>
      <c r="M344" s="18" t="s">
        <v>1443</v>
      </c>
      <c r="N344" t="s">
        <v>1262</v>
      </c>
      <c r="O344" t="s">
        <v>1262</v>
      </c>
      <c r="P344" t="s">
        <v>1377</v>
      </c>
      <c r="Q344" t="s">
        <v>1262</v>
      </c>
      <c r="R344" t="s">
        <v>1262</v>
      </c>
      <c r="S344" t="s">
        <v>1378</v>
      </c>
      <c r="T344" t="s">
        <v>1379</v>
      </c>
      <c r="U344" t="s">
        <v>1380</v>
      </c>
      <c r="V344" t="s">
        <v>1381</v>
      </c>
      <c r="W344" t="s">
        <v>1598</v>
      </c>
      <c r="X344" t="s">
        <v>5122</v>
      </c>
      <c r="Y344" t="s">
        <v>1270</v>
      </c>
      <c r="Z344" t="s">
        <v>5123</v>
      </c>
      <c r="AA344" t="s">
        <v>5124</v>
      </c>
      <c r="AB344">
        <v>71000</v>
      </c>
      <c r="AC344" t="s">
        <v>5125</v>
      </c>
      <c r="AD344">
        <v>12057</v>
      </c>
      <c r="AE344" t="s">
        <v>4622</v>
      </c>
      <c r="AF344" t="s">
        <v>1306</v>
      </c>
      <c r="AG344">
        <v>33612</v>
      </c>
      <c r="AH344">
        <v>9445</v>
      </c>
      <c r="AI344" t="s">
        <v>5126</v>
      </c>
      <c r="AJ344" t="s">
        <v>5126</v>
      </c>
      <c r="AK344" t="str">
        <f>IFERROR(INDEX(Table2[Representative Name], MATCH(Table4[[#This Row],[Recipient CD Current]], Table2[CD], 0)),"")</f>
        <v>Laurel M. Lee</v>
      </c>
      <c r="AL344" t="str">
        <f>IFERROR(INDEX(Table2[Political Party], MATCH(Table4[[#This Row],[Recipient CD Current]], Table2[CD], 0)),"")</f>
        <v>Republican</v>
      </c>
      <c r="AM344" t="s">
        <v>1280</v>
      </c>
      <c r="AN344" t="s">
        <v>1270</v>
      </c>
      <c r="AO344" t="s">
        <v>5127</v>
      </c>
      <c r="AP344" t="s">
        <v>5125</v>
      </c>
      <c r="AQ344">
        <v>12057</v>
      </c>
      <c r="AR344" t="s">
        <v>4622</v>
      </c>
      <c r="AS344" t="s">
        <v>1307</v>
      </c>
      <c r="AT344" t="s">
        <v>5128</v>
      </c>
      <c r="AU344" t="s">
        <v>5126</v>
      </c>
      <c r="AV344" t="s">
        <v>5126</v>
      </c>
      <c r="AW344" t="str">
        <f>IFERROR(INDEX(Table2[Representative Name], MATCH(Table4[[#This Row],[Place of Performance CD Current]], Table2[CD], 0)),"")</f>
        <v>Laurel M. Lee</v>
      </c>
      <c r="AX344" t="str">
        <f>IFERROR(INDEX(Table2[Political Party], MATCH(Table4[[#This Row],[Recipient CD Current]], Table2[CD], 0)),"")</f>
        <v>Republican</v>
      </c>
      <c r="AY344" t="s">
        <v>1392</v>
      </c>
      <c r="AZ344" t="s">
        <v>2666</v>
      </c>
      <c r="BA344" t="s">
        <v>2667</v>
      </c>
      <c r="BB344" t="s">
        <v>1286</v>
      </c>
      <c r="BC344" t="s">
        <v>5129</v>
      </c>
      <c r="BD344" t="s">
        <v>1291</v>
      </c>
      <c r="BE344" s="19" t="s">
        <v>5130</v>
      </c>
      <c r="BF344" t="s">
        <v>1499</v>
      </c>
    </row>
    <row r="345" spans="1:58" x14ac:dyDescent="0.4">
      <c r="A345" t="s">
        <v>5132</v>
      </c>
      <c r="B345" t="s">
        <v>567</v>
      </c>
      <c r="E345" s="17">
        <v>5000000</v>
      </c>
      <c r="F345" s="17">
        <v>0</v>
      </c>
      <c r="G345" s="17">
        <v>2283570</v>
      </c>
      <c r="H345" s="17">
        <v>0</v>
      </c>
      <c r="I345" s="17">
        <v>5000000</v>
      </c>
      <c r="J345" s="18" t="s">
        <v>1840</v>
      </c>
      <c r="K345">
        <v>2025</v>
      </c>
      <c r="L345" s="18" t="s">
        <v>1885</v>
      </c>
      <c r="M345" s="18" t="s">
        <v>1949</v>
      </c>
      <c r="N345" t="s">
        <v>1262</v>
      </c>
      <c r="O345" t="s">
        <v>1262</v>
      </c>
      <c r="P345" t="s">
        <v>1377</v>
      </c>
      <c r="Q345" t="s">
        <v>1262</v>
      </c>
      <c r="R345" t="s">
        <v>1262</v>
      </c>
      <c r="S345" t="s">
        <v>1378</v>
      </c>
      <c r="T345" t="s">
        <v>1379</v>
      </c>
      <c r="U345" t="s">
        <v>1380</v>
      </c>
      <c r="V345" t="s">
        <v>1381</v>
      </c>
      <c r="W345" t="s">
        <v>1598</v>
      </c>
      <c r="X345" t="s">
        <v>4879</v>
      </c>
      <c r="Y345" t="s">
        <v>1270</v>
      </c>
      <c r="Z345" t="s">
        <v>4880</v>
      </c>
      <c r="AA345" t="s">
        <v>4881</v>
      </c>
      <c r="AB345">
        <v>55756</v>
      </c>
      <c r="AC345" t="s">
        <v>4882</v>
      </c>
      <c r="AD345">
        <v>54061</v>
      </c>
      <c r="AE345" t="s">
        <v>4883</v>
      </c>
      <c r="AF345" t="s">
        <v>4884</v>
      </c>
      <c r="AG345">
        <v>26506</v>
      </c>
      <c r="AH345">
        <v>6845</v>
      </c>
      <c r="AI345" t="s">
        <v>2016</v>
      </c>
      <c r="AJ345" t="s">
        <v>2016</v>
      </c>
      <c r="AK345" t="str">
        <f>IFERROR(INDEX(Table2[Representative Name], MATCH(Table4[[#This Row],[Recipient CD Current]], Table2[CD], 0)),"")</f>
        <v>Riley M. Moore</v>
      </c>
      <c r="AL345" t="str">
        <f>IFERROR(INDEX(Table2[Political Party], MATCH(Table4[[#This Row],[Recipient CD Current]], Table2[CD], 0)),"")</f>
        <v>Republican</v>
      </c>
      <c r="AM345" t="s">
        <v>1280</v>
      </c>
      <c r="AN345" t="s">
        <v>1270</v>
      </c>
      <c r="AO345" t="s">
        <v>4885</v>
      </c>
      <c r="AP345" t="s">
        <v>4882</v>
      </c>
      <c r="AQ345">
        <v>54061</v>
      </c>
      <c r="AR345" t="s">
        <v>4883</v>
      </c>
      <c r="AS345" t="s">
        <v>2014</v>
      </c>
      <c r="AT345" t="s">
        <v>5133</v>
      </c>
      <c r="AU345" t="s">
        <v>2016</v>
      </c>
      <c r="AV345" t="s">
        <v>2016</v>
      </c>
      <c r="AW345" t="str">
        <f>IFERROR(INDEX(Table2[Representative Name], MATCH(Table4[[#This Row],[Place of Performance CD Current]], Table2[CD], 0)),"")</f>
        <v>Riley M. Moore</v>
      </c>
      <c r="AX345" t="str">
        <f>IFERROR(INDEX(Table2[Political Party], MATCH(Table4[[#This Row],[Recipient CD Current]], Table2[CD], 0)),"")</f>
        <v>Republican</v>
      </c>
      <c r="AY345" t="s">
        <v>1392</v>
      </c>
      <c r="AZ345" t="s">
        <v>2049</v>
      </c>
      <c r="BA345" t="s">
        <v>2050</v>
      </c>
      <c r="BB345" t="s">
        <v>1286</v>
      </c>
      <c r="BC345" t="s">
        <v>5134</v>
      </c>
      <c r="BD345" t="s">
        <v>1535</v>
      </c>
      <c r="BE345" s="19" t="s">
        <v>5135</v>
      </c>
      <c r="BF345" t="s">
        <v>2670</v>
      </c>
    </row>
    <row r="346" spans="1:58" x14ac:dyDescent="0.4">
      <c r="A346" t="s">
        <v>5137</v>
      </c>
      <c r="B346" t="s">
        <v>546</v>
      </c>
      <c r="C346" s="17">
        <v>17551.439999999999</v>
      </c>
      <c r="D346" s="17">
        <v>2600000</v>
      </c>
      <c r="E346" s="17">
        <v>2600000</v>
      </c>
      <c r="F346" s="17">
        <v>17551.439999999999</v>
      </c>
      <c r="G346" s="17">
        <v>970776</v>
      </c>
      <c r="H346" s="17">
        <v>0</v>
      </c>
      <c r="I346" s="17">
        <v>2600000</v>
      </c>
      <c r="J346" s="18" t="s">
        <v>1499</v>
      </c>
      <c r="K346">
        <v>2025</v>
      </c>
      <c r="L346" s="18" t="s">
        <v>1885</v>
      </c>
      <c r="M346" s="18" t="s">
        <v>1725</v>
      </c>
      <c r="N346" t="s">
        <v>1262</v>
      </c>
      <c r="O346" t="s">
        <v>1262</v>
      </c>
      <c r="P346" t="s">
        <v>1377</v>
      </c>
      <c r="Q346" t="s">
        <v>1262</v>
      </c>
      <c r="R346" t="s">
        <v>1262</v>
      </c>
      <c r="S346" t="s">
        <v>1378</v>
      </c>
      <c r="T346" t="s">
        <v>1379</v>
      </c>
      <c r="U346" t="s">
        <v>1380</v>
      </c>
      <c r="V346" t="s">
        <v>1381</v>
      </c>
      <c r="W346" t="s">
        <v>1651</v>
      </c>
      <c r="X346" t="s">
        <v>5138</v>
      </c>
      <c r="Y346" t="s">
        <v>1270</v>
      </c>
      <c r="Z346" t="s">
        <v>5139</v>
      </c>
      <c r="AB346">
        <v>67000</v>
      </c>
      <c r="AC346" t="s">
        <v>5140</v>
      </c>
      <c r="AD346">
        <v>49035</v>
      </c>
      <c r="AE346" t="s">
        <v>5141</v>
      </c>
      <c r="AF346" t="s">
        <v>4092</v>
      </c>
      <c r="AG346">
        <v>84111</v>
      </c>
      <c r="AH346">
        <v>2608</v>
      </c>
      <c r="AI346" t="s">
        <v>5142</v>
      </c>
      <c r="AJ346" t="s">
        <v>5142</v>
      </c>
      <c r="AK346" t="str">
        <f>IFERROR(INDEX(Table2[Representative Name], MATCH(Table4[[#This Row],[Recipient CD Current]], Table2[CD], 0)),"")</f>
        <v>Blake Moore</v>
      </c>
      <c r="AL346" t="str">
        <f>IFERROR(INDEX(Table2[Political Party], MATCH(Table4[[#This Row],[Recipient CD Current]], Table2[CD], 0)),"")</f>
        <v>Republican</v>
      </c>
      <c r="AM346" t="s">
        <v>1328</v>
      </c>
      <c r="AN346" t="s">
        <v>1270</v>
      </c>
      <c r="AO346" t="s">
        <v>5143</v>
      </c>
      <c r="AP346" t="s">
        <v>5140</v>
      </c>
      <c r="AQ346">
        <v>49035</v>
      </c>
      <c r="AR346" t="s">
        <v>5141</v>
      </c>
      <c r="AS346" t="s">
        <v>4093</v>
      </c>
      <c r="AT346" t="s">
        <v>1328</v>
      </c>
      <c r="AU346" t="s">
        <v>5142</v>
      </c>
      <c r="AV346" t="s">
        <v>5144</v>
      </c>
      <c r="AW346" t="str">
        <f>IFERROR(INDEX(Table2[Representative Name], MATCH(Table4[[#This Row],[Place of Performance CD Current]], Table2[CD], 0)),"")</f>
        <v/>
      </c>
      <c r="AX346" t="str">
        <f>IFERROR(INDEX(Table2[Political Party], MATCH(Table4[[#This Row],[Recipient CD Current]], Table2[CD], 0)),"")</f>
        <v>Republican</v>
      </c>
      <c r="AY346" t="s">
        <v>1608</v>
      </c>
      <c r="AZ346" t="s">
        <v>2080</v>
      </c>
      <c r="BA346" t="s">
        <v>3703</v>
      </c>
      <c r="BB346" t="s">
        <v>1286</v>
      </c>
      <c r="BC346" t="s">
        <v>5145</v>
      </c>
      <c r="BD346" t="s">
        <v>1291</v>
      </c>
      <c r="BE346" s="19" t="s">
        <v>5146</v>
      </c>
      <c r="BF346" t="s">
        <v>1690</v>
      </c>
    </row>
    <row r="347" spans="1:58" x14ac:dyDescent="0.4">
      <c r="A347" t="s">
        <v>5148</v>
      </c>
      <c r="B347" t="s">
        <v>5155</v>
      </c>
      <c r="C347" s="17">
        <v>648359.1</v>
      </c>
      <c r="D347" s="17">
        <v>2785310</v>
      </c>
      <c r="E347" s="17">
        <v>2785310</v>
      </c>
      <c r="F347" s="17">
        <v>648359.1</v>
      </c>
      <c r="G347" s="17">
        <v>0</v>
      </c>
      <c r="H347" s="17">
        <v>1784749</v>
      </c>
      <c r="I347" s="17">
        <v>4570059</v>
      </c>
      <c r="J347" s="18" t="s">
        <v>5149</v>
      </c>
      <c r="K347">
        <v>2025</v>
      </c>
      <c r="L347" s="18" t="s">
        <v>2427</v>
      </c>
      <c r="M347" s="18" t="s">
        <v>1597</v>
      </c>
      <c r="N347" t="s">
        <v>1262</v>
      </c>
      <c r="O347" t="s">
        <v>1262</v>
      </c>
      <c r="P347" t="s">
        <v>1444</v>
      </c>
      <c r="Q347" t="s">
        <v>1262</v>
      </c>
      <c r="R347" t="s">
        <v>1262</v>
      </c>
      <c r="S347" t="s">
        <v>5150</v>
      </c>
      <c r="T347" t="s">
        <v>5151</v>
      </c>
      <c r="U347" t="s">
        <v>5152</v>
      </c>
      <c r="V347" t="s">
        <v>1266</v>
      </c>
      <c r="W347" t="s">
        <v>5153</v>
      </c>
      <c r="X347" t="s">
        <v>5154</v>
      </c>
      <c r="Y347" t="s">
        <v>1270</v>
      </c>
      <c r="Z347" t="s">
        <v>5156</v>
      </c>
      <c r="AB347">
        <v>3526</v>
      </c>
      <c r="AC347" t="s">
        <v>3389</v>
      </c>
      <c r="AD347">
        <v>6029</v>
      </c>
      <c r="AE347" t="s">
        <v>3390</v>
      </c>
      <c r="AF347" t="s">
        <v>1548</v>
      </c>
      <c r="AG347">
        <v>93308</v>
      </c>
      <c r="AH347">
        <v>2234</v>
      </c>
      <c r="AI347" t="s">
        <v>3394</v>
      </c>
      <c r="AJ347" t="s">
        <v>3394</v>
      </c>
      <c r="AK347" t="str">
        <f>IFERROR(INDEX(Table2[Representative Name], MATCH(Table4[[#This Row],[Recipient CD Current]], Table2[CD], 0)),"")</f>
        <v>Vince Fong</v>
      </c>
      <c r="AL347" t="str">
        <f>IFERROR(INDEX(Table2[Political Party], MATCH(Table4[[#This Row],[Recipient CD Current]], Table2[CD], 0)),"")</f>
        <v>Republican</v>
      </c>
      <c r="AM347" t="s">
        <v>1280</v>
      </c>
      <c r="AN347" t="s">
        <v>1270</v>
      </c>
      <c r="AO347" t="s">
        <v>3393</v>
      </c>
      <c r="AP347" t="s">
        <v>3389</v>
      </c>
      <c r="AQ347">
        <v>6029</v>
      </c>
      <c r="AR347" t="s">
        <v>3390</v>
      </c>
      <c r="AS347" t="s">
        <v>1549</v>
      </c>
      <c r="AT347" t="s">
        <v>5157</v>
      </c>
      <c r="AU347" t="s">
        <v>3394</v>
      </c>
      <c r="AV347" t="s">
        <v>3394</v>
      </c>
      <c r="AW347" t="str">
        <f>IFERROR(INDEX(Table2[Representative Name], MATCH(Table4[[#This Row],[Place of Performance CD Current]], Table2[CD], 0)),"")</f>
        <v>Vince Fong</v>
      </c>
      <c r="AX347" t="str">
        <f>IFERROR(INDEX(Table2[Political Party], MATCH(Table4[[#This Row],[Recipient CD Current]], Table2[CD], 0)),"")</f>
        <v>Republican</v>
      </c>
      <c r="AY347" t="s">
        <v>5158</v>
      </c>
      <c r="AZ347" t="s">
        <v>5159</v>
      </c>
      <c r="BA347" t="s">
        <v>5160</v>
      </c>
      <c r="BB347" t="s">
        <v>1286</v>
      </c>
      <c r="BC347" t="s">
        <v>5161</v>
      </c>
      <c r="BD347" t="s">
        <v>1418</v>
      </c>
      <c r="BE347" s="19" t="s">
        <v>5162</v>
      </c>
      <c r="BF347" t="s">
        <v>1521</v>
      </c>
    </row>
    <row r="348" spans="1:58" x14ac:dyDescent="0.4">
      <c r="A348" t="s">
        <v>5164</v>
      </c>
      <c r="B348" t="s">
        <v>5166</v>
      </c>
      <c r="C348" s="17">
        <v>465996.5</v>
      </c>
      <c r="D348" s="17">
        <v>2831999</v>
      </c>
      <c r="E348" s="17">
        <v>2831999</v>
      </c>
      <c r="F348" s="17">
        <v>465996.5</v>
      </c>
      <c r="G348" s="17">
        <v>0</v>
      </c>
      <c r="H348" s="17">
        <v>707999</v>
      </c>
      <c r="I348" s="17">
        <v>3539998</v>
      </c>
      <c r="J348" s="18" t="s">
        <v>2223</v>
      </c>
      <c r="K348">
        <v>2024</v>
      </c>
      <c r="L348" s="18" t="s">
        <v>2441</v>
      </c>
      <c r="M348" s="18" t="s">
        <v>1401</v>
      </c>
      <c r="N348" t="s">
        <v>1262</v>
      </c>
      <c r="O348" t="s">
        <v>1262</v>
      </c>
      <c r="P348" t="s">
        <v>1444</v>
      </c>
      <c r="Q348" t="s">
        <v>1262</v>
      </c>
      <c r="R348" t="s">
        <v>1262</v>
      </c>
      <c r="S348" t="s">
        <v>5150</v>
      </c>
      <c r="T348" t="s">
        <v>5151</v>
      </c>
      <c r="U348" t="s">
        <v>5152</v>
      </c>
      <c r="V348" t="s">
        <v>1266</v>
      </c>
      <c r="W348" t="s">
        <v>5153</v>
      </c>
      <c r="X348" t="s">
        <v>5165</v>
      </c>
      <c r="Y348" t="s">
        <v>1270</v>
      </c>
      <c r="Z348" t="s">
        <v>5169</v>
      </c>
      <c r="AB348">
        <v>3000</v>
      </c>
      <c r="AC348" t="s">
        <v>1696</v>
      </c>
      <c r="AD348">
        <v>2020</v>
      </c>
      <c r="AE348" t="s">
        <v>1696</v>
      </c>
      <c r="AF348" t="s">
        <v>1697</v>
      </c>
      <c r="AG348">
        <v>99503</v>
      </c>
      <c r="AH348">
        <v>5969</v>
      </c>
      <c r="AI348" t="s">
        <v>1699</v>
      </c>
      <c r="AJ348" t="s">
        <v>1699</v>
      </c>
      <c r="AK348" t="str">
        <f>IFERROR(INDEX(Table2[Representative Name], MATCH(Table4[[#This Row],[Recipient CD Current]], Table2[CD], 0)),"")</f>
        <v>Nicholas J. Begich III</v>
      </c>
      <c r="AL348" t="str">
        <f>IFERROR(INDEX(Table2[Political Party], MATCH(Table4[[#This Row],[Recipient CD Current]], Table2[CD], 0)),"")</f>
        <v>Republican</v>
      </c>
      <c r="AM348" t="s">
        <v>1280</v>
      </c>
      <c r="AN348" t="s">
        <v>1270</v>
      </c>
      <c r="AO348" t="s">
        <v>1700</v>
      </c>
      <c r="AP348" t="s">
        <v>1696</v>
      </c>
      <c r="AQ348">
        <v>2020</v>
      </c>
      <c r="AR348" t="s">
        <v>1696</v>
      </c>
      <c r="AS348" t="s">
        <v>1698</v>
      </c>
      <c r="AT348" t="s">
        <v>5170</v>
      </c>
      <c r="AU348" t="s">
        <v>1699</v>
      </c>
      <c r="AV348" t="s">
        <v>1699</v>
      </c>
      <c r="AW348" t="str">
        <f>IFERROR(INDEX(Table2[Representative Name], MATCH(Table4[[#This Row],[Place of Performance CD Current]], Table2[CD], 0)),"")</f>
        <v>Nicholas J. Begich III</v>
      </c>
      <c r="AX348" t="str">
        <f>IFERROR(INDEX(Table2[Political Party], MATCH(Table4[[#This Row],[Recipient CD Current]], Table2[CD], 0)),"")</f>
        <v>Republican</v>
      </c>
      <c r="AY348" t="s">
        <v>1413</v>
      </c>
      <c r="AZ348" t="s">
        <v>5159</v>
      </c>
      <c r="BA348" t="s">
        <v>5171</v>
      </c>
      <c r="BB348" t="s">
        <v>1286</v>
      </c>
      <c r="BC348" t="s">
        <v>5172</v>
      </c>
      <c r="BD348" t="s">
        <v>1418</v>
      </c>
      <c r="BE348" s="19" t="s">
        <v>5173</v>
      </c>
      <c r="BF348" t="s">
        <v>2243</v>
      </c>
    </row>
    <row r="349" spans="1:58" x14ac:dyDescent="0.4">
      <c r="A349" t="s">
        <v>5175</v>
      </c>
      <c r="B349" t="s">
        <v>52</v>
      </c>
      <c r="C349" s="17">
        <v>916234.08</v>
      </c>
      <c r="D349" s="17">
        <v>11266391</v>
      </c>
      <c r="E349" s="17">
        <v>11266391</v>
      </c>
      <c r="F349" s="17">
        <v>916234.08</v>
      </c>
      <c r="G349" s="17">
        <v>0</v>
      </c>
      <c r="H349" s="17">
        <v>11266414</v>
      </c>
      <c r="I349" s="17">
        <v>22532805</v>
      </c>
      <c r="J349" s="18" t="s">
        <v>1766</v>
      </c>
      <c r="K349">
        <v>2024</v>
      </c>
      <c r="L349" s="18" t="s">
        <v>1767</v>
      </c>
      <c r="M349" s="18" t="s">
        <v>1542</v>
      </c>
      <c r="N349" t="s">
        <v>1262</v>
      </c>
      <c r="O349" t="s">
        <v>1262</v>
      </c>
      <c r="P349" t="s">
        <v>1444</v>
      </c>
      <c r="Q349" t="s">
        <v>1262</v>
      </c>
      <c r="R349" t="s">
        <v>1262</v>
      </c>
      <c r="S349" t="s">
        <v>5150</v>
      </c>
      <c r="T349" t="s">
        <v>5151</v>
      </c>
      <c r="U349" t="s">
        <v>5152</v>
      </c>
      <c r="V349" t="s">
        <v>1266</v>
      </c>
      <c r="W349" t="s">
        <v>5153</v>
      </c>
      <c r="X349" t="s">
        <v>1579</v>
      </c>
      <c r="Y349" t="s">
        <v>1270</v>
      </c>
      <c r="Z349" t="s">
        <v>1580</v>
      </c>
      <c r="AB349">
        <v>73000</v>
      </c>
      <c r="AC349" t="s">
        <v>1581</v>
      </c>
      <c r="AD349">
        <v>4013</v>
      </c>
      <c r="AE349" t="s">
        <v>1582</v>
      </c>
      <c r="AF349" t="s">
        <v>1583</v>
      </c>
      <c r="AG349">
        <v>85287</v>
      </c>
      <c r="AH349">
        <v>6011</v>
      </c>
      <c r="AI349" t="s">
        <v>1585</v>
      </c>
      <c r="AJ349" t="s">
        <v>1585</v>
      </c>
      <c r="AK349" t="str">
        <f>IFERROR(INDEX(Table2[Representative Name], MATCH(Table4[[#This Row],[Recipient CD Current]], Table2[CD], 0)),"")</f>
        <v>Greg Stanton</v>
      </c>
      <c r="AL349" t="str">
        <f>IFERROR(INDEX(Table2[Political Party], MATCH(Table4[[#This Row],[Recipient CD Current]], Table2[CD], 0)),"")</f>
        <v>Democrat</v>
      </c>
      <c r="AM349" t="s">
        <v>1280</v>
      </c>
      <c r="AN349" t="s">
        <v>1270</v>
      </c>
      <c r="AO349" t="s">
        <v>1586</v>
      </c>
      <c r="AP349" t="s">
        <v>1581</v>
      </c>
      <c r="AQ349">
        <v>4013</v>
      </c>
      <c r="AR349" t="s">
        <v>1582</v>
      </c>
      <c r="AS349" t="s">
        <v>1584</v>
      </c>
      <c r="AT349" t="s">
        <v>5176</v>
      </c>
      <c r="AU349" t="s">
        <v>1585</v>
      </c>
      <c r="AV349" t="s">
        <v>1585</v>
      </c>
      <c r="AW349" t="str">
        <f>IFERROR(INDEX(Table2[Representative Name], MATCH(Table4[[#This Row],[Place of Performance CD Current]], Table2[CD], 0)),"")</f>
        <v>Greg Stanton</v>
      </c>
      <c r="AX349" t="str">
        <f>IFERROR(INDEX(Table2[Political Party], MATCH(Table4[[#This Row],[Recipient CD Current]], Table2[CD], 0)),"")</f>
        <v>Democrat</v>
      </c>
      <c r="AY349" t="s">
        <v>5158</v>
      </c>
      <c r="AZ349" t="s">
        <v>5159</v>
      </c>
      <c r="BA349" t="s">
        <v>5177</v>
      </c>
      <c r="BB349" t="s">
        <v>1286</v>
      </c>
      <c r="BC349" t="s">
        <v>5178</v>
      </c>
      <c r="BD349" t="s">
        <v>1291</v>
      </c>
      <c r="BE349" s="19" t="s">
        <v>5179</v>
      </c>
      <c r="BF349" t="s">
        <v>1426</v>
      </c>
    </row>
    <row r="350" spans="1:58" x14ac:dyDescent="0.4">
      <c r="A350" t="s">
        <v>5181</v>
      </c>
      <c r="B350" t="s">
        <v>5184</v>
      </c>
      <c r="C350" s="17">
        <v>6169871.2000000002</v>
      </c>
      <c r="D350" s="17">
        <v>20909305</v>
      </c>
      <c r="E350" s="17">
        <v>20909305</v>
      </c>
      <c r="F350" s="17">
        <v>6169871.2000000002</v>
      </c>
      <c r="G350" s="17">
        <v>0</v>
      </c>
      <c r="H350" s="17">
        <v>5294030</v>
      </c>
      <c r="I350" s="17">
        <v>26203335</v>
      </c>
      <c r="J350" s="18" t="s">
        <v>2186</v>
      </c>
      <c r="K350">
        <v>2025</v>
      </c>
      <c r="L350" s="18" t="s">
        <v>1767</v>
      </c>
      <c r="M350" s="18" t="s">
        <v>1949</v>
      </c>
      <c r="N350" t="s">
        <v>1262</v>
      </c>
      <c r="O350" t="s">
        <v>1262</v>
      </c>
      <c r="P350" t="s">
        <v>1444</v>
      </c>
      <c r="Q350" t="s">
        <v>1262</v>
      </c>
      <c r="R350" t="s">
        <v>1262</v>
      </c>
      <c r="S350" t="s">
        <v>5150</v>
      </c>
      <c r="T350" t="s">
        <v>5151</v>
      </c>
      <c r="U350" t="s">
        <v>5152</v>
      </c>
      <c r="V350" t="s">
        <v>1266</v>
      </c>
      <c r="W350" t="s">
        <v>5182</v>
      </c>
      <c r="X350" t="s">
        <v>5183</v>
      </c>
      <c r="Y350" t="s">
        <v>1270</v>
      </c>
      <c r="Z350" t="s">
        <v>5186</v>
      </c>
      <c r="AB350">
        <v>3010</v>
      </c>
      <c r="AC350" t="s">
        <v>3287</v>
      </c>
      <c r="AD350">
        <v>51013</v>
      </c>
      <c r="AE350" t="s">
        <v>3287</v>
      </c>
      <c r="AF350" t="s">
        <v>3101</v>
      </c>
      <c r="AG350">
        <v>22203</v>
      </c>
      <c r="AH350">
        <v>1659</v>
      </c>
      <c r="AI350" t="s">
        <v>3288</v>
      </c>
      <c r="AJ350" t="s">
        <v>3288</v>
      </c>
      <c r="AK350" t="str">
        <f>IFERROR(INDEX(Table2[Representative Name], MATCH(Table4[[#This Row],[Recipient CD Current]], Table2[CD], 0)),"")</f>
        <v>Donald S. Beyer, Jr.</v>
      </c>
      <c r="AL350" t="str">
        <f>IFERROR(INDEX(Table2[Political Party], MATCH(Table4[[#This Row],[Recipient CD Current]], Table2[CD], 0)),"")</f>
        <v>Democrat</v>
      </c>
      <c r="AM350" t="s">
        <v>1280</v>
      </c>
      <c r="AN350" t="s">
        <v>1270</v>
      </c>
      <c r="AO350" t="s">
        <v>3289</v>
      </c>
      <c r="AP350" t="s">
        <v>3287</v>
      </c>
      <c r="AQ350">
        <v>51013</v>
      </c>
      <c r="AR350" t="s">
        <v>3287</v>
      </c>
      <c r="AS350" t="s">
        <v>3102</v>
      </c>
      <c r="AT350" t="s">
        <v>5187</v>
      </c>
      <c r="AU350" t="s">
        <v>3288</v>
      </c>
      <c r="AV350" t="s">
        <v>3288</v>
      </c>
      <c r="AW350" t="str">
        <f>IFERROR(INDEX(Table2[Representative Name], MATCH(Table4[[#This Row],[Place of Performance CD Current]], Table2[CD], 0)),"")</f>
        <v>Donald S. Beyer, Jr.</v>
      </c>
      <c r="AX350" t="str">
        <f>IFERROR(INDEX(Table2[Political Party], MATCH(Table4[[#This Row],[Recipient CD Current]], Table2[CD], 0)),"")</f>
        <v>Democrat</v>
      </c>
      <c r="AY350" t="s">
        <v>5158</v>
      </c>
      <c r="AZ350" t="s">
        <v>5188</v>
      </c>
      <c r="BA350" t="s">
        <v>5189</v>
      </c>
      <c r="BB350" t="s">
        <v>1286</v>
      </c>
      <c r="BC350" t="s">
        <v>5190</v>
      </c>
      <c r="BD350" t="s">
        <v>1418</v>
      </c>
      <c r="BE350" s="19" t="s">
        <v>5191</v>
      </c>
      <c r="BF350" t="s">
        <v>2203</v>
      </c>
    </row>
    <row r="351" spans="1:58" x14ac:dyDescent="0.4">
      <c r="A351" t="s">
        <v>5193</v>
      </c>
      <c r="B351" t="s">
        <v>5198</v>
      </c>
      <c r="E351" s="17">
        <v>3859507</v>
      </c>
      <c r="F351" s="17">
        <v>0</v>
      </c>
      <c r="G351" s="17">
        <v>0</v>
      </c>
      <c r="H351" s="17">
        <v>964942</v>
      </c>
      <c r="I351" s="17">
        <v>4824449</v>
      </c>
      <c r="J351" s="18" t="s">
        <v>1884</v>
      </c>
      <c r="K351">
        <v>2025</v>
      </c>
      <c r="L351" s="18" t="s">
        <v>1884</v>
      </c>
      <c r="M351" s="18" t="s">
        <v>5194</v>
      </c>
      <c r="N351" t="s">
        <v>1262</v>
      </c>
      <c r="O351" t="s">
        <v>1262</v>
      </c>
      <c r="P351" t="s">
        <v>1444</v>
      </c>
      <c r="Q351" t="s">
        <v>1262</v>
      </c>
      <c r="R351" t="s">
        <v>1262</v>
      </c>
      <c r="S351" t="s">
        <v>5150</v>
      </c>
      <c r="T351" t="s">
        <v>5195</v>
      </c>
      <c r="U351" t="s">
        <v>5152</v>
      </c>
      <c r="V351" t="s">
        <v>1381</v>
      </c>
      <c r="W351" t="s">
        <v>5196</v>
      </c>
      <c r="X351" t="s">
        <v>5197</v>
      </c>
      <c r="Y351" t="s">
        <v>1270</v>
      </c>
      <c r="Z351" t="s">
        <v>5199</v>
      </c>
      <c r="AB351">
        <v>41216</v>
      </c>
      <c r="AC351" t="s">
        <v>5200</v>
      </c>
      <c r="AD351">
        <v>42071</v>
      </c>
      <c r="AE351" t="s">
        <v>5200</v>
      </c>
      <c r="AF351" t="s">
        <v>1408</v>
      </c>
      <c r="AG351">
        <v>17601</v>
      </c>
      <c r="AH351">
        <v>5606</v>
      </c>
      <c r="AI351" t="s">
        <v>5201</v>
      </c>
      <c r="AJ351" t="s">
        <v>5201</v>
      </c>
      <c r="AK351" t="str">
        <f>IFERROR(INDEX(Table2[Representative Name], MATCH(Table4[[#This Row],[Recipient CD Current]], Table2[CD], 0)),"")</f>
        <v>Lloyd Smucker</v>
      </c>
      <c r="AL351" t="str">
        <f>IFERROR(INDEX(Table2[Political Party], MATCH(Table4[[#This Row],[Recipient CD Current]], Table2[CD], 0)),"")</f>
        <v>Republican</v>
      </c>
      <c r="AM351" t="s">
        <v>1280</v>
      </c>
      <c r="AN351" t="s">
        <v>1270</v>
      </c>
      <c r="AO351" t="s">
        <v>5202</v>
      </c>
      <c r="AP351" t="s">
        <v>5200</v>
      </c>
      <c r="AQ351">
        <v>42071</v>
      </c>
      <c r="AR351" t="s">
        <v>5200</v>
      </c>
      <c r="AS351" t="s">
        <v>1409</v>
      </c>
      <c r="AT351" t="s">
        <v>5203</v>
      </c>
      <c r="AU351" t="s">
        <v>5201</v>
      </c>
      <c r="AV351" t="s">
        <v>5201</v>
      </c>
      <c r="AW351" t="str">
        <f>IFERROR(INDEX(Table2[Representative Name], MATCH(Table4[[#This Row],[Place of Performance CD Current]], Table2[CD], 0)),"")</f>
        <v>Lloyd Smucker</v>
      </c>
      <c r="AX351" t="str">
        <f>IFERROR(INDEX(Table2[Political Party], MATCH(Table4[[#This Row],[Recipient CD Current]], Table2[CD], 0)),"")</f>
        <v>Republican</v>
      </c>
      <c r="AY351" t="s">
        <v>5158</v>
      </c>
      <c r="AZ351" t="s">
        <v>5204</v>
      </c>
      <c r="BA351" t="s">
        <v>5205</v>
      </c>
      <c r="BB351" t="s">
        <v>1286</v>
      </c>
      <c r="BC351" t="s">
        <v>5206</v>
      </c>
      <c r="BD351" t="s">
        <v>1418</v>
      </c>
      <c r="BE351" s="19" t="s">
        <v>5207</v>
      </c>
      <c r="BF351" t="s">
        <v>2700</v>
      </c>
    </row>
    <row r="352" spans="1:58" x14ac:dyDescent="0.4">
      <c r="A352" t="s">
        <v>5209</v>
      </c>
      <c r="B352" t="s">
        <v>241</v>
      </c>
      <c r="E352" s="17">
        <v>126684542</v>
      </c>
      <c r="F352" s="17">
        <v>68084918.859999999</v>
      </c>
      <c r="G352" s="17">
        <v>0</v>
      </c>
      <c r="H352" s="17">
        <v>32976426</v>
      </c>
      <c r="I352" s="17">
        <v>159660968</v>
      </c>
      <c r="J352" s="18" t="s">
        <v>5149</v>
      </c>
      <c r="K352">
        <v>2025</v>
      </c>
      <c r="L352" s="18" t="s">
        <v>5211</v>
      </c>
      <c r="M352" s="18" t="s">
        <v>1949</v>
      </c>
      <c r="N352" t="s">
        <v>1262</v>
      </c>
      <c r="O352" t="s">
        <v>1262</v>
      </c>
      <c r="P352" t="s">
        <v>1444</v>
      </c>
      <c r="Q352" t="s">
        <v>1262</v>
      </c>
      <c r="R352" t="s">
        <v>1262</v>
      </c>
      <c r="S352" t="s">
        <v>5150</v>
      </c>
      <c r="T352" t="s">
        <v>5151</v>
      </c>
      <c r="U352" t="s">
        <v>5152</v>
      </c>
      <c r="V352" t="s">
        <v>1266</v>
      </c>
      <c r="W352" t="s">
        <v>5212</v>
      </c>
      <c r="X352" t="s">
        <v>5213</v>
      </c>
      <c r="Y352" t="s">
        <v>1270</v>
      </c>
      <c r="Z352" t="s">
        <v>5214</v>
      </c>
      <c r="AB352">
        <v>19642</v>
      </c>
      <c r="AC352" t="s">
        <v>3050</v>
      </c>
      <c r="AD352">
        <v>17031</v>
      </c>
      <c r="AE352" t="s">
        <v>1528</v>
      </c>
      <c r="AF352" t="s">
        <v>1363</v>
      </c>
      <c r="AG352">
        <v>60018</v>
      </c>
      <c r="AH352">
        <v>1804</v>
      </c>
      <c r="AI352" t="s">
        <v>3484</v>
      </c>
      <c r="AJ352" t="s">
        <v>3051</v>
      </c>
      <c r="AK352" t="str">
        <f>IFERROR(INDEX(Table2[Representative Name], MATCH(Table4[[#This Row],[Recipient CD Current]], Table2[CD], 0)),"")</f>
        <v>Delia C. Ramirez</v>
      </c>
      <c r="AL352" t="str">
        <f>IFERROR(INDEX(Table2[Political Party], MATCH(Table4[[#This Row],[Recipient CD Current]], Table2[CD], 0)),"")</f>
        <v>Democrat</v>
      </c>
      <c r="AM352" t="s">
        <v>1280</v>
      </c>
      <c r="AN352" t="s">
        <v>1270</v>
      </c>
      <c r="AO352" t="s">
        <v>3052</v>
      </c>
      <c r="AP352" t="s">
        <v>3050</v>
      </c>
      <c r="AQ352">
        <v>17031</v>
      </c>
      <c r="AR352" t="s">
        <v>1528</v>
      </c>
      <c r="AS352" t="s">
        <v>1364</v>
      </c>
      <c r="AT352" t="s">
        <v>5215</v>
      </c>
      <c r="AU352" t="s">
        <v>3051</v>
      </c>
      <c r="AV352" t="s">
        <v>3051</v>
      </c>
      <c r="AW352" t="str">
        <f>IFERROR(INDEX(Table2[Representative Name], MATCH(Table4[[#This Row],[Place of Performance CD Current]], Table2[CD], 0)),"")</f>
        <v>Delia C. Ramirez</v>
      </c>
      <c r="AX352" t="str">
        <f>IFERROR(INDEX(Table2[Political Party], MATCH(Table4[[#This Row],[Recipient CD Current]], Table2[CD], 0)),"")</f>
        <v>Democrat</v>
      </c>
      <c r="AY352" t="s">
        <v>5158</v>
      </c>
      <c r="AZ352" t="s">
        <v>5216</v>
      </c>
      <c r="BA352" t="s">
        <v>5217</v>
      </c>
      <c r="BB352" t="s">
        <v>1286</v>
      </c>
      <c r="BC352" t="s">
        <v>5218</v>
      </c>
      <c r="BD352" t="s">
        <v>1535</v>
      </c>
      <c r="BE352" s="19" t="s">
        <v>5219</v>
      </c>
      <c r="BF352" t="s">
        <v>1521</v>
      </c>
    </row>
    <row r="353" spans="1:58" x14ac:dyDescent="0.4">
      <c r="A353" t="s">
        <v>5221</v>
      </c>
      <c r="B353" t="s">
        <v>2191</v>
      </c>
      <c r="E353" s="17">
        <v>4228677</v>
      </c>
      <c r="F353" s="17">
        <v>3074318.7</v>
      </c>
      <c r="G353" s="17">
        <v>0</v>
      </c>
      <c r="H353" s="17">
        <v>9291699</v>
      </c>
      <c r="I353" s="17">
        <v>13520376</v>
      </c>
      <c r="J353" s="18" t="s">
        <v>5222</v>
      </c>
      <c r="K353">
        <v>2024</v>
      </c>
      <c r="L353" s="18" t="s">
        <v>1425</v>
      </c>
      <c r="M353" s="18" t="s">
        <v>1523</v>
      </c>
      <c r="N353" t="s">
        <v>1262</v>
      </c>
      <c r="O353" t="s">
        <v>1262</v>
      </c>
      <c r="P353" t="s">
        <v>1444</v>
      </c>
      <c r="Q353" t="s">
        <v>1262</v>
      </c>
      <c r="R353" t="s">
        <v>1262</v>
      </c>
      <c r="S353" t="s">
        <v>5150</v>
      </c>
      <c r="T353" t="s">
        <v>5151</v>
      </c>
      <c r="U353" t="s">
        <v>5152</v>
      </c>
      <c r="V353" t="s">
        <v>1266</v>
      </c>
      <c r="W353" t="s">
        <v>5224</v>
      </c>
      <c r="X353" t="s">
        <v>2190</v>
      </c>
      <c r="Y353" t="s">
        <v>1270</v>
      </c>
      <c r="Z353" t="s">
        <v>2192</v>
      </c>
      <c r="AB353">
        <v>55282</v>
      </c>
      <c r="AC353" t="s">
        <v>2193</v>
      </c>
      <c r="AD353">
        <v>6085</v>
      </c>
      <c r="AE353" t="s">
        <v>2194</v>
      </c>
      <c r="AF353" t="s">
        <v>1548</v>
      </c>
      <c r="AG353">
        <v>94304</v>
      </c>
      <c r="AH353">
        <v>1355</v>
      </c>
      <c r="AI353" t="s">
        <v>2195</v>
      </c>
      <c r="AJ353" t="s">
        <v>2196</v>
      </c>
      <c r="AK353" t="str">
        <f>IFERROR(INDEX(Table2[Representative Name], MATCH(Table4[[#This Row],[Recipient CD Current]], Table2[CD], 0)),"")</f>
        <v>Sam T. Liccardo</v>
      </c>
      <c r="AL353" t="str">
        <f>IFERROR(INDEX(Table2[Political Party], MATCH(Table4[[#This Row],[Recipient CD Current]], Table2[CD], 0)),"")</f>
        <v>Democrat</v>
      </c>
      <c r="AM353" t="s">
        <v>1280</v>
      </c>
      <c r="AN353" t="s">
        <v>1270</v>
      </c>
      <c r="AO353" t="s">
        <v>2197</v>
      </c>
      <c r="AP353" t="s">
        <v>2193</v>
      </c>
      <c r="AQ353">
        <v>6085</v>
      </c>
      <c r="AR353" t="s">
        <v>2194</v>
      </c>
      <c r="AS353" t="s">
        <v>1549</v>
      </c>
      <c r="AT353" t="s">
        <v>5225</v>
      </c>
      <c r="AU353" t="s">
        <v>2196</v>
      </c>
      <c r="AV353" t="s">
        <v>2196</v>
      </c>
      <c r="AW353" t="str">
        <f>IFERROR(INDEX(Table2[Representative Name], MATCH(Table4[[#This Row],[Place of Performance CD Current]], Table2[CD], 0)),"")</f>
        <v>Sam T. Liccardo</v>
      </c>
      <c r="AX353" t="str">
        <f>IFERROR(INDEX(Table2[Political Party], MATCH(Table4[[#This Row],[Recipient CD Current]], Table2[CD], 0)),"")</f>
        <v>Democrat</v>
      </c>
      <c r="AY353" t="s">
        <v>5158</v>
      </c>
      <c r="AZ353" t="s">
        <v>5226</v>
      </c>
      <c r="BA353" t="s">
        <v>5227</v>
      </c>
      <c r="BB353" t="s">
        <v>1286</v>
      </c>
      <c r="BC353" t="s">
        <v>5228</v>
      </c>
      <c r="BD353" t="s">
        <v>1535</v>
      </c>
      <c r="BE353" s="19" t="s">
        <v>5229</v>
      </c>
      <c r="BF353" t="s">
        <v>5230</v>
      </c>
    </row>
    <row r="354" spans="1:58" x14ac:dyDescent="0.4">
      <c r="A354" t="s">
        <v>5232</v>
      </c>
      <c r="B354" t="s">
        <v>241</v>
      </c>
      <c r="E354" s="17">
        <v>16650507</v>
      </c>
      <c r="F354" s="17">
        <v>9300813.9299999997</v>
      </c>
      <c r="G354" s="17">
        <v>0</v>
      </c>
      <c r="H354" s="17">
        <v>19500000</v>
      </c>
      <c r="I354" s="17">
        <v>36150507</v>
      </c>
      <c r="J354" s="18" t="s">
        <v>3341</v>
      </c>
      <c r="K354">
        <v>2025</v>
      </c>
      <c r="L354" s="18" t="s">
        <v>1425</v>
      </c>
      <c r="M354" s="18" t="s">
        <v>1401</v>
      </c>
      <c r="N354" t="s">
        <v>1262</v>
      </c>
      <c r="O354" t="s">
        <v>1262</v>
      </c>
      <c r="P354" t="s">
        <v>1444</v>
      </c>
      <c r="Q354" t="s">
        <v>1262</v>
      </c>
      <c r="R354" t="s">
        <v>1262</v>
      </c>
      <c r="S354" t="s">
        <v>5150</v>
      </c>
      <c r="T354" t="s">
        <v>5151</v>
      </c>
      <c r="U354" t="s">
        <v>5152</v>
      </c>
      <c r="V354" t="s">
        <v>1266</v>
      </c>
      <c r="W354" t="s">
        <v>5224</v>
      </c>
      <c r="X354" t="s">
        <v>5213</v>
      </c>
      <c r="Y354" t="s">
        <v>1270</v>
      </c>
      <c r="Z354" t="s">
        <v>5214</v>
      </c>
      <c r="AB354">
        <v>19642</v>
      </c>
      <c r="AC354" t="s">
        <v>3050</v>
      </c>
      <c r="AD354">
        <v>17031</v>
      </c>
      <c r="AE354" t="s">
        <v>1528</v>
      </c>
      <c r="AF354" t="s">
        <v>1363</v>
      </c>
      <c r="AG354">
        <v>60018</v>
      </c>
      <c r="AH354">
        <v>1804</v>
      </c>
      <c r="AI354" t="s">
        <v>3051</v>
      </c>
      <c r="AJ354" t="s">
        <v>3051</v>
      </c>
      <c r="AK354" t="str">
        <f>IFERROR(INDEX(Table2[Representative Name], MATCH(Table4[[#This Row],[Recipient CD Current]], Table2[CD], 0)),"")</f>
        <v>Delia C. Ramirez</v>
      </c>
      <c r="AL354" t="str">
        <f>IFERROR(INDEX(Table2[Political Party], MATCH(Table4[[#This Row],[Recipient CD Current]], Table2[CD], 0)),"")</f>
        <v>Democrat</v>
      </c>
      <c r="AM354" t="s">
        <v>1280</v>
      </c>
      <c r="AN354" t="s">
        <v>1270</v>
      </c>
      <c r="AO354" t="s">
        <v>3052</v>
      </c>
      <c r="AP354" t="s">
        <v>3050</v>
      </c>
      <c r="AQ354">
        <v>17031</v>
      </c>
      <c r="AR354" t="s">
        <v>1528</v>
      </c>
      <c r="AS354" t="s">
        <v>1364</v>
      </c>
      <c r="AT354" t="s">
        <v>5215</v>
      </c>
      <c r="AU354" t="s">
        <v>3051</v>
      </c>
      <c r="AV354" t="s">
        <v>3051</v>
      </c>
      <c r="AW354" t="str">
        <f>IFERROR(INDEX(Table2[Representative Name], MATCH(Table4[[#This Row],[Place of Performance CD Current]], Table2[CD], 0)),"")</f>
        <v>Delia C. Ramirez</v>
      </c>
      <c r="AX354" t="str">
        <f>IFERROR(INDEX(Table2[Political Party], MATCH(Table4[[#This Row],[Recipient CD Current]], Table2[CD], 0)),"")</f>
        <v>Democrat</v>
      </c>
      <c r="AY354" t="s">
        <v>5158</v>
      </c>
      <c r="AZ354" t="s">
        <v>5226</v>
      </c>
      <c r="BA354" t="s">
        <v>5234</v>
      </c>
      <c r="BB354" t="s">
        <v>1286</v>
      </c>
      <c r="BC354" t="s">
        <v>5235</v>
      </c>
      <c r="BD354" t="s">
        <v>2369</v>
      </c>
      <c r="BE354" s="19" t="s">
        <v>5236</v>
      </c>
      <c r="BF354" t="s">
        <v>2084</v>
      </c>
    </row>
    <row r="355" spans="1:58" x14ac:dyDescent="0.4">
      <c r="A355" t="s">
        <v>5238</v>
      </c>
      <c r="B355" t="s">
        <v>5243</v>
      </c>
      <c r="E355" s="17">
        <v>3000000</v>
      </c>
      <c r="F355" s="17">
        <v>2023893.46</v>
      </c>
      <c r="G355" s="17">
        <v>0</v>
      </c>
      <c r="H355" s="17">
        <v>0</v>
      </c>
      <c r="I355" s="17">
        <v>3000000</v>
      </c>
      <c r="J355" s="18" t="s">
        <v>1880</v>
      </c>
      <c r="K355">
        <v>2024</v>
      </c>
      <c r="L355" s="18" t="s">
        <v>5240</v>
      </c>
      <c r="M355" s="18" t="s">
        <v>2573</v>
      </c>
      <c r="N355" t="s">
        <v>1262</v>
      </c>
      <c r="O355" t="s">
        <v>1262</v>
      </c>
      <c r="P355" t="s">
        <v>1444</v>
      </c>
      <c r="Q355" t="s">
        <v>1262</v>
      </c>
      <c r="R355" t="s">
        <v>1262</v>
      </c>
      <c r="S355" t="s">
        <v>5150</v>
      </c>
      <c r="T355" t="s">
        <v>5151</v>
      </c>
      <c r="U355" t="s">
        <v>5152</v>
      </c>
      <c r="V355" t="s">
        <v>1266</v>
      </c>
      <c r="W355" t="s">
        <v>5241</v>
      </c>
      <c r="X355" t="s">
        <v>5242</v>
      </c>
      <c r="Y355" t="s">
        <v>1270</v>
      </c>
      <c r="Z355" t="s">
        <v>5244</v>
      </c>
      <c r="AA355" t="s">
        <v>5245</v>
      </c>
      <c r="AB355">
        <v>18430</v>
      </c>
      <c r="AC355" t="s">
        <v>3641</v>
      </c>
      <c r="AD355">
        <v>9190</v>
      </c>
      <c r="AE355" t="s">
        <v>3642</v>
      </c>
      <c r="AF355" t="s">
        <v>1638</v>
      </c>
      <c r="AG355">
        <v>6810</v>
      </c>
      <c r="AH355">
        <v>8153</v>
      </c>
      <c r="AI355" t="s">
        <v>3580</v>
      </c>
      <c r="AJ355" t="s">
        <v>3580</v>
      </c>
      <c r="AK355" t="str">
        <f>IFERROR(INDEX(Table2[Representative Name], MATCH(Table4[[#This Row],[Recipient CD Current]], Table2[CD], 0)),"")</f>
        <v>Jahana Hayes</v>
      </c>
      <c r="AL355" t="str">
        <f>IFERROR(INDEX(Table2[Political Party], MATCH(Table4[[#This Row],[Recipient CD Current]], Table2[CD], 0)),"")</f>
        <v>Democrat</v>
      </c>
      <c r="AM355" t="s">
        <v>1280</v>
      </c>
      <c r="AN355" t="s">
        <v>1270</v>
      </c>
      <c r="AO355" t="s">
        <v>3643</v>
      </c>
      <c r="AP355" t="s">
        <v>3641</v>
      </c>
      <c r="AQ355">
        <v>9190</v>
      </c>
      <c r="AR355" t="s">
        <v>3642</v>
      </c>
      <c r="AS355" t="s">
        <v>1639</v>
      </c>
      <c r="AT355" t="s">
        <v>5246</v>
      </c>
      <c r="AU355" t="s">
        <v>3580</v>
      </c>
      <c r="AV355" t="s">
        <v>3580</v>
      </c>
      <c r="AW355" t="str">
        <f>IFERROR(INDEX(Table2[Representative Name], MATCH(Table4[[#This Row],[Place of Performance CD Current]], Table2[CD], 0)),"")</f>
        <v>Jahana Hayes</v>
      </c>
      <c r="AX355" t="str">
        <f>IFERROR(INDEX(Table2[Political Party], MATCH(Table4[[#This Row],[Recipient CD Current]], Table2[CD], 0)),"")</f>
        <v>Democrat</v>
      </c>
      <c r="AY355" t="s">
        <v>5158</v>
      </c>
      <c r="AZ355" t="s">
        <v>5247</v>
      </c>
      <c r="BA355" t="s">
        <v>5248</v>
      </c>
      <c r="BB355" t="s">
        <v>1286</v>
      </c>
      <c r="BC355" t="s">
        <v>5249</v>
      </c>
      <c r="BD355" t="s">
        <v>1418</v>
      </c>
      <c r="BE355" s="19" t="s">
        <v>5250</v>
      </c>
      <c r="BF355" t="s">
        <v>1835</v>
      </c>
    </row>
    <row r="356" spans="1:58" x14ac:dyDescent="0.4">
      <c r="A356" t="s">
        <v>5252</v>
      </c>
      <c r="B356" t="s">
        <v>2191</v>
      </c>
      <c r="E356" s="17">
        <v>9393880</v>
      </c>
      <c r="F356" s="17">
        <v>6773008.4199999999</v>
      </c>
      <c r="G356" s="17">
        <v>0</v>
      </c>
      <c r="H356" s="17">
        <v>2348470</v>
      </c>
      <c r="I356" s="17">
        <v>11742350</v>
      </c>
      <c r="J356" s="18" t="s">
        <v>3420</v>
      </c>
      <c r="K356">
        <v>2025</v>
      </c>
      <c r="L356" s="18" t="s">
        <v>5254</v>
      </c>
      <c r="M356" s="18" t="s">
        <v>1443</v>
      </c>
      <c r="N356" t="s">
        <v>1262</v>
      </c>
      <c r="O356" t="s">
        <v>1262</v>
      </c>
      <c r="P356" t="s">
        <v>1444</v>
      </c>
      <c r="Q356" t="s">
        <v>1262</v>
      </c>
      <c r="R356" t="s">
        <v>1262</v>
      </c>
      <c r="S356" t="s">
        <v>5150</v>
      </c>
      <c r="T356" t="s">
        <v>5151</v>
      </c>
      <c r="U356" t="s">
        <v>5152</v>
      </c>
      <c r="V356" t="s">
        <v>1266</v>
      </c>
      <c r="W356" t="s">
        <v>5255</v>
      </c>
      <c r="X356" t="s">
        <v>2190</v>
      </c>
      <c r="Y356" t="s">
        <v>1270</v>
      </c>
      <c r="Z356" t="s">
        <v>2192</v>
      </c>
      <c r="AB356">
        <v>55282</v>
      </c>
      <c r="AC356" t="s">
        <v>2193</v>
      </c>
      <c r="AD356">
        <v>6085</v>
      </c>
      <c r="AE356" t="s">
        <v>2194</v>
      </c>
      <c r="AF356" t="s">
        <v>1548</v>
      </c>
      <c r="AG356">
        <v>94304</v>
      </c>
      <c r="AH356">
        <v>1355</v>
      </c>
      <c r="AI356" t="s">
        <v>2196</v>
      </c>
      <c r="AJ356" t="s">
        <v>2196</v>
      </c>
      <c r="AK356" t="str">
        <f>IFERROR(INDEX(Table2[Representative Name], MATCH(Table4[[#This Row],[Recipient CD Current]], Table2[CD], 0)),"")</f>
        <v>Sam T. Liccardo</v>
      </c>
      <c r="AL356" t="str">
        <f>IFERROR(INDEX(Table2[Political Party], MATCH(Table4[[#This Row],[Recipient CD Current]], Table2[CD], 0)),"")</f>
        <v>Democrat</v>
      </c>
      <c r="AM356" t="s">
        <v>1280</v>
      </c>
      <c r="AN356" t="s">
        <v>1270</v>
      </c>
      <c r="AO356" t="s">
        <v>2197</v>
      </c>
      <c r="AP356" t="s">
        <v>2193</v>
      </c>
      <c r="AQ356">
        <v>6085</v>
      </c>
      <c r="AR356" t="s">
        <v>2194</v>
      </c>
      <c r="AS356" t="s">
        <v>1549</v>
      </c>
      <c r="AT356" t="s">
        <v>5225</v>
      </c>
      <c r="AU356" t="s">
        <v>2196</v>
      </c>
      <c r="AV356" t="s">
        <v>2196</v>
      </c>
      <c r="AW356" t="str">
        <f>IFERROR(INDEX(Table2[Representative Name], MATCH(Table4[[#This Row],[Place of Performance CD Current]], Table2[CD], 0)),"")</f>
        <v>Sam T. Liccardo</v>
      </c>
      <c r="AX356" t="str">
        <f>IFERROR(INDEX(Table2[Political Party], MATCH(Table4[[#This Row],[Recipient CD Current]], Table2[CD], 0)),"")</f>
        <v>Democrat</v>
      </c>
      <c r="AY356" t="s">
        <v>5158</v>
      </c>
      <c r="AZ356" t="s">
        <v>5256</v>
      </c>
      <c r="BA356" t="s">
        <v>5257</v>
      </c>
      <c r="BB356" t="s">
        <v>1286</v>
      </c>
      <c r="BC356" t="s">
        <v>5258</v>
      </c>
      <c r="BD356" t="s">
        <v>1535</v>
      </c>
      <c r="BE356" s="19" t="s">
        <v>5259</v>
      </c>
      <c r="BF356" t="s">
        <v>2084</v>
      </c>
    </row>
    <row r="357" spans="1:58" x14ac:dyDescent="0.4">
      <c r="A357" t="s">
        <v>5261</v>
      </c>
      <c r="B357" t="s">
        <v>241</v>
      </c>
      <c r="E357" s="17">
        <v>3432366</v>
      </c>
      <c r="F357" s="17">
        <v>1908638.78</v>
      </c>
      <c r="G357" s="17">
        <v>0</v>
      </c>
      <c r="H357" s="17">
        <v>0</v>
      </c>
      <c r="I357" s="17">
        <v>3432366</v>
      </c>
      <c r="J357" s="18" t="s">
        <v>5262</v>
      </c>
      <c r="K357">
        <v>2024</v>
      </c>
      <c r="L357" s="18" t="s">
        <v>2188</v>
      </c>
      <c r="M357" s="18" t="s">
        <v>2704</v>
      </c>
      <c r="N357" t="s">
        <v>1262</v>
      </c>
      <c r="O357" t="s">
        <v>1262</v>
      </c>
      <c r="P357" t="s">
        <v>1444</v>
      </c>
      <c r="Q357" t="s">
        <v>1262</v>
      </c>
      <c r="R357" t="s">
        <v>1262</v>
      </c>
      <c r="S357" t="s">
        <v>5150</v>
      </c>
      <c r="T357" t="s">
        <v>5151</v>
      </c>
      <c r="U357" t="s">
        <v>5152</v>
      </c>
      <c r="V357" t="s">
        <v>1266</v>
      </c>
      <c r="W357" t="s">
        <v>5241</v>
      </c>
      <c r="X357" t="s">
        <v>5213</v>
      </c>
      <c r="Y357" t="s">
        <v>1270</v>
      </c>
      <c r="Z357" t="s">
        <v>5214</v>
      </c>
      <c r="AB357">
        <v>19642</v>
      </c>
      <c r="AC357" t="s">
        <v>3050</v>
      </c>
      <c r="AD357">
        <v>17031</v>
      </c>
      <c r="AE357" t="s">
        <v>1528</v>
      </c>
      <c r="AF357" t="s">
        <v>1363</v>
      </c>
      <c r="AG357">
        <v>60018</v>
      </c>
      <c r="AH357">
        <v>1804</v>
      </c>
      <c r="AI357" t="s">
        <v>3051</v>
      </c>
      <c r="AJ357" t="s">
        <v>3051</v>
      </c>
      <c r="AK357" t="str">
        <f>IFERROR(INDEX(Table2[Representative Name], MATCH(Table4[[#This Row],[Recipient CD Current]], Table2[CD], 0)),"")</f>
        <v>Delia C. Ramirez</v>
      </c>
      <c r="AL357" t="str">
        <f>IFERROR(INDEX(Table2[Political Party], MATCH(Table4[[#This Row],[Recipient CD Current]], Table2[CD], 0)),"")</f>
        <v>Democrat</v>
      </c>
      <c r="AM357" t="s">
        <v>1280</v>
      </c>
      <c r="AN357" t="s">
        <v>1270</v>
      </c>
      <c r="AO357" t="s">
        <v>3052</v>
      </c>
      <c r="AP357" t="s">
        <v>3050</v>
      </c>
      <c r="AQ357">
        <v>17031</v>
      </c>
      <c r="AR357" t="s">
        <v>1528</v>
      </c>
      <c r="AS357" t="s">
        <v>1364</v>
      </c>
      <c r="AT357" t="s">
        <v>5215</v>
      </c>
      <c r="AU357" t="s">
        <v>3051</v>
      </c>
      <c r="AV357" t="s">
        <v>3051</v>
      </c>
      <c r="AW357" t="str">
        <f>IFERROR(INDEX(Table2[Representative Name], MATCH(Table4[[#This Row],[Place of Performance CD Current]], Table2[CD], 0)),"")</f>
        <v>Delia C. Ramirez</v>
      </c>
      <c r="AX357" t="str">
        <f>IFERROR(INDEX(Table2[Political Party], MATCH(Table4[[#This Row],[Recipient CD Current]], Table2[CD], 0)),"")</f>
        <v>Democrat</v>
      </c>
      <c r="AY357" t="s">
        <v>5264</v>
      </c>
      <c r="AZ357" t="s">
        <v>5265</v>
      </c>
      <c r="BA357" t="s">
        <v>5266</v>
      </c>
      <c r="BB357" t="s">
        <v>1286</v>
      </c>
      <c r="BC357" t="s">
        <v>5267</v>
      </c>
      <c r="BD357" t="s">
        <v>1535</v>
      </c>
      <c r="BE357" s="19" t="s">
        <v>5268</v>
      </c>
      <c r="BF357" t="s">
        <v>1838</v>
      </c>
    </row>
    <row r="358" spans="1:58" x14ac:dyDescent="0.4">
      <c r="A358" t="s">
        <v>5270</v>
      </c>
      <c r="B358" t="s">
        <v>2191</v>
      </c>
      <c r="E358" s="17">
        <v>5842517</v>
      </c>
      <c r="F358" s="17">
        <v>2080218.29</v>
      </c>
      <c r="G358" s="17">
        <v>0</v>
      </c>
      <c r="H358" s="17">
        <v>0</v>
      </c>
      <c r="I358" s="17">
        <v>5842517</v>
      </c>
      <c r="J358" s="18" t="s">
        <v>4567</v>
      </c>
      <c r="K358">
        <v>2025</v>
      </c>
      <c r="L358" s="18" t="s">
        <v>5271</v>
      </c>
      <c r="M358" s="18" t="s">
        <v>1981</v>
      </c>
      <c r="N358" t="s">
        <v>1262</v>
      </c>
      <c r="O358" t="s">
        <v>1262</v>
      </c>
      <c r="P358" t="s">
        <v>1444</v>
      </c>
      <c r="Q358" t="s">
        <v>1262</v>
      </c>
      <c r="R358" t="s">
        <v>1262</v>
      </c>
      <c r="S358" t="s">
        <v>5150</v>
      </c>
      <c r="T358" t="s">
        <v>5151</v>
      </c>
      <c r="U358" t="s">
        <v>5152</v>
      </c>
      <c r="V358" t="s">
        <v>1266</v>
      </c>
      <c r="W358" t="s">
        <v>5224</v>
      </c>
      <c r="X358" t="s">
        <v>2190</v>
      </c>
      <c r="Y358" t="s">
        <v>1270</v>
      </c>
      <c r="Z358" t="s">
        <v>2192</v>
      </c>
      <c r="AB358">
        <v>55282</v>
      </c>
      <c r="AC358" t="s">
        <v>2193</v>
      </c>
      <c r="AD358">
        <v>6085</v>
      </c>
      <c r="AE358" t="s">
        <v>2194</v>
      </c>
      <c r="AF358" t="s">
        <v>1548</v>
      </c>
      <c r="AG358">
        <v>94304</v>
      </c>
      <c r="AH358">
        <v>1355</v>
      </c>
      <c r="AI358" t="s">
        <v>2195</v>
      </c>
      <c r="AJ358" t="s">
        <v>2196</v>
      </c>
      <c r="AK358" t="str">
        <f>IFERROR(INDEX(Table2[Representative Name], MATCH(Table4[[#This Row],[Recipient CD Current]], Table2[CD], 0)),"")</f>
        <v>Sam T. Liccardo</v>
      </c>
      <c r="AL358" t="str">
        <f>IFERROR(INDEX(Table2[Political Party], MATCH(Table4[[#This Row],[Recipient CD Current]], Table2[CD], 0)),"")</f>
        <v>Democrat</v>
      </c>
      <c r="AM358" t="s">
        <v>1280</v>
      </c>
      <c r="AN358" t="s">
        <v>1270</v>
      </c>
      <c r="AO358" t="s">
        <v>2197</v>
      </c>
      <c r="AP358" t="s">
        <v>2193</v>
      </c>
      <c r="AQ358">
        <v>6085</v>
      </c>
      <c r="AR358" t="s">
        <v>2194</v>
      </c>
      <c r="AS358" t="s">
        <v>1549</v>
      </c>
      <c r="AT358" t="s">
        <v>2313</v>
      </c>
      <c r="AU358" t="s">
        <v>2196</v>
      </c>
      <c r="AV358" t="s">
        <v>2196</v>
      </c>
      <c r="AW358" t="str">
        <f>IFERROR(INDEX(Table2[Representative Name], MATCH(Table4[[#This Row],[Place of Performance CD Current]], Table2[CD], 0)),"")</f>
        <v>Sam T. Liccardo</v>
      </c>
      <c r="AX358" t="str">
        <f>IFERROR(INDEX(Table2[Political Party], MATCH(Table4[[#This Row],[Recipient CD Current]], Table2[CD], 0)),"")</f>
        <v>Democrat</v>
      </c>
      <c r="AY358" t="s">
        <v>5158</v>
      </c>
      <c r="AZ358" t="s">
        <v>5272</v>
      </c>
      <c r="BA358" t="s">
        <v>5273</v>
      </c>
      <c r="BB358" t="s">
        <v>1286</v>
      </c>
      <c r="BC358" t="s">
        <v>5274</v>
      </c>
      <c r="BD358" t="s">
        <v>1535</v>
      </c>
      <c r="BE358" s="19" t="s">
        <v>5275</v>
      </c>
      <c r="BF358" t="s">
        <v>1537</v>
      </c>
    </row>
    <row r="359" spans="1:58" x14ac:dyDescent="0.4">
      <c r="A359" t="s">
        <v>5277</v>
      </c>
      <c r="B359" t="s">
        <v>2287</v>
      </c>
      <c r="E359" s="17">
        <v>1999915</v>
      </c>
      <c r="F359" s="17">
        <v>874750.99</v>
      </c>
      <c r="G359" s="17">
        <v>1643997</v>
      </c>
      <c r="H359" s="17">
        <v>547999</v>
      </c>
      <c r="I359" s="17">
        <v>2547914</v>
      </c>
      <c r="J359" s="18" t="s">
        <v>2894</v>
      </c>
      <c r="K359">
        <v>2025</v>
      </c>
      <c r="L359" s="18" t="s">
        <v>2311</v>
      </c>
      <c r="M359" s="18" t="s">
        <v>1463</v>
      </c>
      <c r="N359" t="s">
        <v>1262</v>
      </c>
      <c r="O359" t="s">
        <v>1262</v>
      </c>
      <c r="P359" t="s">
        <v>1444</v>
      </c>
      <c r="Q359" t="s">
        <v>1262</v>
      </c>
      <c r="R359" t="s">
        <v>1262</v>
      </c>
      <c r="S359" t="s">
        <v>5150</v>
      </c>
      <c r="T359" t="s">
        <v>5151</v>
      </c>
      <c r="U359" t="s">
        <v>5152</v>
      </c>
      <c r="V359" t="s">
        <v>1266</v>
      </c>
      <c r="W359" t="s">
        <v>5182</v>
      </c>
      <c r="X359" t="s">
        <v>2286</v>
      </c>
      <c r="Y359" t="s">
        <v>1270</v>
      </c>
      <c r="Z359" t="s">
        <v>2288</v>
      </c>
      <c r="AA359" t="s">
        <v>2289</v>
      </c>
      <c r="AB359">
        <v>27425</v>
      </c>
      <c r="AC359" t="s">
        <v>2156</v>
      </c>
      <c r="AD359">
        <v>8069</v>
      </c>
      <c r="AE359" t="s">
        <v>2157</v>
      </c>
      <c r="AF359" t="s">
        <v>1603</v>
      </c>
      <c r="AG359">
        <v>80523</v>
      </c>
      <c r="AH359">
        <v>2002</v>
      </c>
      <c r="AI359" t="s">
        <v>1605</v>
      </c>
      <c r="AJ359" t="s">
        <v>1605</v>
      </c>
      <c r="AK359" t="str">
        <f>IFERROR(INDEX(Table2[Representative Name], MATCH(Table4[[#This Row],[Recipient CD Current]], Table2[CD], 0)),"")</f>
        <v>Joe Neguse</v>
      </c>
      <c r="AL359" t="str">
        <f>IFERROR(INDEX(Table2[Political Party], MATCH(Table4[[#This Row],[Recipient CD Current]], Table2[CD], 0)),"")</f>
        <v>Democrat</v>
      </c>
      <c r="AM359" t="s">
        <v>1280</v>
      </c>
      <c r="AN359" t="s">
        <v>1270</v>
      </c>
      <c r="AO359" t="s">
        <v>2158</v>
      </c>
      <c r="AP359" t="s">
        <v>2156</v>
      </c>
      <c r="AQ359">
        <v>8069</v>
      </c>
      <c r="AR359" t="s">
        <v>2157</v>
      </c>
      <c r="AS359" t="s">
        <v>1604</v>
      </c>
      <c r="AT359" t="s">
        <v>5279</v>
      </c>
      <c r="AU359" t="s">
        <v>1605</v>
      </c>
      <c r="AV359" t="s">
        <v>1605</v>
      </c>
      <c r="AW359" t="str">
        <f>IFERROR(INDEX(Table2[Representative Name], MATCH(Table4[[#This Row],[Place of Performance CD Current]], Table2[CD], 0)),"")</f>
        <v>Joe Neguse</v>
      </c>
      <c r="AX359" t="str">
        <f>IFERROR(INDEX(Table2[Political Party], MATCH(Table4[[#This Row],[Recipient CD Current]], Table2[CD], 0)),"")</f>
        <v>Democrat</v>
      </c>
      <c r="AY359" t="s">
        <v>5158</v>
      </c>
      <c r="AZ359" t="s">
        <v>5280</v>
      </c>
      <c r="BA359" t="s">
        <v>5281</v>
      </c>
      <c r="BB359" t="s">
        <v>1286</v>
      </c>
      <c r="BC359" t="s">
        <v>5282</v>
      </c>
      <c r="BD359" t="s">
        <v>1291</v>
      </c>
      <c r="BE359" s="19" t="s">
        <v>5283</v>
      </c>
      <c r="BF359" t="s">
        <v>1537</v>
      </c>
    </row>
    <row r="360" spans="1:58" x14ac:dyDescent="0.4">
      <c r="A360" t="s">
        <v>5285</v>
      </c>
      <c r="B360" t="s">
        <v>241</v>
      </c>
      <c r="E360" s="17">
        <v>8999944</v>
      </c>
      <c r="F360" s="17">
        <v>1480504.24</v>
      </c>
      <c r="G360" s="17">
        <v>0</v>
      </c>
      <c r="H360" s="17">
        <v>2925668</v>
      </c>
      <c r="I360" s="17">
        <v>11925612</v>
      </c>
      <c r="J360" s="18" t="s">
        <v>1948</v>
      </c>
      <c r="K360">
        <v>2025</v>
      </c>
      <c r="L360" s="18" t="s">
        <v>1442</v>
      </c>
      <c r="M360" s="18" t="s">
        <v>1523</v>
      </c>
      <c r="N360" t="s">
        <v>1262</v>
      </c>
      <c r="O360" t="s">
        <v>1262</v>
      </c>
      <c r="P360" t="s">
        <v>1444</v>
      </c>
      <c r="Q360" t="s">
        <v>1262</v>
      </c>
      <c r="R360" t="s">
        <v>1262</v>
      </c>
      <c r="S360" t="s">
        <v>5150</v>
      </c>
      <c r="T360" t="s">
        <v>5151</v>
      </c>
      <c r="U360" t="s">
        <v>5152</v>
      </c>
      <c r="V360" t="s">
        <v>1266</v>
      </c>
      <c r="W360" t="s">
        <v>5286</v>
      </c>
      <c r="X360" t="s">
        <v>5213</v>
      </c>
      <c r="Y360" t="s">
        <v>1270</v>
      </c>
      <c r="Z360" t="s">
        <v>5214</v>
      </c>
      <c r="AB360">
        <v>19642</v>
      </c>
      <c r="AC360" t="s">
        <v>3050</v>
      </c>
      <c r="AD360">
        <v>17031</v>
      </c>
      <c r="AE360" t="s">
        <v>1528</v>
      </c>
      <c r="AF360" t="s">
        <v>1363</v>
      </c>
      <c r="AG360">
        <v>60018</v>
      </c>
      <c r="AH360">
        <v>1804</v>
      </c>
      <c r="AI360" t="s">
        <v>3051</v>
      </c>
      <c r="AJ360" t="s">
        <v>3051</v>
      </c>
      <c r="AK360" t="str">
        <f>IFERROR(INDEX(Table2[Representative Name], MATCH(Table4[[#This Row],[Recipient CD Current]], Table2[CD], 0)),"")</f>
        <v>Delia C. Ramirez</v>
      </c>
      <c r="AL360" t="str">
        <f>IFERROR(INDEX(Table2[Political Party], MATCH(Table4[[#This Row],[Recipient CD Current]], Table2[CD], 0)),"")</f>
        <v>Democrat</v>
      </c>
      <c r="AM360" t="s">
        <v>1280</v>
      </c>
      <c r="AN360" t="s">
        <v>1270</v>
      </c>
      <c r="AO360" t="s">
        <v>3052</v>
      </c>
      <c r="AP360" t="s">
        <v>3050</v>
      </c>
      <c r="AQ360">
        <v>17031</v>
      </c>
      <c r="AR360" t="s">
        <v>1528</v>
      </c>
      <c r="AS360" t="s">
        <v>1364</v>
      </c>
      <c r="AT360" t="s">
        <v>5215</v>
      </c>
      <c r="AU360" t="s">
        <v>3051</v>
      </c>
      <c r="AV360" t="s">
        <v>3051</v>
      </c>
      <c r="AW360" t="str">
        <f>IFERROR(INDEX(Table2[Representative Name], MATCH(Table4[[#This Row],[Place of Performance CD Current]], Table2[CD], 0)),"")</f>
        <v>Delia C. Ramirez</v>
      </c>
      <c r="AX360" t="str">
        <f>IFERROR(INDEX(Table2[Political Party], MATCH(Table4[[#This Row],[Recipient CD Current]], Table2[CD], 0)),"")</f>
        <v>Democrat</v>
      </c>
      <c r="AY360" t="s">
        <v>5158</v>
      </c>
      <c r="AZ360" t="s">
        <v>5287</v>
      </c>
      <c r="BA360" t="s">
        <v>5288</v>
      </c>
      <c r="BB360" t="s">
        <v>1286</v>
      </c>
      <c r="BC360" t="s">
        <v>5289</v>
      </c>
      <c r="BD360" t="s">
        <v>1535</v>
      </c>
      <c r="BE360" s="19" t="s">
        <v>5290</v>
      </c>
      <c r="BF360" t="s">
        <v>1681</v>
      </c>
    </row>
    <row r="361" spans="1:58" x14ac:dyDescent="0.4">
      <c r="A361" t="s">
        <v>5292</v>
      </c>
      <c r="B361" t="s">
        <v>5296</v>
      </c>
      <c r="C361" s="17">
        <v>155596.47</v>
      </c>
      <c r="D361" s="17">
        <v>6500000</v>
      </c>
      <c r="E361" s="17">
        <v>6500000</v>
      </c>
      <c r="F361" s="17">
        <v>155596.47</v>
      </c>
      <c r="G361" s="17">
        <v>0</v>
      </c>
      <c r="H361" s="17">
        <v>6757761</v>
      </c>
      <c r="I361" s="17">
        <v>13257761</v>
      </c>
      <c r="J361" s="18" t="s">
        <v>3759</v>
      </c>
      <c r="K361">
        <v>2024</v>
      </c>
      <c r="L361" s="18" t="s">
        <v>3759</v>
      </c>
      <c r="M361" s="18" t="s">
        <v>5293</v>
      </c>
      <c r="N361" t="s">
        <v>1262</v>
      </c>
      <c r="O361" t="s">
        <v>1262</v>
      </c>
      <c r="P361" t="s">
        <v>1444</v>
      </c>
      <c r="Q361" t="s">
        <v>1262</v>
      </c>
      <c r="R361" t="s">
        <v>1262</v>
      </c>
      <c r="S361" t="s">
        <v>5150</v>
      </c>
      <c r="T361" t="s">
        <v>5151</v>
      </c>
      <c r="U361" t="s">
        <v>5152</v>
      </c>
      <c r="V361" t="s">
        <v>1266</v>
      </c>
      <c r="W361" t="s">
        <v>5294</v>
      </c>
      <c r="X361" t="s">
        <v>5295</v>
      </c>
      <c r="Y361" t="s">
        <v>1270</v>
      </c>
      <c r="Z361" t="s">
        <v>5297</v>
      </c>
      <c r="AB361">
        <v>80000</v>
      </c>
      <c r="AC361" t="s">
        <v>5298</v>
      </c>
      <c r="AD361">
        <v>6037</v>
      </c>
      <c r="AE361" t="s">
        <v>1547</v>
      </c>
      <c r="AF361" t="s">
        <v>1548</v>
      </c>
      <c r="AG361">
        <v>90501</v>
      </c>
      <c r="AH361">
        <v>1873</v>
      </c>
      <c r="AI361" t="s">
        <v>5299</v>
      </c>
      <c r="AJ361" t="s">
        <v>5299</v>
      </c>
      <c r="AK361" t="str">
        <f>IFERROR(INDEX(Table2[Representative Name], MATCH(Table4[[#This Row],[Recipient CD Current]], Table2[CD], 0)),"")</f>
        <v>Maxine Waters</v>
      </c>
      <c r="AL361" t="str">
        <f>IFERROR(INDEX(Table2[Political Party], MATCH(Table4[[#This Row],[Recipient CD Current]], Table2[CD], 0)),"")</f>
        <v>Democrat</v>
      </c>
      <c r="AM361" t="s">
        <v>1280</v>
      </c>
      <c r="AN361" t="s">
        <v>1270</v>
      </c>
      <c r="AO361" t="s">
        <v>5300</v>
      </c>
      <c r="AP361" t="s">
        <v>5298</v>
      </c>
      <c r="AQ361">
        <v>6037</v>
      </c>
      <c r="AR361" t="s">
        <v>1547</v>
      </c>
      <c r="AS361" t="s">
        <v>1549</v>
      </c>
      <c r="AT361" t="s">
        <v>5301</v>
      </c>
      <c r="AU361" t="s">
        <v>5299</v>
      </c>
      <c r="AV361" t="s">
        <v>5299</v>
      </c>
      <c r="AW361" t="str">
        <f>IFERROR(INDEX(Table2[Representative Name], MATCH(Table4[[#This Row],[Place of Performance CD Current]], Table2[CD], 0)),"")</f>
        <v>Maxine Waters</v>
      </c>
      <c r="AX361" t="str">
        <f>IFERROR(INDEX(Table2[Political Party], MATCH(Table4[[#This Row],[Recipient CD Current]], Table2[CD], 0)),"")</f>
        <v>Democrat</v>
      </c>
      <c r="AY361" t="s">
        <v>5158</v>
      </c>
      <c r="BB361" t="s">
        <v>1286</v>
      </c>
      <c r="BC361" t="s">
        <v>5302</v>
      </c>
      <c r="BD361" t="s">
        <v>1334</v>
      </c>
      <c r="BE361" s="19" t="s">
        <v>5303</v>
      </c>
      <c r="BF361" t="s">
        <v>1835</v>
      </c>
    </row>
    <row r="362" spans="1:58" x14ac:dyDescent="0.4">
      <c r="A362" t="s">
        <v>5305</v>
      </c>
      <c r="B362" t="s">
        <v>2287</v>
      </c>
      <c r="E362" s="17">
        <v>3468844</v>
      </c>
      <c r="F362" s="17">
        <v>3430980.81</v>
      </c>
      <c r="G362" s="17">
        <v>0</v>
      </c>
      <c r="H362" s="17">
        <v>5016042</v>
      </c>
      <c r="I362" s="17">
        <v>8484886</v>
      </c>
      <c r="J362" s="18" t="s">
        <v>4225</v>
      </c>
      <c r="K362">
        <v>2025</v>
      </c>
      <c r="L362" s="18" t="s">
        <v>1745</v>
      </c>
      <c r="M362" s="18" t="s">
        <v>1616</v>
      </c>
      <c r="N362" t="s">
        <v>1262</v>
      </c>
      <c r="O362" t="s">
        <v>1262</v>
      </c>
      <c r="P362" t="s">
        <v>1444</v>
      </c>
      <c r="Q362" t="s">
        <v>1262</v>
      </c>
      <c r="R362" t="s">
        <v>1262</v>
      </c>
      <c r="S362" t="s">
        <v>5150</v>
      </c>
      <c r="T362" t="s">
        <v>5151</v>
      </c>
      <c r="U362" t="s">
        <v>5152</v>
      </c>
      <c r="V362" t="s">
        <v>1266</v>
      </c>
      <c r="W362" t="s">
        <v>5307</v>
      </c>
      <c r="X362" t="s">
        <v>2286</v>
      </c>
      <c r="Y362" t="s">
        <v>1270</v>
      </c>
      <c r="Z362" t="s">
        <v>2288</v>
      </c>
      <c r="AA362" t="s">
        <v>2289</v>
      </c>
      <c r="AB362">
        <v>27425</v>
      </c>
      <c r="AC362" t="s">
        <v>2156</v>
      </c>
      <c r="AD362">
        <v>8069</v>
      </c>
      <c r="AE362" t="s">
        <v>2157</v>
      </c>
      <c r="AF362" t="s">
        <v>1603</v>
      </c>
      <c r="AG362">
        <v>80523</v>
      </c>
      <c r="AH362">
        <v>2002</v>
      </c>
      <c r="AI362" t="s">
        <v>1605</v>
      </c>
      <c r="AJ362" t="s">
        <v>1605</v>
      </c>
      <c r="AK362" t="str">
        <f>IFERROR(INDEX(Table2[Representative Name], MATCH(Table4[[#This Row],[Recipient CD Current]], Table2[CD], 0)),"")</f>
        <v>Joe Neguse</v>
      </c>
      <c r="AL362" t="str">
        <f>IFERROR(INDEX(Table2[Political Party], MATCH(Table4[[#This Row],[Recipient CD Current]], Table2[CD], 0)),"")</f>
        <v>Democrat</v>
      </c>
      <c r="AM362" t="s">
        <v>1280</v>
      </c>
      <c r="AN362" t="s">
        <v>1270</v>
      </c>
      <c r="AO362" t="s">
        <v>2158</v>
      </c>
      <c r="AP362" t="s">
        <v>2156</v>
      </c>
      <c r="AQ362">
        <v>8069</v>
      </c>
      <c r="AR362" t="s">
        <v>2157</v>
      </c>
      <c r="AS362" t="s">
        <v>1604</v>
      </c>
      <c r="AT362" t="s">
        <v>5308</v>
      </c>
      <c r="AU362" t="s">
        <v>1605</v>
      </c>
      <c r="AV362" t="s">
        <v>1605</v>
      </c>
      <c r="AW362" t="str">
        <f>IFERROR(INDEX(Table2[Representative Name], MATCH(Table4[[#This Row],[Place of Performance CD Current]], Table2[CD], 0)),"")</f>
        <v>Joe Neguse</v>
      </c>
      <c r="AX362" t="str">
        <f>IFERROR(INDEX(Table2[Political Party], MATCH(Table4[[#This Row],[Recipient CD Current]], Table2[CD], 0)),"")</f>
        <v>Democrat</v>
      </c>
      <c r="AY362" t="s">
        <v>5158</v>
      </c>
      <c r="AZ362" t="s">
        <v>3203</v>
      </c>
      <c r="BA362" t="s">
        <v>5309</v>
      </c>
      <c r="BB362" t="s">
        <v>1286</v>
      </c>
      <c r="BC362" t="s">
        <v>5310</v>
      </c>
      <c r="BD362" t="s">
        <v>1291</v>
      </c>
      <c r="BE362" s="19" t="s">
        <v>5311</v>
      </c>
      <c r="BF362" t="s">
        <v>4232</v>
      </c>
    </row>
    <row r="363" spans="1:58" x14ac:dyDescent="0.4">
      <c r="A363" t="s">
        <v>5313</v>
      </c>
      <c r="B363" t="s">
        <v>2287</v>
      </c>
      <c r="E363" s="17">
        <v>3400398</v>
      </c>
      <c r="F363" s="17">
        <v>2204328.89</v>
      </c>
      <c r="G363" s="17">
        <v>0</v>
      </c>
      <c r="H363" s="17">
        <v>0</v>
      </c>
      <c r="I363" s="17">
        <v>3400398</v>
      </c>
      <c r="J363" s="18" t="s">
        <v>2574</v>
      </c>
      <c r="K363">
        <v>2025</v>
      </c>
      <c r="L363" s="18" t="s">
        <v>2868</v>
      </c>
      <c r="M363" s="18" t="s">
        <v>1840</v>
      </c>
      <c r="N363" t="s">
        <v>1262</v>
      </c>
      <c r="O363" t="s">
        <v>1262</v>
      </c>
      <c r="P363" t="s">
        <v>1444</v>
      </c>
      <c r="Q363" t="s">
        <v>1262</v>
      </c>
      <c r="R363" t="s">
        <v>1262</v>
      </c>
      <c r="S363" t="s">
        <v>5150</v>
      </c>
      <c r="T363" t="s">
        <v>5151</v>
      </c>
      <c r="U363" t="s">
        <v>5152</v>
      </c>
      <c r="V363" t="s">
        <v>1266</v>
      </c>
      <c r="W363" t="s">
        <v>5307</v>
      </c>
      <c r="X363" t="s">
        <v>2286</v>
      </c>
      <c r="Y363" t="s">
        <v>1270</v>
      </c>
      <c r="Z363" t="s">
        <v>2288</v>
      </c>
      <c r="AA363" t="s">
        <v>2289</v>
      </c>
      <c r="AB363">
        <v>27425</v>
      </c>
      <c r="AC363" t="s">
        <v>2156</v>
      </c>
      <c r="AD363">
        <v>8069</v>
      </c>
      <c r="AE363" t="s">
        <v>2157</v>
      </c>
      <c r="AF363" t="s">
        <v>1603</v>
      </c>
      <c r="AG363">
        <v>80523</v>
      </c>
      <c r="AH363">
        <v>2002</v>
      </c>
      <c r="AI363" t="s">
        <v>1605</v>
      </c>
      <c r="AJ363" t="s">
        <v>1605</v>
      </c>
      <c r="AK363" t="str">
        <f>IFERROR(INDEX(Table2[Representative Name], MATCH(Table4[[#This Row],[Recipient CD Current]], Table2[CD], 0)),"")</f>
        <v>Joe Neguse</v>
      </c>
      <c r="AL363" t="str">
        <f>IFERROR(INDEX(Table2[Political Party], MATCH(Table4[[#This Row],[Recipient CD Current]], Table2[CD], 0)),"")</f>
        <v>Democrat</v>
      </c>
      <c r="AM363" t="s">
        <v>1280</v>
      </c>
      <c r="AN363" t="s">
        <v>1270</v>
      </c>
      <c r="AO363" t="s">
        <v>2158</v>
      </c>
      <c r="AP363" t="s">
        <v>2156</v>
      </c>
      <c r="AQ363">
        <v>8069</v>
      </c>
      <c r="AR363" t="s">
        <v>2157</v>
      </c>
      <c r="AS363" t="s">
        <v>1604</v>
      </c>
      <c r="AT363" t="s">
        <v>5279</v>
      </c>
      <c r="AU363" t="s">
        <v>1605</v>
      </c>
      <c r="AV363" t="s">
        <v>1605</v>
      </c>
      <c r="AW363" t="str">
        <f>IFERROR(INDEX(Table2[Representative Name], MATCH(Table4[[#This Row],[Place of Performance CD Current]], Table2[CD], 0)),"")</f>
        <v>Joe Neguse</v>
      </c>
      <c r="AX363" t="str">
        <f>IFERROR(INDEX(Table2[Political Party], MATCH(Table4[[#This Row],[Recipient CD Current]], Table2[CD], 0)),"")</f>
        <v>Democrat</v>
      </c>
      <c r="AY363" t="s">
        <v>5158</v>
      </c>
      <c r="AZ363" t="s">
        <v>5315</v>
      </c>
      <c r="BA363" t="s">
        <v>5316</v>
      </c>
      <c r="BB363" t="s">
        <v>1286</v>
      </c>
      <c r="BC363" t="s">
        <v>5317</v>
      </c>
      <c r="BD363" t="s">
        <v>1291</v>
      </c>
      <c r="BE363" s="19" t="s">
        <v>5318</v>
      </c>
      <c r="BF363" t="s">
        <v>1762</v>
      </c>
    </row>
    <row r="364" spans="1:58" x14ac:dyDescent="0.4">
      <c r="A364" t="s">
        <v>5320</v>
      </c>
      <c r="B364" t="s">
        <v>241</v>
      </c>
      <c r="E364" s="17">
        <v>2999892</v>
      </c>
      <c r="F364" s="17">
        <v>1744069.74</v>
      </c>
      <c r="G364" s="17">
        <v>0</v>
      </c>
      <c r="H364" s="17">
        <v>750000</v>
      </c>
      <c r="I364" s="17">
        <v>3749892</v>
      </c>
      <c r="J364" s="18" t="s">
        <v>2491</v>
      </c>
      <c r="K364">
        <v>2025</v>
      </c>
      <c r="L364" s="18" t="s">
        <v>2876</v>
      </c>
      <c r="M364" s="18" t="s">
        <v>1616</v>
      </c>
      <c r="N364" t="s">
        <v>1262</v>
      </c>
      <c r="O364" t="s">
        <v>1262</v>
      </c>
      <c r="P364" t="s">
        <v>1444</v>
      </c>
      <c r="Q364" t="s">
        <v>1262</v>
      </c>
      <c r="R364" t="s">
        <v>1262</v>
      </c>
      <c r="S364" t="s">
        <v>5150</v>
      </c>
      <c r="T364" t="s">
        <v>5151</v>
      </c>
      <c r="U364" t="s">
        <v>5152</v>
      </c>
      <c r="V364" t="s">
        <v>1266</v>
      </c>
      <c r="W364" t="s">
        <v>5307</v>
      </c>
      <c r="X364" t="s">
        <v>5213</v>
      </c>
      <c r="Y364" t="s">
        <v>1270</v>
      </c>
      <c r="Z364" t="s">
        <v>5214</v>
      </c>
      <c r="AB364">
        <v>19642</v>
      </c>
      <c r="AC364" t="s">
        <v>3050</v>
      </c>
      <c r="AD364">
        <v>17031</v>
      </c>
      <c r="AE364" t="s">
        <v>1528</v>
      </c>
      <c r="AF364" t="s">
        <v>1363</v>
      </c>
      <c r="AG364">
        <v>60018</v>
      </c>
      <c r="AH364">
        <v>1804</v>
      </c>
      <c r="AI364" t="s">
        <v>3051</v>
      </c>
      <c r="AJ364" t="s">
        <v>3051</v>
      </c>
      <c r="AK364" t="str">
        <f>IFERROR(INDEX(Table2[Representative Name], MATCH(Table4[[#This Row],[Recipient CD Current]], Table2[CD], 0)),"")</f>
        <v>Delia C. Ramirez</v>
      </c>
      <c r="AL364" t="str">
        <f>IFERROR(INDEX(Table2[Political Party], MATCH(Table4[[#This Row],[Recipient CD Current]], Table2[CD], 0)),"")</f>
        <v>Democrat</v>
      </c>
      <c r="AM364" t="s">
        <v>1280</v>
      </c>
      <c r="AN364" t="s">
        <v>1270</v>
      </c>
      <c r="AO364" t="s">
        <v>3052</v>
      </c>
      <c r="AP364" t="s">
        <v>3050</v>
      </c>
      <c r="AQ364">
        <v>17031</v>
      </c>
      <c r="AR364" t="s">
        <v>1528</v>
      </c>
      <c r="AS364" t="s">
        <v>1364</v>
      </c>
      <c r="AT364" t="s">
        <v>5215</v>
      </c>
      <c r="AU364" t="s">
        <v>3051</v>
      </c>
      <c r="AV364" t="s">
        <v>3051</v>
      </c>
      <c r="AW364" t="str">
        <f>IFERROR(INDEX(Table2[Representative Name], MATCH(Table4[[#This Row],[Place of Performance CD Current]], Table2[CD], 0)),"")</f>
        <v>Delia C. Ramirez</v>
      </c>
      <c r="AX364" t="str">
        <f>IFERROR(INDEX(Table2[Political Party], MATCH(Table4[[#This Row],[Recipient CD Current]], Table2[CD], 0)),"")</f>
        <v>Democrat</v>
      </c>
      <c r="AY364" t="s">
        <v>5158</v>
      </c>
      <c r="AZ364" t="s">
        <v>5315</v>
      </c>
      <c r="BA364" t="s">
        <v>5322</v>
      </c>
      <c r="BB364" t="s">
        <v>1286</v>
      </c>
      <c r="BC364" t="s">
        <v>5323</v>
      </c>
      <c r="BD364" t="s">
        <v>1535</v>
      </c>
      <c r="BE364" s="19" t="s">
        <v>5324</v>
      </c>
      <c r="BF364" t="s">
        <v>2499</v>
      </c>
    </row>
    <row r="365" spans="1:58" x14ac:dyDescent="0.4">
      <c r="A365" t="s">
        <v>5326</v>
      </c>
      <c r="B365" t="s">
        <v>5329</v>
      </c>
      <c r="E365" s="17">
        <v>8135244</v>
      </c>
      <c r="F365" s="17">
        <v>2782950.27</v>
      </c>
      <c r="G365" s="17">
        <v>0</v>
      </c>
      <c r="H365" s="17">
        <v>2033811</v>
      </c>
      <c r="I365" s="17">
        <v>10169055</v>
      </c>
      <c r="J365" s="18" t="s">
        <v>1629</v>
      </c>
      <c r="K365">
        <v>2025</v>
      </c>
      <c r="L365" s="18" t="s">
        <v>3310</v>
      </c>
      <c r="M365" s="18" t="s">
        <v>5327</v>
      </c>
      <c r="N365" t="s">
        <v>1262</v>
      </c>
      <c r="O365" t="s">
        <v>1262</v>
      </c>
      <c r="P365" t="s">
        <v>1444</v>
      </c>
      <c r="Q365" t="s">
        <v>1262</v>
      </c>
      <c r="R365" t="s">
        <v>1262</v>
      </c>
      <c r="S365" t="s">
        <v>5150</v>
      </c>
      <c r="T365" t="s">
        <v>5151</v>
      </c>
      <c r="U365" t="s">
        <v>5152</v>
      </c>
      <c r="V365" t="s">
        <v>1266</v>
      </c>
      <c r="W365" t="s">
        <v>5286</v>
      </c>
      <c r="X365" t="s">
        <v>5328</v>
      </c>
      <c r="Y365" t="s">
        <v>1270</v>
      </c>
      <c r="Z365" t="s">
        <v>5330</v>
      </c>
      <c r="AB365">
        <v>18000</v>
      </c>
      <c r="AC365" t="s">
        <v>2172</v>
      </c>
      <c r="AD365">
        <v>39049</v>
      </c>
      <c r="AE365" t="s">
        <v>3299</v>
      </c>
      <c r="AF365" t="s">
        <v>2008</v>
      </c>
      <c r="AG365">
        <v>43201</v>
      </c>
      <c r="AH365">
        <v>2696</v>
      </c>
      <c r="AI365" t="s">
        <v>3300</v>
      </c>
      <c r="AJ365" t="s">
        <v>3300</v>
      </c>
      <c r="AK365" t="str">
        <f>IFERROR(INDEX(Table2[Representative Name], MATCH(Table4[[#This Row],[Recipient CD Current]], Table2[CD], 0)),"")</f>
        <v>Joyce Beatty</v>
      </c>
      <c r="AL365" t="str">
        <f>IFERROR(INDEX(Table2[Political Party], MATCH(Table4[[#This Row],[Recipient CD Current]], Table2[CD], 0)),"")</f>
        <v>Democrat</v>
      </c>
      <c r="AM365" t="s">
        <v>1280</v>
      </c>
      <c r="AN365" t="s">
        <v>1270</v>
      </c>
      <c r="AO365" t="s">
        <v>4166</v>
      </c>
      <c r="AP365" t="s">
        <v>2172</v>
      </c>
      <c r="AQ365">
        <v>39049</v>
      </c>
      <c r="AR365" t="s">
        <v>3299</v>
      </c>
      <c r="AS365" t="s">
        <v>2009</v>
      </c>
      <c r="AT365" t="s">
        <v>5331</v>
      </c>
      <c r="AU365" t="s">
        <v>3300</v>
      </c>
      <c r="AV365" t="s">
        <v>3300</v>
      </c>
      <c r="AW365" t="str">
        <f>IFERROR(INDEX(Table2[Representative Name], MATCH(Table4[[#This Row],[Place of Performance CD Current]], Table2[CD], 0)),"")</f>
        <v>Joyce Beatty</v>
      </c>
      <c r="AX365" t="str">
        <f>IFERROR(INDEX(Table2[Political Party], MATCH(Table4[[#This Row],[Recipient CD Current]], Table2[CD], 0)),"")</f>
        <v>Democrat</v>
      </c>
      <c r="AY365" t="s">
        <v>5158</v>
      </c>
      <c r="AZ365" t="s">
        <v>5287</v>
      </c>
      <c r="BA365" t="s">
        <v>5332</v>
      </c>
      <c r="BB365" t="s">
        <v>1286</v>
      </c>
      <c r="BC365" t="s">
        <v>5333</v>
      </c>
      <c r="BD365" t="s">
        <v>1535</v>
      </c>
      <c r="BE365" s="19" t="s">
        <v>5334</v>
      </c>
      <c r="BF365" t="s">
        <v>3542</v>
      </c>
    </row>
    <row r="366" spans="1:58" x14ac:dyDescent="0.4">
      <c r="A366" t="s">
        <v>5336</v>
      </c>
      <c r="B366" t="s">
        <v>5338</v>
      </c>
      <c r="C366" s="17">
        <v>4479436.9000000004</v>
      </c>
      <c r="D366" s="17">
        <v>31615441</v>
      </c>
      <c r="E366" s="17">
        <v>31615441</v>
      </c>
      <c r="F366" s="17">
        <v>4479436.9000000004</v>
      </c>
      <c r="G366" s="17">
        <v>0</v>
      </c>
      <c r="H366" s="17">
        <v>0</v>
      </c>
      <c r="I366" s="17">
        <v>31615441</v>
      </c>
      <c r="J366" s="18" t="s">
        <v>2771</v>
      </c>
      <c r="K366">
        <v>2025</v>
      </c>
      <c r="L366" s="18" t="s">
        <v>1442</v>
      </c>
      <c r="M366" s="18" t="s">
        <v>1443</v>
      </c>
      <c r="N366" t="s">
        <v>1262</v>
      </c>
      <c r="O366" t="s">
        <v>1262</v>
      </c>
      <c r="P366" t="s">
        <v>1444</v>
      </c>
      <c r="Q366" t="s">
        <v>1262</v>
      </c>
      <c r="R366" t="s">
        <v>1262</v>
      </c>
      <c r="S366" t="s">
        <v>5150</v>
      </c>
      <c r="T366" t="s">
        <v>5151</v>
      </c>
      <c r="U366" t="s">
        <v>5152</v>
      </c>
      <c r="V366" t="s">
        <v>1266</v>
      </c>
      <c r="W366" t="s">
        <v>5182</v>
      </c>
      <c r="X366" t="s">
        <v>5337</v>
      </c>
      <c r="Y366" t="s">
        <v>1270</v>
      </c>
      <c r="Z366" t="s">
        <v>5341</v>
      </c>
      <c r="AB366">
        <v>35000</v>
      </c>
      <c r="AC366" t="s">
        <v>1325</v>
      </c>
      <c r="AD366">
        <v>48201</v>
      </c>
      <c r="AE366" t="s">
        <v>1326</v>
      </c>
      <c r="AF366" t="s">
        <v>1276</v>
      </c>
      <c r="AG366">
        <v>77079</v>
      </c>
      <c r="AH366">
        <v>2604</v>
      </c>
      <c r="AI366" t="s">
        <v>3211</v>
      </c>
      <c r="AJ366" t="s">
        <v>3211</v>
      </c>
      <c r="AK366" t="str">
        <f>IFERROR(INDEX(Table2[Representative Name], MATCH(Table4[[#This Row],[Recipient CD Current]], Table2[CD], 0)),"")</f>
        <v>Wesley Hunt</v>
      </c>
      <c r="AL366" t="str">
        <f>IFERROR(INDEX(Table2[Political Party], MATCH(Table4[[#This Row],[Recipient CD Current]], Table2[CD], 0)),"")</f>
        <v>Republican</v>
      </c>
      <c r="AM366" t="s">
        <v>1280</v>
      </c>
      <c r="AN366" t="s">
        <v>1270</v>
      </c>
      <c r="AO366" t="s">
        <v>1329</v>
      </c>
      <c r="AP366" t="s">
        <v>1325</v>
      </c>
      <c r="AQ366">
        <v>48201</v>
      </c>
      <c r="AR366" t="s">
        <v>1326</v>
      </c>
      <c r="AS366" t="s">
        <v>1277</v>
      </c>
      <c r="AT366" t="s">
        <v>5342</v>
      </c>
      <c r="AU366" t="s">
        <v>3211</v>
      </c>
      <c r="AV366" t="s">
        <v>3211</v>
      </c>
      <c r="AW366" t="str">
        <f>IFERROR(INDEX(Table2[Representative Name], MATCH(Table4[[#This Row],[Place of Performance CD Current]], Table2[CD], 0)),"")</f>
        <v>Wesley Hunt</v>
      </c>
      <c r="AX366" t="str">
        <f>IFERROR(INDEX(Table2[Political Party], MATCH(Table4[[#This Row],[Recipient CD Current]], Table2[CD], 0)),"")</f>
        <v>Republican</v>
      </c>
      <c r="AY366" t="s">
        <v>5158</v>
      </c>
      <c r="AZ366" t="s">
        <v>5188</v>
      </c>
      <c r="BA366" t="s">
        <v>5343</v>
      </c>
      <c r="BB366" t="s">
        <v>1286</v>
      </c>
      <c r="BC366" t="s">
        <v>5344</v>
      </c>
      <c r="BD366" t="s">
        <v>1418</v>
      </c>
      <c r="BE366" s="19" t="s">
        <v>5345</v>
      </c>
      <c r="BF366" t="s">
        <v>3542</v>
      </c>
    </row>
    <row r="367" spans="1:58" x14ac:dyDescent="0.4">
      <c r="A367" t="s">
        <v>5347</v>
      </c>
      <c r="B367" t="s">
        <v>5349</v>
      </c>
      <c r="C367" s="17">
        <v>534873.34</v>
      </c>
      <c r="D367" s="17">
        <v>16478916</v>
      </c>
      <c r="E367" s="17">
        <v>16478916</v>
      </c>
      <c r="F367" s="17">
        <v>534873.34</v>
      </c>
      <c r="G367" s="17">
        <v>19648448</v>
      </c>
      <c r="H367" s="17">
        <v>0</v>
      </c>
      <c r="I367" s="17">
        <v>16478916</v>
      </c>
      <c r="J367" s="18" t="s">
        <v>2425</v>
      </c>
      <c r="K367">
        <v>2025</v>
      </c>
      <c r="L367" s="18" t="s">
        <v>1830</v>
      </c>
      <c r="M367" s="18" t="s">
        <v>1831</v>
      </c>
      <c r="N367" t="s">
        <v>1262</v>
      </c>
      <c r="O367" t="s">
        <v>1262</v>
      </c>
      <c r="P367" t="s">
        <v>1444</v>
      </c>
      <c r="Q367" t="s">
        <v>1262</v>
      </c>
      <c r="R367" t="s">
        <v>1262</v>
      </c>
      <c r="S367" t="s">
        <v>5150</v>
      </c>
      <c r="T367" t="s">
        <v>5151</v>
      </c>
      <c r="U367" t="s">
        <v>5152</v>
      </c>
      <c r="V367" t="s">
        <v>1266</v>
      </c>
      <c r="W367" t="s">
        <v>5182</v>
      </c>
      <c r="X367" t="s">
        <v>5348</v>
      </c>
      <c r="Y367" t="s">
        <v>1270</v>
      </c>
      <c r="Z367" t="s">
        <v>5350</v>
      </c>
      <c r="AA367" t="s">
        <v>5351</v>
      </c>
      <c r="AB367">
        <v>35000</v>
      </c>
      <c r="AC367" t="s">
        <v>1325</v>
      </c>
      <c r="AD367">
        <v>48201</v>
      </c>
      <c r="AE367" t="s">
        <v>1326</v>
      </c>
      <c r="AF367" t="s">
        <v>1276</v>
      </c>
      <c r="AG367">
        <v>77046</v>
      </c>
      <c r="AH367">
        <v>521</v>
      </c>
      <c r="AI367" t="s">
        <v>1327</v>
      </c>
      <c r="AJ367" t="s">
        <v>1327</v>
      </c>
      <c r="AK367" t="str">
        <f>IFERROR(INDEX(Table2[Representative Name], MATCH(Table4[[#This Row],[Recipient CD Current]], Table2[CD], 0)),"")</f>
        <v>Lizzie Fletcher</v>
      </c>
      <c r="AL367" t="str">
        <f>IFERROR(INDEX(Table2[Political Party], MATCH(Table4[[#This Row],[Recipient CD Current]], Table2[CD], 0)),"")</f>
        <v>Democrat</v>
      </c>
      <c r="AM367" t="s">
        <v>1280</v>
      </c>
      <c r="AN367" t="s">
        <v>1270</v>
      </c>
      <c r="AO367" t="s">
        <v>5352</v>
      </c>
      <c r="AP367" t="s">
        <v>4560</v>
      </c>
      <c r="AQ367">
        <v>48071</v>
      </c>
      <c r="AR367" t="s">
        <v>4561</v>
      </c>
      <c r="AS367" t="s">
        <v>1277</v>
      </c>
      <c r="AT367" t="s">
        <v>5353</v>
      </c>
      <c r="AU367" t="s">
        <v>4562</v>
      </c>
      <c r="AV367" t="s">
        <v>4562</v>
      </c>
      <c r="AW367" t="str">
        <f>IFERROR(INDEX(Table2[Representative Name], MATCH(Table4[[#This Row],[Place of Performance CD Current]], Table2[CD], 0)),"")</f>
        <v>Brian Babin</v>
      </c>
      <c r="AX367" t="str">
        <f>IFERROR(INDEX(Table2[Political Party], MATCH(Table4[[#This Row],[Recipient CD Current]], Table2[CD], 0)),"")</f>
        <v>Democrat</v>
      </c>
      <c r="AY367" t="s">
        <v>5158</v>
      </c>
      <c r="AZ367" t="s">
        <v>5188</v>
      </c>
      <c r="BA367" t="s">
        <v>5354</v>
      </c>
      <c r="BB367" t="s">
        <v>1286</v>
      </c>
      <c r="BC367" t="s">
        <v>5355</v>
      </c>
      <c r="BD367" t="s">
        <v>1418</v>
      </c>
      <c r="BE367" s="19" t="s">
        <v>5356</v>
      </c>
      <c r="BF367" t="s">
        <v>1521</v>
      </c>
    </row>
    <row r="368" spans="1:58" x14ac:dyDescent="0.4">
      <c r="A368" t="s">
        <v>5358</v>
      </c>
      <c r="B368" t="s">
        <v>485</v>
      </c>
      <c r="C368" s="17">
        <v>269350.03000000003</v>
      </c>
      <c r="D368" s="17">
        <v>32671536</v>
      </c>
      <c r="E368" s="17">
        <v>32671536</v>
      </c>
      <c r="F368" s="17">
        <v>269350.03000000003</v>
      </c>
      <c r="G368" s="17">
        <v>0</v>
      </c>
      <c r="H368" s="17">
        <v>8167888</v>
      </c>
      <c r="I368" s="17">
        <v>40839424</v>
      </c>
      <c r="J368" s="18" t="s">
        <v>2524</v>
      </c>
      <c r="K368">
        <v>2025</v>
      </c>
      <c r="L368" s="18" t="s">
        <v>1339</v>
      </c>
      <c r="M368" s="18" t="s">
        <v>5360</v>
      </c>
      <c r="N368" t="s">
        <v>1262</v>
      </c>
      <c r="O368" t="s">
        <v>1262</v>
      </c>
      <c r="P368" t="s">
        <v>1444</v>
      </c>
      <c r="Q368" t="s">
        <v>1262</v>
      </c>
      <c r="R368" t="s">
        <v>1262</v>
      </c>
      <c r="S368" t="s">
        <v>5150</v>
      </c>
      <c r="T368" t="s">
        <v>5151</v>
      </c>
      <c r="U368" t="s">
        <v>5152</v>
      </c>
      <c r="V368" t="s">
        <v>1266</v>
      </c>
      <c r="W368" t="s">
        <v>5182</v>
      </c>
      <c r="X368" t="s">
        <v>4488</v>
      </c>
      <c r="Y368" t="s">
        <v>1270</v>
      </c>
      <c r="Z368" t="s">
        <v>4489</v>
      </c>
      <c r="AB368">
        <v>30835</v>
      </c>
      <c r="AC368" t="s">
        <v>4490</v>
      </c>
      <c r="AD368">
        <v>8059</v>
      </c>
      <c r="AE368" t="s">
        <v>3472</v>
      </c>
      <c r="AF368" t="s">
        <v>1603</v>
      </c>
      <c r="AG368">
        <v>80401</v>
      </c>
      <c r="AH368">
        <v>1887</v>
      </c>
      <c r="AI368" t="s">
        <v>1736</v>
      </c>
      <c r="AJ368" t="s">
        <v>1736</v>
      </c>
      <c r="AK368" t="str">
        <f>IFERROR(INDEX(Table2[Representative Name], MATCH(Table4[[#This Row],[Recipient CD Current]], Table2[CD], 0)),"")</f>
        <v>Brittany Pettersen</v>
      </c>
      <c r="AL368" t="str">
        <f>IFERROR(INDEX(Table2[Political Party], MATCH(Table4[[#This Row],[Recipient CD Current]], Table2[CD], 0)),"")</f>
        <v>Democrat</v>
      </c>
      <c r="AM368" t="s">
        <v>1280</v>
      </c>
      <c r="AN368" t="s">
        <v>1270</v>
      </c>
      <c r="AO368" t="s">
        <v>4491</v>
      </c>
      <c r="AP368" t="s">
        <v>4490</v>
      </c>
      <c r="AQ368">
        <v>8059</v>
      </c>
      <c r="AR368" t="s">
        <v>3472</v>
      </c>
      <c r="AS368" t="s">
        <v>1604</v>
      </c>
      <c r="AT368" t="s">
        <v>5361</v>
      </c>
      <c r="AU368" t="s">
        <v>1736</v>
      </c>
      <c r="AV368" t="s">
        <v>1736</v>
      </c>
      <c r="AW368" t="str">
        <f>IFERROR(INDEX(Table2[Representative Name], MATCH(Table4[[#This Row],[Place of Performance CD Current]], Table2[CD], 0)),"")</f>
        <v>Brittany Pettersen</v>
      </c>
      <c r="AX368" t="str">
        <f>IFERROR(INDEX(Table2[Political Party], MATCH(Table4[[#This Row],[Recipient CD Current]], Table2[CD], 0)),"")</f>
        <v>Democrat</v>
      </c>
      <c r="AY368" t="s">
        <v>5158</v>
      </c>
      <c r="AZ368" t="s">
        <v>5188</v>
      </c>
      <c r="BA368" t="s">
        <v>5343</v>
      </c>
      <c r="BB368" t="s">
        <v>1286</v>
      </c>
      <c r="BC368" t="s">
        <v>5362</v>
      </c>
      <c r="BD368" t="s">
        <v>1291</v>
      </c>
      <c r="BE368" s="19" t="s">
        <v>5363</v>
      </c>
      <c r="BF368" t="s">
        <v>2084</v>
      </c>
    </row>
    <row r="369" spans="1:58" x14ac:dyDescent="0.4">
      <c r="A369" t="s">
        <v>5365</v>
      </c>
      <c r="B369" t="s">
        <v>5367</v>
      </c>
      <c r="C369" s="17">
        <v>1210386.96</v>
      </c>
      <c r="D369" s="17">
        <v>3000000</v>
      </c>
      <c r="E369" s="17">
        <v>3000000</v>
      </c>
      <c r="F369" s="17">
        <v>1210386.96</v>
      </c>
      <c r="G369" s="17">
        <v>0</v>
      </c>
      <c r="H369" s="17">
        <v>0</v>
      </c>
      <c r="I369" s="17">
        <v>3000000</v>
      </c>
      <c r="J369" s="18" t="s">
        <v>3094</v>
      </c>
      <c r="K369">
        <v>2025</v>
      </c>
      <c r="L369" s="18" t="s">
        <v>1442</v>
      </c>
      <c r="M369" s="18" t="s">
        <v>1949</v>
      </c>
      <c r="N369" t="s">
        <v>1262</v>
      </c>
      <c r="O369" t="s">
        <v>1262</v>
      </c>
      <c r="P369" t="s">
        <v>1444</v>
      </c>
      <c r="Q369" t="s">
        <v>1262</v>
      </c>
      <c r="R369" t="s">
        <v>1262</v>
      </c>
      <c r="S369" t="s">
        <v>5150</v>
      </c>
      <c r="T369" t="s">
        <v>5151</v>
      </c>
      <c r="U369" t="s">
        <v>5152</v>
      </c>
      <c r="V369" t="s">
        <v>1266</v>
      </c>
      <c r="W369" t="s">
        <v>5224</v>
      </c>
      <c r="X369" t="s">
        <v>5366</v>
      </c>
      <c r="Y369" t="s">
        <v>1270</v>
      </c>
      <c r="Z369" t="s">
        <v>5368</v>
      </c>
      <c r="AA369" t="s">
        <v>5369</v>
      </c>
      <c r="AB369">
        <v>58000</v>
      </c>
      <c r="AC369" t="s">
        <v>1567</v>
      </c>
      <c r="AD369">
        <v>27123</v>
      </c>
      <c r="AE369" t="s">
        <v>1568</v>
      </c>
      <c r="AF369" t="s">
        <v>1657</v>
      </c>
      <c r="AG369">
        <v>55105</v>
      </c>
      <c r="AH369">
        <v>3002</v>
      </c>
      <c r="AI369" t="s">
        <v>1571</v>
      </c>
      <c r="AJ369" t="s">
        <v>1571</v>
      </c>
      <c r="AK369" t="str">
        <f>IFERROR(INDEX(Table2[Representative Name], MATCH(Table4[[#This Row],[Recipient CD Current]], Table2[CD], 0)),"")</f>
        <v>Betty McCollum</v>
      </c>
      <c r="AL369" t="str">
        <f>IFERROR(INDEX(Table2[Political Party], MATCH(Table4[[#This Row],[Recipient CD Current]], Table2[CD], 0)),"")</f>
        <v>Democrat</v>
      </c>
      <c r="AM369" t="s">
        <v>1280</v>
      </c>
      <c r="AN369" t="s">
        <v>1270</v>
      </c>
      <c r="AO369" t="s">
        <v>5370</v>
      </c>
      <c r="AP369" t="s">
        <v>5371</v>
      </c>
      <c r="AQ369">
        <v>26065</v>
      </c>
      <c r="AR369" t="s">
        <v>3629</v>
      </c>
      <c r="AS369" t="s">
        <v>1858</v>
      </c>
      <c r="AT369" t="s">
        <v>5372</v>
      </c>
      <c r="AU369" t="s">
        <v>3630</v>
      </c>
      <c r="AV369" t="s">
        <v>3630</v>
      </c>
      <c r="AW369" t="str">
        <f>IFERROR(INDEX(Table2[Representative Name], MATCH(Table4[[#This Row],[Place of Performance CD Current]], Table2[CD], 0)),"")</f>
        <v>Tom Barrett</v>
      </c>
      <c r="AX369" t="str">
        <f>IFERROR(INDEX(Table2[Political Party], MATCH(Table4[[#This Row],[Recipient CD Current]], Table2[CD], 0)),"")</f>
        <v>Democrat</v>
      </c>
      <c r="AY369" t="s">
        <v>5158</v>
      </c>
      <c r="AZ369" t="s">
        <v>5373</v>
      </c>
      <c r="BA369" t="s">
        <v>5374</v>
      </c>
      <c r="BB369" t="s">
        <v>1286</v>
      </c>
      <c r="BC369" t="s">
        <v>5375</v>
      </c>
      <c r="BD369" t="s">
        <v>1418</v>
      </c>
      <c r="BE369" s="19" t="s">
        <v>5376</v>
      </c>
      <c r="BF369" t="s">
        <v>1781</v>
      </c>
    </row>
    <row r="370" spans="1:58" x14ac:dyDescent="0.4">
      <c r="A370" t="s">
        <v>5378</v>
      </c>
      <c r="B370" t="s">
        <v>5367</v>
      </c>
      <c r="E370" s="17">
        <v>2499984</v>
      </c>
      <c r="F370" s="17">
        <v>1045312.12</v>
      </c>
      <c r="G370" s="17">
        <v>0</v>
      </c>
      <c r="H370" s="17">
        <v>849998</v>
      </c>
      <c r="I370" s="17">
        <v>3349982</v>
      </c>
      <c r="J370" s="18" t="s">
        <v>3839</v>
      </c>
      <c r="K370">
        <v>2025</v>
      </c>
      <c r="L370" s="18" t="s">
        <v>1746</v>
      </c>
      <c r="M370" s="18" t="s">
        <v>3996</v>
      </c>
      <c r="N370" t="s">
        <v>1262</v>
      </c>
      <c r="O370" t="s">
        <v>1262</v>
      </c>
      <c r="P370" t="s">
        <v>1444</v>
      </c>
      <c r="Q370" t="s">
        <v>1262</v>
      </c>
      <c r="R370" t="s">
        <v>1262</v>
      </c>
      <c r="S370" t="s">
        <v>5150</v>
      </c>
      <c r="T370" t="s">
        <v>5151</v>
      </c>
      <c r="U370" t="s">
        <v>5152</v>
      </c>
      <c r="V370" t="s">
        <v>1266</v>
      </c>
      <c r="W370" t="s">
        <v>5286</v>
      </c>
      <c r="X370" t="s">
        <v>5366</v>
      </c>
      <c r="Y370" t="s">
        <v>1270</v>
      </c>
      <c r="Z370" t="s">
        <v>5368</v>
      </c>
      <c r="AA370" t="s">
        <v>5369</v>
      </c>
      <c r="AB370">
        <v>58000</v>
      </c>
      <c r="AC370" t="s">
        <v>1567</v>
      </c>
      <c r="AD370">
        <v>27123</v>
      </c>
      <c r="AE370" t="s">
        <v>1568</v>
      </c>
      <c r="AF370" t="s">
        <v>1657</v>
      </c>
      <c r="AG370">
        <v>55105</v>
      </c>
      <c r="AH370">
        <v>3002</v>
      </c>
      <c r="AI370" t="s">
        <v>5380</v>
      </c>
      <c r="AJ370" t="s">
        <v>1571</v>
      </c>
      <c r="AK370" t="str">
        <f>IFERROR(INDEX(Table2[Representative Name], MATCH(Table4[[#This Row],[Recipient CD Current]], Table2[CD], 0)),"")</f>
        <v>Betty McCollum</v>
      </c>
      <c r="AL370" t="str">
        <f>IFERROR(INDEX(Table2[Political Party], MATCH(Table4[[#This Row],[Recipient CD Current]], Table2[CD], 0)),"")</f>
        <v>Democrat</v>
      </c>
      <c r="AM370" t="s">
        <v>1280</v>
      </c>
      <c r="AN370" t="s">
        <v>1270</v>
      </c>
      <c r="AO370" t="s">
        <v>5381</v>
      </c>
      <c r="AP370" t="s">
        <v>5382</v>
      </c>
      <c r="AQ370">
        <v>18151</v>
      </c>
      <c r="AR370" t="s">
        <v>5383</v>
      </c>
      <c r="AS370" t="s">
        <v>2175</v>
      </c>
      <c r="AT370" t="s">
        <v>5384</v>
      </c>
      <c r="AU370" t="s">
        <v>5385</v>
      </c>
      <c r="AV370" t="s">
        <v>5385</v>
      </c>
      <c r="AW370" t="str">
        <f>IFERROR(INDEX(Table2[Representative Name], MATCH(Table4[[#This Row],[Place of Performance CD Current]], Table2[CD], 0)),"")</f>
        <v>Marlin A. Stutzman</v>
      </c>
      <c r="AX370" t="str">
        <f>IFERROR(INDEX(Table2[Political Party], MATCH(Table4[[#This Row],[Recipient CD Current]], Table2[CD], 0)),"")</f>
        <v>Democrat</v>
      </c>
      <c r="AY370" t="s">
        <v>5158</v>
      </c>
      <c r="AZ370" t="s">
        <v>5386</v>
      </c>
      <c r="BA370" t="s">
        <v>5387</v>
      </c>
      <c r="BB370" t="s">
        <v>1286</v>
      </c>
      <c r="BC370" t="s">
        <v>5388</v>
      </c>
      <c r="BD370" t="s">
        <v>1334</v>
      </c>
      <c r="BE370" s="19" t="s">
        <v>5389</v>
      </c>
      <c r="BF370" t="s">
        <v>2670</v>
      </c>
    </row>
    <row r="371" spans="1:58" x14ac:dyDescent="0.4">
      <c r="A371" t="s">
        <v>5391</v>
      </c>
      <c r="B371" t="s">
        <v>5395</v>
      </c>
      <c r="C371" s="17">
        <v>866913.81</v>
      </c>
      <c r="D371" s="17">
        <v>3000000</v>
      </c>
      <c r="E371" s="17">
        <v>3000000</v>
      </c>
      <c r="F371" s="17">
        <v>866913.81</v>
      </c>
      <c r="G371" s="17">
        <v>0</v>
      </c>
      <c r="H371" s="17">
        <v>3104774</v>
      </c>
      <c r="I371" s="17">
        <v>6104774</v>
      </c>
      <c r="J371" s="18" t="s">
        <v>1518</v>
      </c>
      <c r="K371">
        <v>2025</v>
      </c>
      <c r="L371" s="18" t="s">
        <v>3371</v>
      </c>
      <c r="M371" s="18" t="s">
        <v>5392</v>
      </c>
      <c r="N371" t="s">
        <v>1262</v>
      </c>
      <c r="O371" t="s">
        <v>1262</v>
      </c>
      <c r="P371" t="s">
        <v>1444</v>
      </c>
      <c r="Q371" t="s">
        <v>1262</v>
      </c>
      <c r="R371" t="s">
        <v>1262</v>
      </c>
      <c r="S371" t="s">
        <v>5150</v>
      </c>
      <c r="T371" t="s">
        <v>5151</v>
      </c>
      <c r="U371" t="s">
        <v>5152</v>
      </c>
      <c r="V371" t="s">
        <v>1266</v>
      </c>
      <c r="W371" t="s">
        <v>5393</v>
      </c>
      <c r="X371" t="s">
        <v>5394</v>
      </c>
      <c r="Y371" t="s">
        <v>1270</v>
      </c>
      <c r="Z371" t="s">
        <v>5396</v>
      </c>
      <c r="AA371" t="s">
        <v>5397</v>
      </c>
      <c r="AB371">
        <v>68378</v>
      </c>
      <c r="AC371" t="s">
        <v>2393</v>
      </c>
      <c r="AD371">
        <v>6013</v>
      </c>
      <c r="AE371" t="s">
        <v>1731</v>
      </c>
      <c r="AF371" t="s">
        <v>1548</v>
      </c>
      <c r="AG371">
        <v>94583</v>
      </c>
      <c r="AH371">
        <v>717</v>
      </c>
      <c r="AI371" t="s">
        <v>1733</v>
      </c>
      <c r="AJ371" t="s">
        <v>1733</v>
      </c>
      <c r="AK371" t="str">
        <f>IFERROR(INDEX(Table2[Representative Name], MATCH(Table4[[#This Row],[Recipient CD Current]], Table2[CD], 0)),"")</f>
        <v>Mark DeSaulnier</v>
      </c>
      <c r="AL371" t="str">
        <f>IFERROR(INDEX(Table2[Political Party], MATCH(Table4[[#This Row],[Recipient CD Current]], Table2[CD], 0)),"")</f>
        <v>Democrat</v>
      </c>
      <c r="AM371" t="s">
        <v>1280</v>
      </c>
      <c r="AN371" t="s">
        <v>1270</v>
      </c>
      <c r="AO371" t="s">
        <v>1329</v>
      </c>
      <c r="AP371" t="s">
        <v>1325</v>
      </c>
      <c r="AQ371">
        <v>48201</v>
      </c>
      <c r="AR371" t="s">
        <v>1326</v>
      </c>
      <c r="AS371" t="s">
        <v>1277</v>
      </c>
      <c r="AT371" t="s">
        <v>5398</v>
      </c>
      <c r="AU371" t="s">
        <v>3163</v>
      </c>
      <c r="AV371" t="s">
        <v>3163</v>
      </c>
      <c r="AW371" t="str">
        <f>IFERROR(INDEX(Table2[Representative Name], MATCH(Table4[[#This Row],[Place of Performance CD Current]], Table2[CD], 0)),"")</f>
        <v>Sylvester Turner</v>
      </c>
      <c r="AX371" t="str">
        <f>IFERROR(INDEX(Table2[Political Party], MATCH(Table4[[#This Row],[Recipient CD Current]], Table2[CD], 0)),"")</f>
        <v>Democrat</v>
      </c>
      <c r="AY371" t="s">
        <v>5158</v>
      </c>
      <c r="AZ371" t="s">
        <v>5159</v>
      </c>
      <c r="BA371" t="s">
        <v>5171</v>
      </c>
      <c r="BB371" t="s">
        <v>1286</v>
      </c>
      <c r="BC371" t="s">
        <v>5399</v>
      </c>
      <c r="BD371" t="s">
        <v>1418</v>
      </c>
      <c r="BE371" s="19" t="s">
        <v>5400</v>
      </c>
      <c r="BF371" t="s">
        <v>1462</v>
      </c>
    </row>
    <row r="372" spans="1:58" x14ac:dyDescent="0.4">
      <c r="A372" t="s">
        <v>5402</v>
      </c>
      <c r="B372" t="s">
        <v>646</v>
      </c>
      <c r="C372" s="17">
        <v>603977.06999999995</v>
      </c>
      <c r="D372" s="17">
        <v>2861106</v>
      </c>
      <c r="E372" s="17">
        <v>2861106</v>
      </c>
      <c r="F372" s="17">
        <v>603977.06999999995</v>
      </c>
      <c r="G372" s="17">
        <v>0</v>
      </c>
      <c r="H372" s="17">
        <v>724463</v>
      </c>
      <c r="I372" s="17">
        <v>3585569</v>
      </c>
      <c r="J372" s="18" t="s">
        <v>5403</v>
      </c>
      <c r="K372">
        <v>2024</v>
      </c>
      <c r="L372" s="18" t="s">
        <v>2427</v>
      </c>
      <c r="M372" s="18" t="s">
        <v>1597</v>
      </c>
      <c r="N372" t="s">
        <v>1262</v>
      </c>
      <c r="O372" t="s">
        <v>1262</v>
      </c>
      <c r="P372" t="s">
        <v>1444</v>
      </c>
      <c r="Q372" t="s">
        <v>1262</v>
      </c>
      <c r="R372" t="s">
        <v>1262</v>
      </c>
      <c r="S372" t="s">
        <v>5150</v>
      </c>
      <c r="T372" t="s">
        <v>5151</v>
      </c>
      <c r="U372" t="s">
        <v>5152</v>
      </c>
      <c r="V372" t="s">
        <v>1266</v>
      </c>
      <c r="W372" t="s">
        <v>5153</v>
      </c>
      <c r="X372" t="s">
        <v>5404</v>
      </c>
      <c r="Y372" t="s">
        <v>1270</v>
      </c>
      <c r="Z372" t="s">
        <v>5405</v>
      </c>
      <c r="AB372">
        <v>67000</v>
      </c>
      <c r="AC372" t="s">
        <v>3459</v>
      </c>
      <c r="AD372">
        <v>6075</v>
      </c>
      <c r="AE372" t="s">
        <v>3459</v>
      </c>
      <c r="AF372" t="s">
        <v>1548</v>
      </c>
      <c r="AG372">
        <v>94117</v>
      </c>
      <c r="AH372">
        <v>3326</v>
      </c>
      <c r="AI372" t="s">
        <v>1732</v>
      </c>
      <c r="AJ372" t="s">
        <v>1732</v>
      </c>
      <c r="AK372" t="str">
        <f>IFERROR(INDEX(Table2[Representative Name], MATCH(Table4[[#This Row],[Recipient CD Current]], Table2[CD], 0)),"")</f>
        <v>Nancy Pelosi</v>
      </c>
      <c r="AL372" t="str">
        <f>IFERROR(INDEX(Table2[Political Party], MATCH(Table4[[#This Row],[Recipient CD Current]], Table2[CD], 0)),"")</f>
        <v>Democrat</v>
      </c>
      <c r="AM372" t="s">
        <v>1280</v>
      </c>
      <c r="AN372" t="s">
        <v>1270</v>
      </c>
      <c r="AO372" t="s">
        <v>1329</v>
      </c>
      <c r="AP372" t="s">
        <v>1325</v>
      </c>
      <c r="AQ372">
        <v>48201</v>
      </c>
      <c r="AR372" t="s">
        <v>1326</v>
      </c>
      <c r="AS372" t="s">
        <v>1277</v>
      </c>
      <c r="AT372" t="s">
        <v>5406</v>
      </c>
      <c r="AU372" t="s">
        <v>3163</v>
      </c>
      <c r="AV372" t="s">
        <v>3163</v>
      </c>
      <c r="AW372" t="str">
        <f>IFERROR(INDEX(Table2[Representative Name], MATCH(Table4[[#This Row],[Place of Performance CD Current]], Table2[CD], 0)),"")</f>
        <v>Sylvester Turner</v>
      </c>
      <c r="AX372" t="str">
        <f>IFERROR(INDEX(Table2[Political Party], MATCH(Table4[[#This Row],[Recipient CD Current]], Table2[CD], 0)),"")</f>
        <v>Democrat</v>
      </c>
      <c r="AY372" t="s">
        <v>1413</v>
      </c>
      <c r="AZ372" t="s">
        <v>5159</v>
      </c>
      <c r="BA372" t="s">
        <v>5171</v>
      </c>
      <c r="BB372" t="s">
        <v>1286</v>
      </c>
      <c r="BC372" t="s">
        <v>5407</v>
      </c>
      <c r="BD372" t="s">
        <v>1334</v>
      </c>
      <c r="BE372" s="19" t="s">
        <v>5408</v>
      </c>
      <c r="BF372" t="s">
        <v>1395</v>
      </c>
    </row>
    <row r="373" spans="1:58" x14ac:dyDescent="0.4">
      <c r="A373" t="s">
        <v>5410</v>
      </c>
      <c r="B373" t="s">
        <v>2191</v>
      </c>
      <c r="C373" s="17">
        <v>40577.870000000003</v>
      </c>
      <c r="D373" s="17">
        <v>11829634</v>
      </c>
      <c r="E373" s="17">
        <v>11829634</v>
      </c>
      <c r="F373" s="17">
        <v>40577.870000000003</v>
      </c>
      <c r="G373" s="17">
        <v>0</v>
      </c>
      <c r="H373" s="17">
        <v>11829634</v>
      </c>
      <c r="I373" s="17">
        <v>23659268</v>
      </c>
      <c r="J373" s="18" t="s">
        <v>3555</v>
      </c>
      <c r="K373">
        <v>2024</v>
      </c>
      <c r="L373" s="18" t="s">
        <v>1767</v>
      </c>
      <c r="M373" s="18" t="s">
        <v>1542</v>
      </c>
      <c r="N373" t="s">
        <v>1262</v>
      </c>
      <c r="O373" t="s">
        <v>1262</v>
      </c>
      <c r="P373" t="s">
        <v>1444</v>
      </c>
      <c r="Q373" t="s">
        <v>1262</v>
      </c>
      <c r="R373" t="s">
        <v>1262</v>
      </c>
      <c r="S373" t="s">
        <v>5150</v>
      </c>
      <c r="T373" t="s">
        <v>5151</v>
      </c>
      <c r="U373" t="s">
        <v>5152</v>
      </c>
      <c r="V373" t="s">
        <v>1266</v>
      </c>
      <c r="W373" t="s">
        <v>5153</v>
      </c>
      <c r="X373" t="s">
        <v>2190</v>
      </c>
      <c r="Y373" t="s">
        <v>1270</v>
      </c>
      <c r="Z373" t="s">
        <v>2192</v>
      </c>
      <c r="AB373">
        <v>55282</v>
      </c>
      <c r="AC373" t="s">
        <v>2193</v>
      </c>
      <c r="AD373">
        <v>6085</v>
      </c>
      <c r="AE373" t="s">
        <v>2194</v>
      </c>
      <c r="AF373" t="s">
        <v>1548</v>
      </c>
      <c r="AG373">
        <v>94304</v>
      </c>
      <c r="AH373">
        <v>1355</v>
      </c>
      <c r="AI373" t="s">
        <v>2196</v>
      </c>
      <c r="AJ373" t="s">
        <v>2196</v>
      </c>
      <c r="AK373" t="str">
        <f>IFERROR(INDEX(Table2[Representative Name], MATCH(Table4[[#This Row],[Recipient CD Current]], Table2[CD], 0)),"")</f>
        <v>Sam T. Liccardo</v>
      </c>
      <c r="AL373" t="str">
        <f>IFERROR(INDEX(Table2[Political Party], MATCH(Table4[[#This Row],[Recipient CD Current]], Table2[CD], 0)),"")</f>
        <v>Democrat</v>
      </c>
      <c r="AM373" t="s">
        <v>1280</v>
      </c>
      <c r="AN373" t="s">
        <v>1270</v>
      </c>
      <c r="AO373" t="s">
        <v>2197</v>
      </c>
      <c r="AP373" t="s">
        <v>2193</v>
      </c>
      <c r="AQ373">
        <v>6085</v>
      </c>
      <c r="AR373" t="s">
        <v>2194</v>
      </c>
      <c r="AS373" t="s">
        <v>1549</v>
      </c>
      <c r="AT373" t="s">
        <v>2313</v>
      </c>
      <c r="AU373" t="s">
        <v>2196</v>
      </c>
      <c r="AV373" t="s">
        <v>2196</v>
      </c>
      <c r="AW373" t="str">
        <f>IFERROR(INDEX(Table2[Representative Name], MATCH(Table4[[#This Row],[Place of Performance CD Current]], Table2[CD], 0)),"")</f>
        <v>Sam T. Liccardo</v>
      </c>
      <c r="AX373" t="str">
        <f>IFERROR(INDEX(Table2[Political Party], MATCH(Table4[[#This Row],[Recipient CD Current]], Table2[CD], 0)),"")</f>
        <v>Democrat</v>
      </c>
      <c r="AY373" t="s">
        <v>5158</v>
      </c>
      <c r="AZ373" t="s">
        <v>5159</v>
      </c>
      <c r="BA373" t="s">
        <v>5411</v>
      </c>
      <c r="BB373" t="s">
        <v>1286</v>
      </c>
      <c r="BC373" t="s">
        <v>5412</v>
      </c>
      <c r="BD373" t="s">
        <v>1535</v>
      </c>
      <c r="BE373" s="19" t="s">
        <v>5413</v>
      </c>
      <c r="BF373" t="s">
        <v>1426</v>
      </c>
    </row>
    <row r="374" spans="1:58" x14ac:dyDescent="0.4">
      <c r="A374" t="s">
        <v>5415</v>
      </c>
      <c r="B374" t="s">
        <v>5417</v>
      </c>
      <c r="C374" s="17">
        <v>1318519.8999999999</v>
      </c>
      <c r="D374" s="17">
        <v>10414990</v>
      </c>
      <c r="E374" s="17">
        <v>10414990</v>
      </c>
      <c r="F374" s="17">
        <v>1318519.8999999999</v>
      </c>
      <c r="G374" s="17">
        <v>0</v>
      </c>
      <c r="H374" s="17">
        <v>10414991</v>
      </c>
      <c r="I374" s="17">
        <v>20829981</v>
      </c>
      <c r="J374" s="18" t="s">
        <v>1980</v>
      </c>
      <c r="K374">
        <v>2025</v>
      </c>
      <c r="L374" s="18" t="s">
        <v>1980</v>
      </c>
      <c r="M374" s="18" t="s">
        <v>2374</v>
      </c>
      <c r="N374" t="s">
        <v>1262</v>
      </c>
      <c r="O374" t="s">
        <v>1262</v>
      </c>
      <c r="P374" t="s">
        <v>1444</v>
      </c>
      <c r="Q374" t="s">
        <v>1262</v>
      </c>
      <c r="R374" t="s">
        <v>1262</v>
      </c>
      <c r="S374" t="s">
        <v>5150</v>
      </c>
      <c r="T374" t="s">
        <v>5151</v>
      </c>
      <c r="U374" t="s">
        <v>5152</v>
      </c>
      <c r="V374" t="s">
        <v>1266</v>
      </c>
      <c r="W374" t="s">
        <v>5153</v>
      </c>
      <c r="X374" t="s">
        <v>5416</v>
      </c>
      <c r="Y374" t="s">
        <v>1270</v>
      </c>
      <c r="Z374" t="s">
        <v>5419</v>
      </c>
      <c r="AB374">
        <v>44000</v>
      </c>
      <c r="AC374" t="s">
        <v>1547</v>
      </c>
      <c r="AD374">
        <v>6037</v>
      </c>
      <c r="AE374" t="s">
        <v>1547</v>
      </c>
      <c r="AF374" t="s">
        <v>1548</v>
      </c>
      <c r="AG374">
        <v>90013</v>
      </c>
      <c r="AH374">
        <v>2227</v>
      </c>
      <c r="AI374" t="s">
        <v>2077</v>
      </c>
      <c r="AJ374" t="s">
        <v>2077</v>
      </c>
      <c r="AK374" t="str">
        <f>IFERROR(INDEX(Table2[Representative Name], MATCH(Table4[[#This Row],[Recipient CD Current]], Table2[CD], 0)),"")</f>
        <v>Jimmy Gomez</v>
      </c>
      <c r="AL374" t="str">
        <f>IFERROR(INDEX(Table2[Political Party], MATCH(Table4[[#This Row],[Recipient CD Current]], Table2[CD], 0)),"")</f>
        <v>Democrat</v>
      </c>
      <c r="AM374" t="s">
        <v>1280</v>
      </c>
      <c r="AN374" t="s">
        <v>1270</v>
      </c>
      <c r="AO374" t="s">
        <v>4037</v>
      </c>
      <c r="AP374" t="s">
        <v>1547</v>
      </c>
      <c r="AQ374">
        <v>6037</v>
      </c>
      <c r="AR374" t="s">
        <v>1547</v>
      </c>
      <c r="AS374" t="s">
        <v>1549</v>
      </c>
      <c r="AT374" t="s">
        <v>5420</v>
      </c>
      <c r="AU374" t="s">
        <v>2077</v>
      </c>
      <c r="AV374" t="s">
        <v>2077</v>
      </c>
      <c r="AW374" t="str">
        <f>IFERROR(INDEX(Table2[Representative Name], MATCH(Table4[[#This Row],[Place of Performance CD Current]], Table2[CD], 0)),"")</f>
        <v>Jimmy Gomez</v>
      </c>
      <c r="AX374" t="str">
        <f>IFERROR(INDEX(Table2[Political Party], MATCH(Table4[[#This Row],[Recipient CD Current]], Table2[CD], 0)),"")</f>
        <v>Democrat</v>
      </c>
      <c r="AY374" t="s">
        <v>5158</v>
      </c>
      <c r="AZ374" t="s">
        <v>5159</v>
      </c>
      <c r="BA374" t="s">
        <v>5421</v>
      </c>
      <c r="BB374" t="s">
        <v>1286</v>
      </c>
      <c r="BC374" t="s">
        <v>5422</v>
      </c>
      <c r="BD374" t="s">
        <v>1418</v>
      </c>
      <c r="BE374" s="19" t="s">
        <v>5423</v>
      </c>
      <c r="BF374" t="s">
        <v>2908</v>
      </c>
    </row>
    <row r="375" spans="1:58" x14ac:dyDescent="0.4">
      <c r="A375" t="s">
        <v>5425</v>
      </c>
      <c r="B375" t="s">
        <v>5428</v>
      </c>
      <c r="E375" s="17">
        <v>2000000</v>
      </c>
      <c r="F375" s="17">
        <v>69414.06</v>
      </c>
      <c r="G375" s="17">
        <v>0</v>
      </c>
      <c r="H375" s="17">
        <v>500000</v>
      </c>
      <c r="I375" s="17">
        <v>2500000</v>
      </c>
      <c r="J375" s="18" t="s">
        <v>5426</v>
      </c>
      <c r="K375">
        <v>2024</v>
      </c>
      <c r="L375" s="18" t="s">
        <v>1442</v>
      </c>
      <c r="M375" s="18" t="s">
        <v>1426</v>
      </c>
      <c r="N375" t="s">
        <v>1262</v>
      </c>
      <c r="O375" t="s">
        <v>1262</v>
      </c>
      <c r="P375" t="s">
        <v>1444</v>
      </c>
      <c r="Q375" t="s">
        <v>1262</v>
      </c>
      <c r="R375" t="s">
        <v>1262</v>
      </c>
      <c r="S375" t="s">
        <v>5150</v>
      </c>
      <c r="T375" t="s">
        <v>5151</v>
      </c>
      <c r="U375" t="s">
        <v>5152</v>
      </c>
      <c r="V375" t="s">
        <v>1266</v>
      </c>
      <c r="W375" t="s">
        <v>5182</v>
      </c>
      <c r="X375" t="s">
        <v>5427</v>
      </c>
      <c r="Y375" t="s">
        <v>1270</v>
      </c>
      <c r="Z375" t="s">
        <v>5429</v>
      </c>
      <c r="AB375">
        <v>68084</v>
      </c>
      <c r="AC375" t="s">
        <v>5430</v>
      </c>
      <c r="AD375">
        <v>6001</v>
      </c>
      <c r="AE375" t="s">
        <v>2979</v>
      </c>
      <c r="AF375" t="s">
        <v>1548</v>
      </c>
      <c r="AG375">
        <v>94577</v>
      </c>
      <c r="AI375" t="s">
        <v>3086</v>
      </c>
      <c r="AJ375" t="s">
        <v>3086</v>
      </c>
      <c r="AK375" t="str">
        <f>IFERROR(INDEX(Table2[Representative Name], MATCH(Table4[[#This Row],[Recipient CD Current]], Table2[CD], 0)),"")</f>
        <v>Lateefah Simon</v>
      </c>
      <c r="AL375" t="str">
        <f>IFERROR(INDEX(Table2[Political Party], MATCH(Table4[[#This Row],[Recipient CD Current]], Table2[CD], 0)),"")</f>
        <v>Democrat</v>
      </c>
      <c r="AM375" t="s">
        <v>1280</v>
      </c>
      <c r="AN375" t="s">
        <v>1270</v>
      </c>
      <c r="AO375" t="s">
        <v>5431</v>
      </c>
      <c r="AP375" t="s">
        <v>5430</v>
      </c>
      <c r="AQ375">
        <v>6001</v>
      </c>
      <c r="AR375" t="s">
        <v>2979</v>
      </c>
      <c r="AS375" t="s">
        <v>1549</v>
      </c>
      <c r="AT375" t="s">
        <v>5432</v>
      </c>
      <c r="AU375" t="s">
        <v>3086</v>
      </c>
      <c r="AV375" t="s">
        <v>3086</v>
      </c>
      <c r="AW375" t="str">
        <f>IFERROR(INDEX(Table2[Representative Name], MATCH(Table4[[#This Row],[Place of Performance CD Current]], Table2[CD], 0)),"")</f>
        <v>Lateefah Simon</v>
      </c>
      <c r="AX375" t="str">
        <f>IFERROR(INDEX(Table2[Political Party], MATCH(Table4[[#This Row],[Recipient CD Current]], Table2[CD], 0)),"")</f>
        <v>Democrat</v>
      </c>
      <c r="AY375" t="s">
        <v>5158</v>
      </c>
      <c r="AZ375" t="s">
        <v>5433</v>
      </c>
      <c r="BA375" t="s">
        <v>5434</v>
      </c>
      <c r="BB375" t="s">
        <v>1286</v>
      </c>
      <c r="BC375" t="s">
        <v>5435</v>
      </c>
      <c r="BD375" t="s">
        <v>1418</v>
      </c>
      <c r="BE375" s="19" t="s">
        <v>5436</v>
      </c>
      <c r="BF375" t="s">
        <v>2146</v>
      </c>
    </row>
    <row r="376" spans="1:58" x14ac:dyDescent="0.4">
      <c r="A376" t="s">
        <v>5438</v>
      </c>
      <c r="B376" t="s">
        <v>5329</v>
      </c>
      <c r="E376" s="17">
        <v>2499665</v>
      </c>
      <c r="F376" s="17">
        <v>1500967.53</v>
      </c>
      <c r="G376" s="17">
        <v>0</v>
      </c>
      <c r="H376" s="17">
        <v>783592</v>
      </c>
      <c r="I376" s="17">
        <v>3283257</v>
      </c>
      <c r="J376" s="18" t="s">
        <v>2459</v>
      </c>
      <c r="K376">
        <v>2025</v>
      </c>
      <c r="L376" s="18" t="s">
        <v>3029</v>
      </c>
      <c r="M376" s="18" t="s">
        <v>1949</v>
      </c>
      <c r="N376" t="s">
        <v>1262</v>
      </c>
      <c r="O376" t="s">
        <v>1262</v>
      </c>
      <c r="P376" t="s">
        <v>1444</v>
      </c>
      <c r="Q376" t="s">
        <v>1262</v>
      </c>
      <c r="R376" t="s">
        <v>1262</v>
      </c>
      <c r="S376" t="s">
        <v>5150</v>
      </c>
      <c r="T376" t="s">
        <v>5151</v>
      </c>
      <c r="U376" t="s">
        <v>5152</v>
      </c>
      <c r="V376" t="s">
        <v>1266</v>
      </c>
      <c r="W376" t="s">
        <v>5286</v>
      </c>
      <c r="X376" t="s">
        <v>5328</v>
      </c>
      <c r="Y376" t="s">
        <v>1270</v>
      </c>
      <c r="Z376" t="s">
        <v>5330</v>
      </c>
      <c r="AB376">
        <v>18000</v>
      </c>
      <c r="AC376" t="s">
        <v>2172</v>
      </c>
      <c r="AD376">
        <v>39049</v>
      </c>
      <c r="AE376" t="s">
        <v>3299</v>
      </c>
      <c r="AF376" t="s">
        <v>2008</v>
      </c>
      <c r="AG376">
        <v>43201</v>
      </c>
      <c r="AH376">
        <v>2696</v>
      </c>
      <c r="AI376" t="s">
        <v>3300</v>
      </c>
      <c r="AJ376" t="s">
        <v>3300</v>
      </c>
      <c r="AK376" t="str">
        <f>IFERROR(INDEX(Table2[Representative Name], MATCH(Table4[[#This Row],[Recipient CD Current]], Table2[CD], 0)),"")</f>
        <v>Joyce Beatty</v>
      </c>
      <c r="AL376" t="str">
        <f>IFERROR(INDEX(Table2[Political Party], MATCH(Table4[[#This Row],[Recipient CD Current]], Table2[CD], 0)),"")</f>
        <v>Democrat</v>
      </c>
      <c r="AM376" t="s">
        <v>1280</v>
      </c>
      <c r="AN376" t="s">
        <v>1270</v>
      </c>
      <c r="AO376" t="s">
        <v>4166</v>
      </c>
      <c r="AP376" t="s">
        <v>2172</v>
      </c>
      <c r="AQ376">
        <v>39049</v>
      </c>
      <c r="AR376" t="s">
        <v>3299</v>
      </c>
      <c r="AS376" t="s">
        <v>2009</v>
      </c>
      <c r="AT376" t="s">
        <v>5331</v>
      </c>
      <c r="AU376" t="s">
        <v>3300</v>
      </c>
      <c r="AV376" t="s">
        <v>3300</v>
      </c>
      <c r="AW376" t="str">
        <f>IFERROR(INDEX(Table2[Representative Name], MATCH(Table4[[#This Row],[Place of Performance CD Current]], Table2[CD], 0)),"")</f>
        <v>Joyce Beatty</v>
      </c>
      <c r="AX376" t="str">
        <f>IFERROR(INDEX(Table2[Political Party], MATCH(Table4[[#This Row],[Recipient CD Current]], Table2[CD], 0)),"")</f>
        <v>Democrat</v>
      </c>
      <c r="AY376" t="s">
        <v>5158</v>
      </c>
      <c r="AZ376" t="s">
        <v>5386</v>
      </c>
      <c r="BA376" t="s">
        <v>5440</v>
      </c>
      <c r="BB376" t="s">
        <v>1286</v>
      </c>
      <c r="BC376" t="s">
        <v>5441</v>
      </c>
      <c r="BD376" t="s">
        <v>1535</v>
      </c>
      <c r="BE376" s="19" t="s">
        <v>5442</v>
      </c>
      <c r="BF376" t="s">
        <v>1681</v>
      </c>
    </row>
    <row r="377" spans="1:58" x14ac:dyDescent="0.4">
      <c r="A377" t="s">
        <v>5444</v>
      </c>
      <c r="B377" t="s">
        <v>5338</v>
      </c>
      <c r="C377" s="17">
        <v>0</v>
      </c>
      <c r="D377" s="17">
        <v>10800000</v>
      </c>
      <c r="E377" s="17">
        <v>10800000</v>
      </c>
      <c r="F377" s="17">
        <v>0</v>
      </c>
      <c r="G377" s="17">
        <v>0</v>
      </c>
      <c r="H377" s="17">
        <v>20947512</v>
      </c>
      <c r="I377" s="17">
        <v>31747512</v>
      </c>
      <c r="J377" s="18" t="s">
        <v>2056</v>
      </c>
      <c r="K377">
        <v>2025</v>
      </c>
      <c r="L377" s="18" t="s">
        <v>1767</v>
      </c>
      <c r="M377" s="18" t="s">
        <v>1981</v>
      </c>
      <c r="N377" t="s">
        <v>1262</v>
      </c>
      <c r="O377" t="s">
        <v>1262</v>
      </c>
      <c r="P377" t="s">
        <v>1444</v>
      </c>
      <c r="Q377" t="s">
        <v>1262</v>
      </c>
      <c r="R377" t="s">
        <v>1262</v>
      </c>
      <c r="S377" t="s">
        <v>5150</v>
      </c>
      <c r="T377" t="s">
        <v>5151</v>
      </c>
      <c r="U377" t="s">
        <v>5152</v>
      </c>
      <c r="V377" t="s">
        <v>1266</v>
      </c>
      <c r="W377" t="s">
        <v>5182</v>
      </c>
      <c r="X377" t="s">
        <v>5337</v>
      </c>
      <c r="Y377" t="s">
        <v>1270</v>
      </c>
      <c r="Z377" t="s">
        <v>5341</v>
      </c>
      <c r="AB377">
        <v>35000</v>
      </c>
      <c r="AC377" t="s">
        <v>1325</v>
      </c>
      <c r="AD377">
        <v>48201</v>
      </c>
      <c r="AE377" t="s">
        <v>1326</v>
      </c>
      <c r="AF377" t="s">
        <v>1276</v>
      </c>
      <c r="AG377">
        <v>77079</v>
      </c>
      <c r="AI377" t="s">
        <v>3211</v>
      </c>
      <c r="AJ377" t="s">
        <v>3211</v>
      </c>
      <c r="AK377" t="str">
        <f>IFERROR(INDEX(Table2[Representative Name], MATCH(Table4[[#This Row],[Recipient CD Current]], Table2[CD], 0)),"")</f>
        <v>Wesley Hunt</v>
      </c>
      <c r="AL377" t="str">
        <f>IFERROR(INDEX(Table2[Political Party], MATCH(Table4[[#This Row],[Recipient CD Current]], Table2[CD], 0)),"")</f>
        <v>Republican</v>
      </c>
      <c r="AM377" t="s">
        <v>1280</v>
      </c>
      <c r="AN377" t="s">
        <v>1270</v>
      </c>
      <c r="AO377" t="s">
        <v>1329</v>
      </c>
      <c r="AP377" t="s">
        <v>1325</v>
      </c>
      <c r="AQ377">
        <v>48201</v>
      </c>
      <c r="AR377" t="s">
        <v>1326</v>
      </c>
      <c r="AS377" t="s">
        <v>1277</v>
      </c>
      <c r="AT377" t="s">
        <v>5342</v>
      </c>
      <c r="AU377" t="s">
        <v>3211</v>
      </c>
      <c r="AV377" t="s">
        <v>3211</v>
      </c>
      <c r="AW377" t="str">
        <f>IFERROR(INDEX(Table2[Representative Name], MATCH(Table4[[#This Row],[Place of Performance CD Current]], Table2[CD], 0)),"")</f>
        <v>Wesley Hunt</v>
      </c>
      <c r="AX377" t="str">
        <f>IFERROR(INDEX(Table2[Political Party], MATCH(Table4[[#This Row],[Recipient CD Current]], Table2[CD], 0)),"")</f>
        <v>Republican</v>
      </c>
      <c r="AY377" t="s">
        <v>5158</v>
      </c>
      <c r="AZ377" t="s">
        <v>5188</v>
      </c>
      <c r="BA377" t="s">
        <v>5445</v>
      </c>
      <c r="BB377" t="s">
        <v>1286</v>
      </c>
      <c r="BC377" t="s">
        <v>5446</v>
      </c>
      <c r="BD377" t="s">
        <v>1418</v>
      </c>
      <c r="BE377" s="19" t="s">
        <v>5447</v>
      </c>
      <c r="BF377" t="s">
        <v>1781</v>
      </c>
    </row>
    <row r="378" spans="1:58" x14ac:dyDescent="0.4">
      <c r="A378" t="s">
        <v>5449</v>
      </c>
      <c r="B378" t="s">
        <v>5329</v>
      </c>
      <c r="C378" s="17">
        <v>527401.23</v>
      </c>
      <c r="D378" s="17">
        <v>8998442</v>
      </c>
      <c r="E378" s="17">
        <v>8998442</v>
      </c>
      <c r="F378" s="17">
        <v>527401.23</v>
      </c>
      <c r="G378" s="17">
        <v>0</v>
      </c>
      <c r="H378" s="17">
        <v>2279334</v>
      </c>
      <c r="I378" s="17">
        <v>11277776</v>
      </c>
      <c r="J378" s="18" t="s">
        <v>3169</v>
      </c>
      <c r="K378">
        <v>2025</v>
      </c>
      <c r="L378" s="18" t="s">
        <v>1767</v>
      </c>
      <c r="M378" s="18" t="s">
        <v>1542</v>
      </c>
      <c r="N378" t="s">
        <v>1262</v>
      </c>
      <c r="O378" t="s">
        <v>1262</v>
      </c>
      <c r="P378" t="s">
        <v>1444</v>
      </c>
      <c r="Q378" t="s">
        <v>1262</v>
      </c>
      <c r="R378" t="s">
        <v>1262</v>
      </c>
      <c r="S378" t="s">
        <v>5150</v>
      </c>
      <c r="T378" t="s">
        <v>5151</v>
      </c>
      <c r="U378" t="s">
        <v>5152</v>
      </c>
      <c r="V378" t="s">
        <v>1266</v>
      </c>
      <c r="W378" t="s">
        <v>5182</v>
      </c>
      <c r="X378" t="s">
        <v>5328</v>
      </c>
      <c r="Y378" t="s">
        <v>1270</v>
      </c>
      <c r="Z378" t="s">
        <v>5330</v>
      </c>
      <c r="AB378">
        <v>18000</v>
      </c>
      <c r="AC378" t="s">
        <v>2172</v>
      </c>
      <c r="AD378">
        <v>39049</v>
      </c>
      <c r="AE378" t="s">
        <v>3299</v>
      </c>
      <c r="AF378" t="s">
        <v>2008</v>
      </c>
      <c r="AG378">
        <v>43201</v>
      </c>
      <c r="AH378">
        <v>2696</v>
      </c>
      <c r="AI378" t="s">
        <v>3300</v>
      </c>
      <c r="AJ378" t="s">
        <v>3300</v>
      </c>
      <c r="AK378" t="str">
        <f>IFERROR(INDEX(Table2[Representative Name], MATCH(Table4[[#This Row],[Recipient CD Current]], Table2[CD], 0)),"")</f>
        <v>Joyce Beatty</v>
      </c>
      <c r="AL378" t="str">
        <f>IFERROR(INDEX(Table2[Political Party], MATCH(Table4[[#This Row],[Recipient CD Current]], Table2[CD], 0)),"")</f>
        <v>Democrat</v>
      </c>
      <c r="AM378" t="s">
        <v>1280</v>
      </c>
      <c r="AN378" t="s">
        <v>1270</v>
      </c>
      <c r="AO378" t="s">
        <v>4166</v>
      </c>
      <c r="AP378" t="s">
        <v>2172</v>
      </c>
      <c r="AQ378">
        <v>39049</v>
      </c>
      <c r="AR378" t="s">
        <v>3299</v>
      </c>
      <c r="AS378" t="s">
        <v>2009</v>
      </c>
      <c r="AT378" t="s">
        <v>5331</v>
      </c>
      <c r="AU378" t="s">
        <v>3300</v>
      </c>
      <c r="AV378" t="s">
        <v>3300</v>
      </c>
      <c r="AW378" t="str">
        <f>IFERROR(INDEX(Table2[Representative Name], MATCH(Table4[[#This Row],[Place of Performance CD Current]], Table2[CD], 0)),"")</f>
        <v>Joyce Beatty</v>
      </c>
      <c r="AX378" t="str">
        <f>IFERROR(INDEX(Table2[Political Party], MATCH(Table4[[#This Row],[Recipient CD Current]], Table2[CD], 0)),"")</f>
        <v>Democrat</v>
      </c>
      <c r="AY378" t="s">
        <v>5158</v>
      </c>
      <c r="AZ378" t="s">
        <v>5188</v>
      </c>
      <c r="BA378" t="s">
        <v>5450</v>
      </c>
      <c r="BB378" t="s">
        <v>1286</v>
      </c>
      <c r="BC378" t="s">
        <v>5451</v>
      </c>
      <c r="BD378" t="s">
        <v>2369</v>
      </c>
      <c r="BE378" s="19" t="s">
        <v>5452</v>
      </c>
      <c r="BF378" t="s">
        <v>2342</v>
      </c>
    </row>
    <row r="379" spans="1:58" x14ac:dyDescent="0.4">
      <c r="A379" t="s">
        <v>5454</v>
      </c>
      <c r="B379" t="s">
        <v>485</v>
      </c>
      <c r="C379" s="17">
        <v>125842.37</v>
      </c>
      <c r="D379" s="17">
        <v>8926618</v>
      </c>
      <c r="E379" s="17">
        <v>8926618</v>
      </c>
      <c r="F379" s="17">
        <v>125842.37</v>
      </c>
      <c r="G379" s="17">
        <v>0</v>
      </c>
      <c r="H379" s="17">
        <v>2231655</v>
      </c>
      <c r="I379" s="17">
        <v>11158273</v>
      </c>
      <c r="J379" s="18" t="s">
        <v>1480</v>
      </c>
      <c r="K379">
        <v>2025</v>
      </c>
      <c r="L379" s="18" t="s">
        <v>1835</v>
      </c>
      <c r="M379" s="18" t="s">
        <v>5455</v>
      </c>
      <c r="N379" t="s">
        <v>1262</v>
      </c>
      <c r="O379" t="s">
        <v>1262</v>
      </c>
      <c r="P379" t="s">
        <v>1444</v>
      </c>
      <c r="Q379" t="s">
        <v>1262</v>
      </c>
      <c r="R379" t="s">
        <v>1262</v>
      </c>
      <c r="S379" t="s">
        <v>5150</v>
      </c>
      <c r="T379" t="s">
        <v>5151</v>
      </c>
      <c r="U379" t="s">
        <v>5152</v>
      </c>
      <c r="V379" t="s">
        <v>1266</v>
      </c>
      <c r="W379" t="s">
        <v>5182</v>
      </c>
      <c r="X379" t="s">
        <v>4488</v>
      </c>
      <c r="Y379" t="s">
        <v>1270</v>
      </c>
      <c r="Z379" t="s">
        <v>4489</v>
      </c>
      <c r="AB379">
        <v>30835</v>
      </c>
      <c r="AC379" t="s">
        <v>4490</v>
      </c>
      <c r="AD379">
        <v>8059</v>
      </c>
      <c r="AE379" t="s">
        <v>3472</v>
      </c>
      <c r="AF379" t="s">
        <v>1603</v>
      </c>
      <c r="AG379">
        <v>80401</v>
      </c>
      <c r="AH379">
        <v>1887</v>
      </c>
      <c r="AI379" t="s">
        <v>1736</v>
      </c>
      <c r="AJ379" t="s">
        <v>1736</v>
      </c>
      <c r="AK379" t="str">
        <f>IFERROR(INDEX(Table2[Representative Name], MATCH(Table4[[#This Row],[Recipient CD Current]], Table2[CD], 0)),"")</f>
        <v>Brittany Pettersen</v>
      </c>
      <c r="AL379" t="str">
        <f>IFERROR(INDEX(Table2[Political Party], MATCH(Table4[[#This Row],[Recipient CD Current]], Table2[CD], 0)),"")</f>
        <v>Democrat</v>
      </c>
      <c r="AM379" t="s">
        <v>1280</v>
      </c>
      <c r="AN379" t="s">
        <v>1270</v>
      </c>
      <c r="AO379" t="s">
        <v>4491</v>
      </c>
      <c r="AP379" t="s">
        <v>4490</v>
      </c>
      <c r="AQ379">
        <v>8059</v>
      </c>
      <c r="AR379" t="s">
        <v>3472</v>
      </c>
      <c r="AS379" t="s">
        <v>1604</v>
      </c>
      <c r="AT379" t="s">
        <v>5361</v>
      </c>
      <c r="AU379" t="s">
        <v>1736</v>
      </c>
      <c r="AV379" t="s">
        <v>1736</v>
      </c>
      <c r="AW379" t="str">
        <f>IFERROR(INDEX(Table2[Representative Name], MATCH(Table4[[#This Row],[Place of Performance CD Current]], Table2[CD], 0)),"")</f>
        <v>Brittany Pettersen</v>
      </c>
      <c r="AX379" t="str">
        <f>IFERROR(INDEX(Table2[Political Party], MATCH(Table4[[#This Row],[Recipient CD Current]], Table2[CD], 0)),"")</f>
        <v>Democrat</v>
      </c>
      <c r="AY379" t="s">
        <v>5158</v>
      </c>
      <c r="AZ379" t="s">
        <v>5188</v>
      </c>
      <c r="BA379" t="s">
        <v>5450</v>
      </c>
      <c r="BB379" t="s">
        <v>1286</v>
      </c>
      <c r="BC379" t="s">
        <v>5456</v>
      </c>
      <c r="BD379" t="s">
        <v>1291</v>
      </c>
      <c r="BE379" s="19" t="s">
        <v>5457</v>
      </c>
      <c r="BF379" t="s">
        <v>1499</v>
      </c>
    </row>
    <row r="380" spans="1:58" x14ac:dyDescent="0.4">
      <c r="A380" t="s">
        <v>5459</v>
      </c>
      <c r="B380" t="s">
        <v>2191</v>
      </c>
      <c r="C380" s="17">
        <v>0</v>
      </c>
      <c r="D380" s="17">
        <v>8999977</v>
      </c>
      <c r="E380" s="17">
        <v>8999977</v>
      </c>
      <c r="F380" s="17">
        <v>0</v>
      </c>
      <c r="G380" s="17">
        <v>0</v>
      </c>
      <c r="H380" s="17">
        <v>2374311</v>
      </c>
      <c r="I380" s="17">
        <v>11374288</v>
      </c>
      <c r="J380" s="18" t="s">
        <v>3420</v>
      </c>
      <c r="K380">
        <v>2025</v>
      </c>
      <c r="L380" s="18" t="s">
        <v>1767</v>
      </c>
      <c r="M380" s="18" t="s">
        <v>1542</v>
      </c>
      <c r="N380" t="s">
        <v>1262</v>
      </c>
      <c r="O380" t="s">
        <v>1262</v>
      </c>
      <c r="P380" t="s">
        <v>1444</v>
      </c>
      <c r="Q380" t="s">
        <v>1262</v>
      </c>
      <c r="R380" t="s">
        <v>1262</v>
      </c>
      <c r="S380" t="s">
        <v>5150</v>
      </c>
      <c r="T380" t="s">
        <v>5151</v>
      </c>
      <c r="U380" t="s">
        <v>5152</v>
      </c>
      <c r="V380" t="s">
        <v>1266</v>
      </c>
      <c r="W380" t="s">
        <v>5182</v>
      </c>
      <c r="X380" t="s">
        <v>2190</v>
      </c>
      <c r="Y380" t="s">
        <v>1270</v>
      </c>
      <c r="Z380" t="s">
        <v>2192</v>
      </c>
      <c r="AB380">
        <v>55282</v>
      </c>
      <c r="AC380" t="s">
        <v>2193</v>
      </c>
      <c r="AD380">
        <v>6085</v>
      </c>
      <c r="AE380" t="s">
        <v>2194</v>
      </c>
      <c r="AF380" t="s">
        <v>1548</v>
      </c>
      <c r="AG380">
        <v>94304</v>
      </c>
      <c r="AH380">
        <v>1355</v>
      </c>
      <c r="AI380" t="s">
        <v>2196</v>
      </c>
      <c r="AJ380" t="s">
        <v>2196</v>
      </c>
      <c r="AK380" t="str">
        <f>IFERROR(INDEX(Table2[Representative Name], MATCH(Table4[[#This Row],[Recipient CD Current]], Table2[CD], 0)),"")</f>
        <v>Sam T. Liccardo</v>
      </c>
      <c r="AL380" t="str">
        <f>IFERROR(INDEX(Table2[Political Party], MATCH(Table4[[#This Row],[Recipient CD Current]], Table2[CD], 0)),"")</f>
        <v>Democrat</v>
      </c>
      <c r="AM380" t="s">
        <v>1280</v>
      </c>
      <c r="AN380" t="s">
        <v>1270</v>
      </c>
      <c r="AO380" t="s">
        <v>2197</v>
      </c>
      <c r="AP380" t="s">
        <v>2193</v>
      </c>
      <c r="AQ380">
        <v>6085</v>
      </c>
      <c r="AR380" t="s">
        <v>2194</v>
      </c>
      <c r="AS380" t="s">
        <v>1549</v>
      </c>
      <c r="AT380" t="s">
        <v>2313</v>
      </c>
      <c r="AU380" t="s">
        <v>2196</v>
      </c>
      <c r="AV380" t="s">
        <v>2196</v>
      </c>
      <c r="AW380" t="str">
        <f>IFERROR(INDEX(Table2[Representative Name], MATCH(Table4[[#This Row],[Place of Performance CD Current]], Table2[CD], 0)),"")</f>
        <v>Sam T. Liccardo</v>
      </c>
      <c r="AX380" t="str">
        <f>IFERROR(INDEX(Table2[Political Party], MATCH(Table4[[#This Row],[Recipient CD Current]], Table2[CD], 0)),"")</f>
        <v>Democrat</v>
      </c>
      <c r="AY380" t="s">
        <v>5158</v>
      </c>
      <c r="AZ380" t="s">
        <v>5188</v>
      </c>
      <c r="BA380" t="s">
        <v>5460</v>
      </c>
      <c r="BB380" t="s">
        <v>1286</v>
      </c>
      <c r="BC380" t="s">
        <v>5461</v>
      </c>
      <c r="BD380" t="s">
        <v>1535</v>
      </c>
      <c r="BE380" s="19" t="s">
        <v>5462</v>
      </c>
      <c r="BF380" t="s">
        <v>2084</v>
      </c>
    </row>
    <row r="381" spans="1:58" x14ac:dyDescent="0.4">
      <c r="A381" t="s">
        <v>5464</v>
      </c>
      <c r="B381" t="s">
        <v>5467</v>
      </c>
      <c r="E381" s="17">
        <v>7000000</v>
      </c>
      <c r="F381" s="17">
        <v>944633.29</v>
      </c>
      <c r="G381" s="17">
        <v>0</v>
      </c>
      <c r="H381" s="17">
        <v>1869840</v>
      </c>
      <c r="I381" s="17">
        <v>8869840</v>
      </c>
      <c r="J381" s="18" t="s">
        <v>5465</v>
      </c>
      <c r="K381">
        <v>2025</v>
      </c>
      <c r="L381" s="18" t="s">
        <v>1767</v>
      </c>
      <c r="M381" s="18" t="s">
        <v>1949</v>
      </c>
      <c r="N381" t="s">
        <v>1262</v>
      </c>
      <c r="O381" t="s">
        <v>1262</v>
      </c>
      <c r="P381" t="s">
        <v>1444</v>
      </c>
      <c r="Q381" t="s">
        <v>1262</v>
      </c>
      <c r="R381" t="s">
        <v>1262</v>
      </c>
      <c r="S381" t="s">
        <v>5150</v>
      </c>
      <c r="T381" t="s">
        <v>5151</v>
      </c>
      <c r="U381" t="s">
        <v>5152</v>
      </c>
      <c r="V381" t="s">
        <v>1266</v>
      </c>
      <c r="W381" t="s">
        <v>5224</v>
      </c>
      <c r="X381" t="s">
        <v>5466</v>
      </c>
      <c r="Y381" t="s">
        <v>1270</v>
      </c>
      <c r="Z381" t="s">
        <v>5468</v>
      </c>
      <c r="AB381">
        <v>35000</v>
      </c>
      <c r="AC381" t="s">
        <v>1325</v>
      </c>
      <c r="AD381">
        <v>48201</v>
      </c>
      <c r="AE381" t="s">
        <v>1326</v>
      </c>
      <c r="AF381" t="s">
        <v>1276</v>
      </c>
      <c r="AG381">
        <v>77002</v>
      </c>
      <c r="AH381">
        <v>2743</v>
      </c>
      <c r="AI381" t="s">
        <v>3163</v>
      </c>
      <c r="AJ381" t="s">
        <v>3163</v>
      </c>
      <c r="AK381" t="str">
        <f>IFERROR(INDEX(Table2[Representative Name], MATCH(Table4[[#This Row],[Recipient CD Current]], Table2[CD], 0)),"")</f>
        <v>Sylvester Turner</v>
      </c>
      <c r="AL381" t="str">
        <f>IFERROR(INDEX(Table2[Political Party], MATCH(Table4[[#This Row],[Recipient CD Current]], Table2[CD], 0)),"")</f>
        <v>Democrat</v>
      </c>
      <c r="AM381" t="s">
        <v>1280</v>
      </c>
      <c r="AN381" t="s">
        <v>1270</v>
      </c>
      <c r="AO381" t="s">
        <v>1329</v>
      </c>
      <c r="AP381" t="s">
        <v>1325</v>
      </c>
      <c r="AQ381">
        <v>48201</v>
      </c>
      <c r="AR381" t="s">
        <v>1326</v>
      </c>
      <c r="AS381" t="s">
        <v>1277</v>
      </c>
      <c r="AT381" t="s">
        <v>5469</v>
      </c>
      <c r="AU381" t="s">
        <v>3163</v>
      </c>
      <c r="AV381" t="s">
        <v>3163</v>
      </c>
      <c r="AW381" t="str">
        <f>IFERROR(INDEX(Table2[Representative Name], MATCH(Table4[[#This Row],[Place of Performance CD Current]], Table2[CD], 0)),"")</f>
        <v>Sylvester Turner</v>
      </c>
      <c r="AX381" t="str">
        <f>IFERROR(INDEX(Table2[Political Party], MATCH(Table4[[#This Row],[Recipient CD Current]], Table2[CD], 0)),"")</f>
        <v>Democrat</v>
      </c>
      <c r="AY381" t="s">
        <v>5158</v>
      </c>
      <c r="AZ381" t="s">
        <v>5433</v>
      </c>
      <c r="BA381" t="s">
        <v>5434</v>
      </c>
      <c r="BB381" t="s">
        <v>1286</v>
      </c>
      <c r="BC381" t="s">
        <v>5470</v>
      </c>
      <c r="BD381" t="s">
        <v>1418</v>
      </c>
      <c r="BE381" s="19" t="s">
        <v>5471</v>
      </c>
      <c r="BF381" t="s">
        <v>1499</v>
      </c>
    </row>
    <row r="382" spans="1:58" x14ac:dyDescent="0.4">
      <c r="A382" t="s">
        <v>5473</v>
      </c>
      <c r="B382" t="s">
        <v>241</v>
      </c>
      <c r="E382" s="17">
        <v>7000000</v>
      </c>
      <c r="F382" s="17">
        <v>282070.76</v>
      </c>
      <c r="G382" s="17">
        <v>0</v>
      </c>
      <c r="H382" s="17">
        <v>1750000</v>
      </c>
      <c r="I382" s="17">
        <v>8750000</v>
      </c>
      <c r="J382" s="18" t="s">
        <v>2186</v>
      </c>
      <c r="K382">
        <v>2025</v>
      </c>
      <c r="L382" s="18" t="s">
        <v>1839</v>
      </c>
      <c r="M382" s="18" t="s">
        <v>1831</v>
      </c>
      <c r="N382" t="s">
        <v>1262</v>
      </c>
      <c r="O382" t="s">
        <v>1262</v>
      </c>
      <c r="P382" t="s">
        <v>1444</v>
      </c>
      <c r="Q382" t="s">
        <v>1262</v>
      </c>
      <c r="R382" t="s">
        <v>1262</v>
      </c>
      <c r="S382" t="s">
        <v>5150</v>
      </c>
      <c r="T382" t="s">
        <v>5151</v>
      </c>
      <c r="U382" t="s">
        <v>5152</v>
      </c>
      <c r="V382" t="s">
        <v>1266</v>
      </c>
      <c r="W382" t="s">
        <v>5224</v>
      </c>
      <c r="X382" t="s">
        <v>3048</v>
      </c>
      <c r="Y382" t="s">
        <v>1270</v>
      </c>
      <c r="Z382" t="s">
        <v>3049</v>
      </c>
      <c r="AB382">
        <v>19642</v>
      </c>
      <c r="AC382" t="s">
        <v>3050</v>
      </c>
      <c r="AD382">
        <v>17031</v>
      </c>
      <c r="AE382" t="s">
        <v>1528</v>
      </c>
      <c r="AF382" t="s">
        <v>1363</v>
      </c>
      <c r="AG382">
        <v>60018</v>
      </c>
      <c r="AH382">
        <v>1804</v>
      </c>
      <c r="AI382" t="s">
        <v>3051</v>
      </c>
      <c r="AJ382" t="s">
        <v>3051</v>
      </c>
      <c r="AK382" t="str">
        <f>IFERROR(INDEX(Table2[Representative Name], MATCH(Table4[[#This Row],[Recipient CD Current]], Table2[CD], 0)),"")</f>
        <v>Delia C. Ramirez</v>
      </c>
      <c r="AL382" t="str">
        <f>IFERROR(INDEX(Table2[Political Party], MATCH(Table4[[#This Row],[Recipient CD Current]], Table2[CD], 0)),"")</f>
        <v>Democrat</v>
      </c>
      <c r="AM382" t="s">
        <v>1280</v>
      </c>
      <c r="AN382" t="s">
        <v>1270</v>
      </c>
      <c r="AO382" t="s">
        <v>3052</v>
      </c>
      <c r="AP382" t="s">
        <v>3050</v>
      </c>
      <c r="AQ382">
        <v>17031</v>
      </c>
      <c r="AR382" t="s">
        <v>1528</v>
      </c>
      <c r="AS382" t="s">
        <v>1364</v>
      </c>
      <c r="AT382" t="s">
        <v>5215</v>
      </c>
      <c r="AU382" t="s">
        <v>3051</v>
      </c>
      <c r="AV382" t="s">
        <v>3051</v>
      </c>
      <c r="AW382" t="str">
        <f>IFERROR(INDEX(Table2[Representative Name], MATCH(Table4[[#This Row],[Place of Performance CD Current]], Table2[CD], 0)),"")</f>
        <v>Delia C. Ramirez</v>
      </c>
      <c r="AX382" t="str">
        <f>IFERROR(INDEX(Table2[Political Party], MATCH(Table4[[#This Row],[Recipient CD Current]], Table2[CD], 0)),"")</f>
        <v>Democrat</v>
      </c>
      <c r="AY382" t="s">
        <v>5158</v>
      </c>
      <c r="AZ382" t="s">
        <v>5433</v>
      </c>
      <c r="BA382" t="s">
        <v>5434</v>
      </c>
      <c r="BB382" t="s">
        <v>1286</v>
      </c>
      <c r="BC382" t="s">
        <v>5474</v>
      </c>
      <c r="BD382" t="s">
        <v>1535</v>
      </c>
      <c r="BE382" s="19" t="s">
        <v>5475</v>
      </c>
      <c r="BF382" t="s">
        <v>2203</v>
      </c>
    </row>
    <row r="383" spans="1:58" x14ac:dyDescent="0.4">
      <c r="A383" t="s">
        <v>5477</v>
      </c>
      <c r="B383" t="s">
        <v>5480</v>
      </c>
      <c r="C383" s="17">
        <v>63280</v>
      </c>
      <c r="D383" s="17">
        <v>2947804</v>
      </c>
      <c r="E383" s="17">
        <v>2947804</v>
      </c>
      <c r="F383" s="17">
        <v>63280</v>
      </c>
      <c r="G383" s="17">
        <v>0</v>
      </c>
      <c r="H383" s="17">
        <v>819010</v>
      </c>
      <c r="I383" s="17">
        <v>3766814</v>
      </c>
      <c r="J383" s="18" t="s">
        <v>5478</v>
      </c>
      <c r="K383">
        <v>2025</v>
      </c>
      <c r="L383" s="18" t="s">
        <v>1767</v>
      </c>
      <c r="M383" s="18" t="s">
        <v>2804</v>
      </c>
      <c r="N383" t="s">
        <v>1262</v>
      </c>
      <c r="O383" t="s">
        <v>1262</v>
      </c>
      <c r="P383" t="s">
        <v>1444</v>
      </c>
      <c r="Q383" t="s">
        <v>1262</v>
      </c>
      <c r="R383" t="s">
        <v>1262</v>
      </c>
      <c r="S383" t="s">
        <v>5150</v>
      </c>
      <c r="T383" t="s">
        <v>5151</v>
      </c>
      <c r="U383" t="s">
        <v>5152</v>
      </c>
      <c r="V383" t="s">
        <v>1266</v>
      </c>
      <c r="W383" t="s">
        <v>5224</v>
      </c>
      <c r="X383" t="s">
        <v>5479</v>
      </c>
      <c r="Y383" t="s">
        <v>1270</v>
      </c>
      <c r="Z383" t="s">
        <v>5481</v>
      </c>
      <c r="AB383">
        <v>20000</v>
      </c>
      <c r="AC383" t="s">
        <v>3469</v>
      </c>
      <c r="AD383">
        <v>8031</v>
      </c>
      <c r="AE383" t="s">
        <v>3469</v>
      </c>
      <c r="AF383" t="s">
        <v>1603</v>
      </c>
      <c r="AG383">
        <v>80202</v>
      </c>
      <c r="AH383">
        <v>5829</v>
      </c>
      <c r="AI383" t="s">
        <v>4464</v>
      </c>
      <c r="AJ383" t="s">
        <v>4464</v>
      </c>
      <c r="AK383" t="str">
        <f>IFERROR(INDEX(Table2[Representative Name], MATCH(Table4[[#This Row],[Recipient CD Current]], Table2[CD], 0)),"")</f>
        <v>Diana DeGette</v>
      </c>
      <c r="AL383" t="str">
        <f>IFERROR(INDEX(Table2[Political Party], MATCH(Table4[[#This Row],[Recipient CD Current]], Table2[CD], 0)),"")</f>
        <v>Democrat</v>
      </c>
      <c r="AM383" t="s">
        <v>1280</v>
      </c>
      <c r="AN383" t="s">
        <v>1270</v>
      </c>
      <c r="AO383" t="s">
        <v>4465</v>
      </c>
      <c r="AP383" t="s">
        <v>3469</v>
      </c>
      <c r="AQ383">
        <v>8031</v>
      </c>
      <c r="AR383" t="s">
        <v>3469</v>
      </c>
      <c r="AS383" t="s">
        <v>1604</v>
      </c>
      <c r="AT383" t="s">
        <v>5482</v>
      </c>
      <c r="AU383" t="s">
        <v>4464</v>
      </c>
      <c r="AV383" t="s">
        <v>4464</v>
      </c>
      <c r="AW383" t="str">
        <f>IFERROR(INDEX(Table2[Representative Name], MATCH(Table4[[#This Row],[Place of Performance CD Current]], Table2[CD], 0)),"")</f>
        <v>Diana DeGette</v>
      </c>
      <c r="AX383" t="str">
        <f>IFERROR(INDEX(Table2[Political Party], MATCH(Table4[[#This Row],[Recipient CD Current]], Table2[CD], 0)),"")</f>
        <v>Democrat</v>
      </c>
      <c r="AY383" t="s">
        <v>5158</v>
      </c>
      <c r="AZ383" t="s">
        <v>5373</v>
      </c>
      <c r="BA383" t="s">
        <v>5483</v>
      </c>
      <c r="BB383" t="s">
        <v>1286</v>
      </c>
      <c r="BC383" t="s">
        <v>5484</v>
      </c>
      <c r="BD383" t="s">
        <v>1418</v>
      </c>
      <c r="BE383" s="19" t="s">
        <v>5485</v>
      </c>
      <c r="BF383" t="s">
        <v>1518</v>
      </c>
    </row>
    <row r="384" spans="1:58" x14ac:dyDescent="0.4">
      <c r="A384" t="s">
        <v>5487</v>
      </c>
      <c r="B384" t="s">
        <v>5367</v>
      </c>
      <c r="D384" s="17">
        <v>3000000</v>
      </c>
      <c r="E384" s="17">
        <v>3000000</v>
      </c>
      <c r="F384" s="17">
        <v>0</v>
      </c>
      <c r="G384" s="17">
        <v>0</v>
      </c>
      <c r="H384" s="17">
        <v>1250000</v>
      </c>
      <c r="I384" s="17">
        <v>4250000</v>
      </c>
      <c r="J384" s="18" t="s">
        <v>1905</v>
      </c>
      <c r="K384">
        <v>2025</v>
      </c>
      <c r="L384" s="18" t="s">
        <v>1885</v>
      </c>
      <c r="M384" s="18" t="s">
        <v>1563</v>
      </c>
      <c r="N384" t="s">
        <v>1262</v>
      </c>
      <c r="O384" t="s">
        <v>1262</v>
      </c>
      <c r="P384" t="s">
        <v>1444</v>
      </c>
      <c r="Q384" t="s">
        <v>1262</v>
      </c>
      <c r="R384" t="s">
        <v>1262</v>
      </c>
      <c r="S384" t="s">
        <v>5150</v>
      </c>
      <c r="T384" t="s">
        <v>5151</v>
      </c>
      <c r="U384" t="s">
        <v>5152</v>
      </c>
      <c r="V384" t="s">
        <v>1266</v>
      </c>
      <c r="W384" t="s">
        <v>5224</v>
      </c>
      <c r="X384" t="s">
        <v>5366</v>
      </c>
      <c r="Y384" t="s">
        <v>1270</v>
      </c>
      <c r="Z384" t="s">
        <v>5368</v>
      </c>
      <c r="AA384" t="s">
        <v>5369</v>
      </c>
      <c r="AB384">
        <v>58000</v>
      </c>
      <c r="AC384" t="s">
        <v>1567</v>
      </c>
      <c r="AD384">
        <v>27123</v>
      </c>
      <c r="AE384" t="s">
        <v>1568</v>
      </c>
      <c r="AF384" t="s">
        <v>1657</v>
      </c>
      <c r="AG384">
        <v>55105</v>
      </c>
      <c r="AH384">
        <v>3002</v>
      </c>
      <c r="AI384" t="s">
        <v>1571</v>
      </c>
      <c r="AJ384" t="s">
        <v>1571</v>
      </c>
      <c r="AK384" t="str">
        <f>IFERROR(INDEX(Table2[Representative Name], MATCH(Table4[[#This Row],[Recipient CD Current]], Table2[CD], 0)),"")</f>
        <v>Betty McCollum</v>
      </c>
      <c r="AL384" t="str">
        <f>IFERROR(INDEX(Table2[Political Party], MATCH(Table4[[#This Row],[Recipient CD Current]], Table2[CD], 0)),"")</f>
        <v>Democrat</v>
      </c>
      <c r="AM384" t="s">
        <v>1280</v>
      </c>
      <c r="AN384" t="s">
        <v>1270</v>
      </c>
      <c r="AO384" t="s">
        <v>5370</v>
      </c>
      <c r="AP384" t="s">
        <v>5371</v>
      </c>
      <c r="AQ384">
        <v>26065</v>
      </c>
      <c r="AR384" t="s">
        <v>3629</v>
      </c>
      <c r="AS384" t="s">
        <v>1858</v>
      </c>
      <c r="AT384" t="s">
        <v>5372</v>
      </c>
      <c r="AU384" t="s">
        <v>3630</v>
      </c>
      <c r="AV384" t="s">
        <v>3630</v>
      </c>
      <c r="AW384" t="str">
        <f>IFERROR(INDEX(Table2[Representative Name], MATCH(Table4[[#This Row],[Place of Performance CD Current]], Table2[CD], 0)),"")</f>
        <v>Tom Barrett</v>
      </c>
      <c r="AX384" t="str">
        <f>IFERROR(INDEX(Table2[Political Party], MATCH(Table4[[#This Row],[Recipient CD Current]], Table2[CD], 0)),"")</f>
        <v>Democrat</v>
      </c>
      <c r="AY384" t="s">
        <v>5158</v>
      </c>
      <c r="AZ384" t="s">
        <v>5373</v>
      </c>
      <c r="BA384" t="s">
        <v>5483</v>
      </c>
      <c r="BB384" t="s">
        <v>1286</v>
      </c>
      <c r="BC384" t="s">
        <v>5488</v>
      </c>
      <c r="BD384" t="s">
        <v>1418</v>
      </c>
      <c r="BE384" s="19" t="s">
        <v>5489</v>
      </c>
      <c r="BF384" t="s">
        <v>2908</v>
      </c>
    </row>
    <row r="385" spans="1:58" x14ac:dyDescent="0.4">
      <c r="A385" t="s">
        <v>5491</v>
      </c>
      <c r="B385" t="s">
        <v>241</v>
      </c>
      <c r="E385" s="17">
        <v>3984275</v>
      </c>
      <c r="F385" s="17">
        <v>282839.62</v>
      </c>
      <c r="G385" s="17">
        <v>0</v>
      </c>
      <c r="H385" s="17">
        <v>1000334</v>
      </c>
      <c r="I385" s="17">
        <v>4984609</v>
      </c>
      <c r="J385" s="18" t="s">
        <v>5492</v>
      </c>
      <c r="K385">
        <v>2025</v>
      </c>
      <c r="L385" s="18" t="s">
        <v>2700</v>
      </c>
      <c r="M385" s="18" t="s">
        <v>5494</v>
      </c>
      <c r="N385" t="s">
        <v>1262</v>
      </c>
      <c r="O385" t="s">
        <v>1262</v>
      </c>
      <c r="P385" t="s">
        <v>1444</v>
      </c>
      <c r="Q385" t="s">
        <v>1262</v>
      </c>
      <c r="R385" t="s">
        <v>1262</v>
      </c>
      <c r="S385" t="s">
        <v>5150</v>
      </c>
      <c r="T385" t="s">
        <v>5151</v>
      </c>
      <c r="U385" t="s">
        <v>5152</v>
      </c>
      <c r="V385" t="s">
        <v>1266</v>
      </c>
      <c r="W385" t="s">
        <v>5241</v>
      </c>
      <c r="X385" t="s">
        <v>3048</v>
      </c>
      <c r="Y385" t="s">
        <v>1270</v>
      </c>
      <c r="Z385" t="s">
        <v>3049</v>
      </c>
      <c r="AB385">
        <v>19642</v>
      </c>
      <c r="AC385" t="s">
        <v>3050</v>
      </c>
      <c r="AD385">
        <v>17031</v>
      </c>
      <c r="AE385" t="s">
        <v>1528</v>
      </c>
      <c r="AF385" t="s">
        <v>1363</v>
      </c>
      <c r="AG385">
        <v>60018</v>
      </c>
      <c r="AH385">
        <v>1804</v>
      </c>
      <c r="AI385" t="s">
        <v>3051</v>
      </c>
      <c r="AJ385" t="s">
        <v>3051</v>
      </c>
      <c r="AK385" t="str">
        <f>IFERROR(INDEX(Table2[Representative Name], MATCH(Table4[[#This Row],[Recipient CD Current]], Table2[CD], 0)),"")</f>
        <v>Delia C. Ramirez</v>
      </c>
      <c r="AL385" t="str">
        <f>IFERROR(INDEX(Table2[Political Party], MATCH(Table4[[#This Row],[Recipient CD Current]], Table2[CD], 0)),"")</f>
        <v>Democrat</v>
      </c>
      <c r="AM385" t="s">
        <v>1280</v>
      </c>
      <c r="AN385" t="s">
        <v>1270</v>
      </c>
      <c r="AO385" t="s">
        <v>3052</v>
      </c>
      <c r="AP385" t="s">
        <v>3050</v>
      </c>
      <c r="AQ385">
        <v>17031</v>
      </c>
      <c r="AR385" t="s">
        <v>1528</v>
      </c>
      <c r="AS385" t="s">
        <v>1364</v>
      </c>
      <c r="AT385" t="s">
        <v>5215</v>
      </c>
      <c r="AU385" t="s">
        <v>3051</v>
      </c>
      <c r="AV385" t="s">
        <v>3051</v>
      </c>
      <c r="AW385" t="str">
        <f>IFERROR(INDEX(Table2[Representative Name], MATCH(Table4[[#This Row],[Place of Performance CD Current]], Table2[CD], 0)),"")</f>
        <v>Delia C. Ramirez</v>
      </c>
      <c r="AX385" t="str">
        <f>IFERROR(INDEX(Table2[Political Party], MATCH(Table4[[#This Row],[Recipient CD Current]], Table2[CD], 0)),"")</f>
        <v>Democrat</v>
      </c>
      <c r="AY385" t="s">
        <v>5158</v>
      </c>
      <c r="AZ385" t="s">
        <v>5265</v>
      </c>
      <c r="BA385" t="s">
        <v>5495</v>
      </c>
      <c r="BB385" t="s">
        <v>1286</v>
      </c>
      <c r="BC385" t="s">
        <v>5496</v>
      </c>
      <c r="BD385" t="s">
        <v>1535</v>
      </c>
      <c r="BE385" s="19" t="s">
        <v>5497</v>
      </c>
      <c r="BF385" t="s">
        <v>2342</v>
      </c>
    </row>
    <row r="386" spans="1:58" x14ac:dyDescent="0.4">
      <c r="A386" t="s">
        <v>5499</v>
      </c>
      <c r="B386" t="s">
        <v>2287</v>
      </c>
      <c r="E386" s="17">
        <v>299999930</v>
      </c>
      <c r="F386" s="17">
        <v>0</v>
      </c>
      <c r="G386" s="17">
        <v>0</v>
      </c>
      <c r="H386" s="17">
        <v>0</v>
      </c>
      <c r="I386" s="17">
        <v>299999930</v>
      </c>
      <c r="J386" s="18" t="s">
        <v>5501</v>
      </c>
      <c r="K386">
        <v>2025</v>
      </c>
      <c r="L386" s="18" t="s">
        <v>2694</v>
      </c>
      <c r="M386" s="18" t="s">
        <v>5503</v>
      </c>
      <c r="N386" t="s">
        <v>1262</v>
      </c>
      <c r="O386" t="s">
        <v>1262</v>
      </c>
      <c r="P386" t="s">
        <v>1444</v>
      </c>
      <c r="Q386" t="s">
        <v>1262</v>
      </c>
      <c r="R386" t="s">
        <v>1262</v>
      </c>
      <c r="S386" t="s">
        <v>5150</v>
      </c>
      <c r="T386" t="s">
        <v>5195</v>
      </c>
      <c r="U386" t="s">
        <v>5152</v>
      </c>
      <c r="V386" t="s">
        <v>1381</v>
      </c>
      <c r="W386" t="s">
        <v>5196</v>
      </c>
      <c r="X386" t="s">
        <v>2286</v>
      </c>
      <c r="Y386" t="s">
        <v>1270</v>
      </c>
      <c r="Z386" t="s">
        <v>2288</v>
      </c>
      <c r="AA386" t="s">
        <v>2289</v>
      </c>
      <c r="AB386">
        <v>27425</v>
      </c>
      <c r="AC386" t="s">
        <v>2156</v>
      </c>
      <c r="AD386">
        <v>8069</v>
      </c>
      <c r="AE386" t="s">
        <v>2157</v>
      </c>
      <c r="AF386" t="s">
        <v>1603</v>
      </c>
      <c r="AG386">
        <v>80523</v>
      </c>
      <c r="AH386">
        <v>2002</v>
      </c>
      <c r="AI386" t="s">
        <v>1605</v>
      </c>
      <c r="AJ386" t="s">
        <v>1605</v>
      </c>
      <c r="AK386" t="str">
        <f>IFERROR(INDEX(Table2[Representative Name], MATCH(Table4[[#This Row],[Recipient CD Current]], Table2[CD], 0)),"")</f>
        <v>Joe Neguse</v>
      </c>
      <c r="AL386" t="str">
        <f>IFERROR(INDEX(Table2[Political Party], MATCH(Table4[[#This Row],[Recipient CD Current]], Table2[CD], 0)),"")</f>
        <v>Democrat</v>
      </c>
      <c r="AM386" t="s">
        <v>1280</v>
      </c>
      <c r="AN386" t="s">
        <v>1270</v>
      </c>
      <c r="AO386" t="s">
        <v>2158</v>
      </c>
      <c r="AP386" t="s">
        <v>2156</v>
      </c>
      <c r="AQ386">
        <v>8069</v>
      </c>
      <c r="AR386" t="s">
        <v>2157</v>
      </c>
      <c r="AS386" t="s">
        <v>1604</v>
      </c>
      <c r="AT386" t="s">
        <v>5279</v>
      </c>
      <c r="AU386" t="s">
        <v>1605</v>
      </c>
      <c r="AV386" t="s">
        <v>1605</v>
      </c>
      <c r="AW386" t="str">
        <f>IFERROR(INDEX(Table2[Representative Name], MATCH(Table4[[#This Row],[Place of Performance CD Current]], Table2[CD], 0)),"")</f>
        <v>Joe Neguse</v>
      </c>
      <c r="AX386" t="str">
        <f>IFERROR(INDEX(Table2[Political Party], MATCH(Table4[[#This Row],[Recipient CD Current]], Table2[CD], 0)),"")</f>
        <v>Democrat</v>
      </c>
      <c r="AY386" t="s">
        <v>5158</v>
      </c>
      <c r="AZ386" t="s">
        <v>5204</v>
      </c>
      <c r="BA386" t="s">
        <v>5205</v>
      </c>
      <c r="BB386" t="s">
        <v>1286</v>
      </c>
      <c r="BC386" t="s">
        <v>5504</v>
      </c>
      <c r="BD386" t="s">
        <v>1291</v>
      </c>
      <c r="BE386" s="19" t="s">
        <v>5505</v>
      </c>
      <c r="BF386" t="s">
        <v>1781</v>
      </c>
    </row>
    <row r="387" spans="1:58" x14ac:dyDescent="0.4">
      <c r="A387" t="s">
        <v>5507</v>
      </c>
      <c r="B387" t="s">
        <v>241</v>
      </c>
      <c r="E387" s="17">
        <v>209999996</v>
      </c>
      <c r="F387" s="17">
        <v>0</v>
      </c>
      <c r="G387" s="17">
        <v>0</v>
      </c>
      <c r="H387" s="17">
        <v>0</v>
      </c>
      <c r="I387" s="17">
        <v>209999996</v>
      </c>
      <c r="J387" s="18" t="s">
        <v>5149</v>
      </c>
      <c r="K387">
        <v>2025</v>
      </c>
      <c r="L387" s="18" t="s">
        <v>2694</v>
      </c>
      <c r="M387" s="18" t="s">
        <v>5503</v>
      </c>
      <c r="N387" t="s">
        <v>1262</v>
      </c>
      <c r="O387" t="s">
        <v>1262</v>
      </c>
      <c r="P387" t="s">
        <v>1444</v>
      </c>
      <c r="Q387" t="s">
        <v>1262</v>
      </c>
      <c r="R387" t="s">
        <v>1262</v>
      </c>
      <c r="S387" t="s">
        <v>5150</v>
      </c>
      <c r="T387" t="s">
        <v>5195</v>
      </c>
      <c r="U387" t="s">
        <v>5152</v>
      </c>
      <c r="V387" t="s">
        <v>1381</v>
      </c>
      <c r="W387" t="s">
        <v>5196</v>
      </c>
      <c r="X387" t="s">
        <v>3048</v>
      </c>
      <c r="Y387" t="s">
        <v>1270</v>
      </c>
      <c r="Z387" t="s">
        <v>3049</v>
      </c>
      <c r="AB387">
        <v>19642</v>
      </c>
      <c r="AC387" t="s">
        <v>3050</v>
      </c>
      <c r="AD387">
        <v>17031</v>
      </c>
      <c r="AE387" t="s">
        <v>1528</v>
      </c>
      <c r="AF387" t="s">
        <v>1363</v>
      </c>
      <c r="AG387">
        <v>60018</v>
      </c>
      <c r="AH387">
        <v>1804</v>
      </c>
      <c r="AI387" t="s">
        <v>3051</v>
      </c>
      <c r="AJ387" t="s">
        <v>3051</v>
      </c>
      <c r="AK387" t="str">
        <f>IFERROR(INDEX(Table2[Representative Name], MATCH(Table4[[#This Row],[Recipient CD Current]], Table2[CD], 0)),"")</f>
        <v>Delia C. Ramirez</v>
      </c>
      <c r="AL387" t="str">
        <f>IFERROR(INDEX(Table2[Political Party], MATCH(Table4[[#This Row],[Recipient CD Current]], Table2[CD], 0)),"")</f>
        <v>Democrat</v>
      </c>
      <c r="AM387" t="s">
        <v>1280</v>
      </c>
      <c r="AN387" t="s">
        <v>1270</v>
      </c>
      <c r="AO387" t="s">
        <v>3052</v>
      </c>
      <c r="AP387" t="s">
        <v>3050</v>
      </c>
      <c r="AQ387">
        <v>17031</v>
      </c>
      <c r="AR387" t="s">
        <v>1528</v>
      </c>
      <c r="AS387" t="s">
        <v>1364</v>
      </c>
      <c r="AT387" t="s">
        <v>5215</v>
      </c>
      <c r="AU387" t="s">
        <v>3051</v>
      </c>
      <c r="AV387" t="s">
        <v>3051</v>
      </c>
      <c r="AW387" t="str">
        <f>IFERROR(INDEX(Table2[Representative Name], MATCH(Table4[[#This Row],[Place of Performance CD Current]], Table2[CD], 0)),"")</f>
        <v>Delia C. Ramirez</v>
      </c>
      <c r="AX387" t="str">
        <f>IFERROR(INDEX(Table2[Political Party], MATCH(Table4[[#This Row],[Recipient CD Current]], Table2[CD], 0)),"")</f>
        <v>Democrat</v>
      </c>
      <c r="AY387" t="s">
        <v>5158</v>
      </c>
      <c r="AZ387" t="s">
        <v>5204</v>
      </c>
      <c r="BA387" t="s">
        <v>5205</v>
      </c>
      <c r="BB387" t="s">
        <v>1286</v>
      </c>
      <c r="BC387" t="s">
        <v>5508</v>
      </c>
      <c r="BD387" t="s">
        <v>1535</v>
      </c>
      <c r="BE387" s="19" t="s">
        <v>5509</v>
      </c>
      <c r="BF387" t="s">
        <v>1521</v>
      </c>
    </row>
    <row r="388" spans="1:58" x14ac:dyDescent="0.4">
      <c r="A388" t="s">
        <v>5511</v>
      </c>
      <c r="B388" t="s">
        <v>2287</v>
      </c>
      <c r="E388" s="17">
        <v>4669746</v>
      </c>
      <c r="F388" s="17">
        <v>0</v>
      </c>
      <c r="G388" s="17">
        <v>0</v>
      </c>
      <c r="H388" s="17">
        <v>0</v>
      </c>
      <c r="I388" s="17">
        <v>4669746</v>
      </c>
      <c r="J388" s="18" t="s">
        <v>5501</v>
      </c>
      <c r="K388">
        <v>2025</v>
      </c>
      <c r="L388" s="18" t="s">
        <v>2694</v>
      </c>
      <c r="M388" s="18" t="s">
        <v>5503</v>
      </c>
      <c r="N388" t="s">
        <v>1262</v>
      </c>
      <c r="O388" t="s">
        <v>1262</v>
      </c>
      <c r="P388" t="s">
        <v>1444</v>
      </c>
      <c r="Q388" t="s">
        <v>1262</v>
      </c>
      <c r="R388" t="s">
        <v>1262</v>
      </c>
      <c r="S388" t="s">
        <v>5150</v>
      </c>
      <c r="T388" t="s">
        <v>5195</v>
      </c>
      <c r="U388" t="s">
        <v>5152</v>
      </c>
      <c r="V388" t="s">
        <v>1381</v>
      </c>
      <c r="W388" t="s">
        <v>5196</v>
      </c>
      <c r="X388" t="s">
        <v>2286</v>
      </c>
      <c r="Y388" t="s">
        <v>1270</v>
      </c>
      <c r="Z388" t="s">
        <v>2288</v>
      </c>
      <c r="AA388" t="s">
        <v>2289</v>
      </c>
      <c r="AB388">
        <v>27425</v>
      </c>
      <c r="AC388" t="s">
        <v>2156</v>
      </c>
      <c r="AD388">
        <v>8069</v>
      </c>
      <c r="AE388" t="s">
        <v>2157</v>
      </c>
      <c r="AF388" t="s">
        <v>1603</v>
      </c>
      <c r="AG388">
        <v>80523</v>
      </c>
      <c r="AH388">
        <v>2002</v>
      </c>
      <c r="AI388" t="s">
        <v>1605</v>
      </c>
      <c r="AJ388" t="s">
        <v>1605</v>
      </c>
      <c r="AK388" t="str">
        <f>IFERROR(INDEX(Table2[Representative Name], MATCH(Table4[[#This Row],[Recipient CD Current]], Table2[CD], 0)),"")</f>
        <v>Joe Neguse</v>
      </c>
      <c r="AL388" t="str">
        <f>IFERROR(INDEX(Table2[Political Party], MATCH(Table4[[#This Row],[Recipient CD Current]], Table2[CD], 0)),"")</f>
        <v>Democrat</v>
      </c>
      <c r="AM388" t="s">
        <v>1280</v>
      </c>
      <c r="AN388" t="s">
        <v>1270</v>
      </c>
      <c r="AO388" t="s">
        <v>2158</v>
      </c>
      <c r="AP388" t="s">
        <v>2156</v>
      </c>
      <c r="AQ388">
        <v>8069</v>
      </c>
      <c r="AR388" t="s">
        <v>2157</v>
      </c>
      <c r="AS388" t="s">
        <v>1604</v>
      </c>
      <c r="AT388" t="s">
        <v>5512</v>
      </c>
      <c r="AU388" t="s">
        <v>1605</v>
      </c>
      <c r="AV388" t="s">
        <v>1605</v>
      </c>
      <c r="AW388" t="str">
        <f>IFERROR(INDEX(Table2[Representative Name], MATCH(Table4[[#This Row],[Place of Performance CD Current]], Table2[CD], 0)),"")</f>
        <v>Joe Neguse</v>
      </c>
      <c r="AX388" t="str">
        <f>IFERROR(INDEX(Table2[Political Party], MATCH(Table4[[#This Row],[Recipient CD Current]], Table2[CD], 0)),"")</f>
        <v>Democrat</v>
      </c>
      <c r="AY388" t="s">
        <v>5158</v>
      </c>
      <c r="AZ388" t="s">
        <v>5204</v>
      </c>
      <c r="BA388" t="s">
        <v>5205</v>
      </c>
      <c r="BB388" t="s">
        <v>1286</v>
      </c>
      <c r="BC388" t="s">
        <v>5513</v>
      </c>
      <c r="BD388" t="s">
        <v>1291</v>
      </c>
      <c r="BE388" s="19" t="s">
        <v>5514</v>
      </c>
      <c r="BF388" t="s">
        <v>1781</v>
      </c>
    </row>
    <row r="389" spans="1:58" x14ac:dyDescent="0.4">
      <c r="A389" t="s">
        <v>5516</v>
      </c>
      <c r="B389" t="s">
        <v>241</v>
      </c>
      <c r="E389" s="17">
        <v>5079569</v>
      </c>
      <c r="F389" s="17">
        <v>0</v>
      </c>
      <c r="G389" s="17">
        <v>0</v>
      </c>
      <c r="H389" s="17">
        <v>1270165</v>
      </c>
      <c r="I389" s="17">
        <v>6349734</v>
      </c>
      <c r="J389" s="18" t="s">
        <v>2203</v>
      </c>
      <c r="K389">
        <v>2025</v>
      </c>
      <c r="L389" s="18" t="s">
        <v>2694</v>
      </c>
      <c r="M389" s="18" t="s">
        <v>5503</v>
      </c>
      <c r="N389" t="s">
        <v>1262</v>
      </c>
      <c r="O389" t="s">
        <v>1262</v>
      </c>
      <c r="P389" t="s">
        <v>1444</v>
      </c>
      <c r="Q389" t="s">
        <v>1262</v>
      </c>
      <c r="R389" t="s">
        <v>1262</v>
      </c>
      <c r="S389" t="s">
        <v>5150</v>
      </c>
      <c r="T389" t="s">
        <v>5195</v>
      </c>
      <c r="U389" t="s">
        <v>5152</v>
      </c>
      <c r="V389" t="s">
        <v>1381</v>
      </c>
      <c r="W389" t="s">
        <v>5196</v>
      </c>
      <c r="X389" t="s">
        <v>3048</v>
      </c>
      <c r="Y389" t="s">
        <v>1270</v>
      </c>
      <c r="Z389" t="s">
        <v>3049</v>
      </c>
      <c r="AB389">
        <v>19642</v>
      </c>
      <c r="AC389" t="s">
        <v>3050</v>
      </c>
      <c r="AD389">
        <v>17031</v>
      </c>
      <c r="AE389" t="s">
        <v>1528</v>
      </c>
      <c r="AF389" t="s">
        <v>1363</v>
      </c>
      <c r="AG389">
        <v>60018</v>
      </c>
      <c r="AH389">
        <v>1804</v>
      </c>
      <c r="AI389" t="s">
        <v>3051</v>
      </c>
      <c r="AJ389" t="s">
        <v>3051</v>
      </c>
      <c r="AK389" t="str">
        <f>IFERROR(INDEX(Table2[Representative Name], MATCH(Table4[[#This Row],[Recipient CD Current]], Table2[CD], 0)),"")</f>
        <v>Delia C. Ramirez</v>
      </c>
      <c r="AL389" t="str">
        <f>IFERROR(INDEX(Table2[Political Party], MATCH(Table4[[#This Row],[Recipient CD Current]], Table2[CD], 0)),"")</f>
        <v>Democrat</v>
      </c>
      <c r="AM389" t="s">
        <v>1280</v>
      </c>
      <c r="AN389" t="s">
        <v>1270</v>
      </c>
      <c r="AO389" t="s">
        <v>3052</v>
      </c>
      <c r="AP389" t="s">
        <v>3050</v>
      </c>
      <c r="AQ389">
        <v>17031</v>
      </c>
      <c r="AR389" t="s">
        <v>1528</v>
      </c>
      <c r="AS389" t="s">
        <v>1364</v>
      </c>
      <c r="AT389" t="s">
        <v>5215</v>
      </c>
      <c r="AU389" t="s">
        <v>3051</v>
      </c>
      <c r="AV389" t="s">
        <v>3051</v>
      </c>
      <c r="AW389" t="str">
        <f>IFERROR(INDEX(Table2[Representative Name], MATCH(Table4[[#This Row],[Place of Performance CD Current]], Table2[CD], 0)),"")</f>
        <v>Delia C. Ramirez</v>
      </c>
      <c r="AX389" t="str">
        <f>IFERROR(INDEX(Table2[Political Party], MATCH(Table4[[#This Row],[Recipient CD Current]], Table2[CD], 0)),"")</f>
        <v>Democrat</v>
      </c>
      <c r="AY389" t="s">
        <v>5158</v>
      </c>
      <c r="AZ389" t="s">
        <v>5204</v>
      </c>
      <c r="BA389" t="s">
        <v>5205</v>
      </c>
      <c r="BB389" t="s">
        <v>1286</v>
      </c>
      <c r="BC389" t="s">
        <v>5517</v>
      </c>
      <c r="BD389" t="s">
        <v>1535</v>
      </c>
      <c r="BE389" s="19" t="s">
        <v>5518</v>
      </c>
      <c r="BF389" t="s">
        <v>2670</v>
      </c>
    </row>
    <row r="390" spans="1:58" x14ac:dyDescent="0.4">
      <c r="A390" t="s">
        <v>5520</v>
      </c>
      <c r="B390" t="s">
        <v>5522</v>
      </c>
      <c r="E390" s="17">
        <v>4534773</v>
      </c>
      <c r="F390" s="17">
        <v>0</v>
      </c>
      <c r="G390" s="17">
        <v>0</v>
      </c>
      <c r="H390" s="17">
        <v>1276561</v>
      </c>
      <c r="I390" s="17">
        <v>5811334</v>
      </c>
      <c r="J390" s="18" t="s">
        <v>2425</v>
      </c>
      <c r="K390">
        <v>2025</v>
      </c>
      <c r="L390" s="18" t="s">
        <v>2694</v>
      </c>
      <c r="M390" s="18" t="s">
        <v>5503</v>
      </c>
      <c r="N390" t="s">
        <v>1262</v>
      </c>
      <c r="O390" t="s">
        <v>1262</v>
      </c>
      <c r="P390" t="s">
        <v>1444</v>
      </c>
      <c r="Q390" t="s">
        <v>1262</v>
      </c>
      <c r="R390" t="s">
        <v>1262</v>
      </c>
      <c r="S390" t="s">
        <v>5150</v>
      </c>
      <c r="T390" t="s">
        <v>5195</v>
      </c>
      <c r="U390" t="s">
        <v>5152</v>
      </c>
      <c r="V390" t="s">
        <v>1381</v>
      </c>
      <c r="W390" t="s">
        <v>5196</v>
      </c>
      <c r="X390" t="s">
        <v>5521</v>
      </c>
      <c r="Y390" t="s">
        <v>1270</v>
      </c>
      <c r="Z390" t="s">
        <v>5523</v>
      </c>
      <c r="AB390">
        <v>35000</v>
      </c>
      <c r="AC390" t="s">
        <v>1325</v>
      </c>
      <c r="AD390">
        <v>48201</v>
      </c>
      <c r="AE390" t="s">
        <v>1326</v>
      </c>
      <c r="AF390" t="s">
        <v>1276</v>
      </c>
      <c r="AG390">
        <v>77018</v>
      </c>
      <c r="AH390">
        <v>3019</v>
      </c>
      <c r="AI390" t="s">
        <v>3163</v>
      </c>
      <c r="AJ390" t="s">
        <v>3163</v>
      </c>
      <c r="AK390" t="str">
        <f>IFERROR(INDEX(Table2[Representative Name], MATCH(Table4[[#This Row],[Recipient CD Current]], Table2[CD], 0)),"")</f>
        <v>Sylvester Turner</v>
      </c>
      <c r="AL390" t="str">
        <f>IFERROR(INDEX(Table2[Political Party], MATCH(Table4[[#This Row],[Recipient CD Current]], Table2[CD], 0)),"")</f>
        <v>Democrat</v>
      </c>
      <c r="AM390" t="s">
        <v>1280</v>
      </c>
      <c r="AN390" t="s">
        <v>1270</v>
      </c>
      <c r="AO390" t="s">
        <v>1329</v>
      </c>
      <c r="AP390" t="s">
        <v>1325</v>
      </c>
      <c r="AQ390">
        <v>48201</v>
      </c>
      <c r="AR390" t="s">
        <v>1326</v>
      </c>
      <c r="AS390" t="s">
        <v>1277</v>
      </c>
      <c r="AT390" t="s">
        <v>5524</v>
      </c>
      <c r="AU390" t="s">
        <v>3163</v>
      </c>
      <c r="AV390" t="s">
        <v>3163</v>
      </c>
      <c r="AW390" t="str">
        <f>IFERROR(INDEX(Table2[Representative Name], MATCH(Table4[[#This Row],[Place of Performance CD Current]], Table2[CD], 0)),"")</f>
        <v>Sylvester Turner</v>
      </c>
      <c r="AX390" t="str">
        <f>IFERROR(INDEX(Table2[Political Party], MATCH(Table4[[#This Row],[Recipient CD Current]], Table2[CD], 0)),"")</f>
        <v>Democrat</v>
      </c>
      <c r="AY390" t="s">
        <v>5158</v>
      </c>
      <c r="AZ390" t="s">
        <v>5204</v>
      </c>
      <c r="BA390" t="s">
        <v>5205</v>
      </c>
      <c r="BB390" t="s">
        <v>1286</v>
      </c>
      <c r="BC390" t="s">
        <v>5525</v>
      </c>
      <c r="BD390" t="s">
        <v>1418</v>
      </c>
      <c r="BE390" s="19" t="s">
        <v>5526</v>
      </c>
      <c r="BF390" t="s">
        <v>1521</v>
      </c>
    </row>
    <row r="391" spans="1:58" x14ac:dyDescent="0.4">
      <c r="A391" t="s">
        <v>5528</v>
      </c>
      <c r="B391" t="s">
        <v>5530</v>
      </c>
      <c r="E391" s="17">
        <v>5962561</v>
      </c>
      <c r="F391" s="17">
        <v>0</v>
      </c>
      <c r="G391" s="17">
        <v>0</v>
      </c>
      <c r="H391" s="17">
        <v>1515302</v>
      </c>
      <c r="I391" s="17">
        <v>7477863</v>
      </c>
      <c r="J391" s="18" t="s">
        <v>2694</v>
      </c>
      <c r="K391">
        <v>2025</v>
      </c>
      <c r="L391" s="18" t="s">
        <v>2694</v>
      </c>
      <c r="M391" s="18" t="s">
        <v>5503</v>
      </c>
      <c r="N391" t="s">
        <v>1262</v>
      </c>
      <c r="O391" t="s">
        <v>1262</v>
      </c>
      <c r="P391" t="s">
        <v>1444</v>
      </c>
      <c r="Q391" t="s">
        <v>1262</v>
      </c>
      <c r="R391" t="s">
        <v>1262</v>
      </c>
      <c r="S391" t="s">
        <v>5150</v>
      </c>
      <c r="T391" t="s">
        <v>5195</v>
      </c>
      <c r="U391" t="s">
        <v>5152</v>
      </c>
      <c r="V391" t="s">
        <v>1381</v>
      </c>
      <c r="W391" t="s">
        <v>5196</v>
      </c>
      <c r="X391" t="s">
        <v>5529</v>
      </c>
      <c r="Y391" t="s">
        <v>1270</v>
      </c>
      <c r="Z391" t="s">
        <v>5531</v>
      </c>
      <c r="AB391">
        <v>35000</v>
      </c>
      <c r="AC391" t="s">
        <v>1325</v>
      </c>
      <c r="AD391">
        <v>48201</v>
      </c>
      <c r="AE391" t="s">
        <v>1326</v>
      </c>
      <c r="AF391" t="s">
        <v>1276</v>
      </c>
      <c r="AG391">
        <v>77079</v>
      </c>
      <c r="AH391">
        <v>1117</v>
      </c>
      <c r="AI391" t="s">
        <v>3211</v>
      </c>
      <c r="AJ391" t="s">
        <v>3211</v>
      </c>
      <c r="AK391" t="str">
        <f>IFERROR(INDEX(Table2[Representative Name], MATCH(Table4[[#This Row],[Recipient CD Current]], Table2[CD], 0)),"")</f>
        <v>Wesley Hunt</v>
      </c>
      <c r="AL391" t="str">
        <f>IFERROR(INDEX(Table2[Political Party], MATCH(Table4[[#This Row],[Recipient CD Current]], Table2[CD], 0)),"")</f>
        <v>Republican</v>
      </c>
      <c r="AM391" t="s">
        <v>1280</v>
      </c>
      <c r="AN391" t="s">
        <v>1270</v>
      </c>
      <c r="AO391" t="s">
        <v>1329</v>
      </c>
      <c r="AP391" t="s">
        <v>1325</v>
      </c>
      <c r="AQ391">
        <v>48201</v>
      </c>
      <c r="AR391" t="s">
        <v>1326</v>
      </c>
      <c r="AS391" t="s">
        <v>1277</v>
      </c>
      <c r="AT391" t="s">
        <v>5532</v>
      </c>
      <c r="AU391" t="s">
        <v>3211</v>
      </c>
      <c r="AV391" t="s">
        <v>3211</v>
      </c>
      <c r="AW391" t="str">
        <f>IFERROR(INDEX(Table2[Representative Name], MATCH(Table4[[#This Row],[Place of Performance CD Current]], Table2[CD], 0)),"")</f>
        <v>Wesley Hunt</v>
      </c>
      <c r="AX391" t="str">
        <f>IFERROR(INDEX(Table2[Political Party], MATCH(Table4[[#This Row],[Recipient CD Current]], Table2[CD], 0)),"")</f>
        <v>Republican</v>
      </c>
      <c r="AY391" t="s">
        <v>5158</v>
      </c>
      <c r="AZ391" t="s">
        <v>5204</v>
      </c>
      <c r="BA391" t="s">
        <v>5533</v>
      </c>
      <c r="BB391" t="s">
        <v>1286</v>
      </c>
      <c r="BC391" t="s">
        <v>5534</v>
      </c>
      <c r="BD391" t="s">
        <v>1418</v>
      </c>
      <c r="BE391" s="19" t="s">
        <v>5535</v>
      </c>
      <c r="BF391" t="s">
        <v>5536</v>
      </c>
    </row>
    <row r="392" spans="1:58" x14ac:dyDescent="0.4">
      <c r="A392" t="s">
        <v>5538</v>
      </c>
      <c r="B392" t="s">
        <v>5540</v>
      </c>
      <c r="E392" s="17">
        <v>6000000</v>
      </c>
      <c r="F392" s="17">
        <v>0</v>
      </c>
      <c r="G392" s="17">
        <v>0</v>
      </c>
      <c r="H392" s="17">
        <v>2171118</v>
      </c>
      <c r="I392" s="17">
        <v>8171118</v>
      </c>
      <c r="J392" s="18" t="s">
        <v>4567</v>
      </c>
      <c r="K392">
        <v>2025</v>
      </c>
      <c r="L392" s="18" t="s">
        <v>1398</v>
      </c>
      <c r="M392" s="18" t="s">
        <v>1443</v>
      </c>
      <c r="N392" t="s">
        <v>1262</v>
      </c>
      <c r="O392" t="s">
        <v>1262</v>
      </c>
      <c r="P392" t="s">
        <v>1444</v>
      </c>
      <c r="Q392" t="s">
        <v>1262</v>
      </c>
      <c r="R392" t="s">
        <v>1262</v>
      </c>
      <c r="S392" t="s">
        <v>5150</v>
      </c>
      <c r="T392" t="s">
        <v>5195</v>
      </c>
      <c r="U392" t="s">
        <v>5152</v>
      </c>
      <c r="V392" t="s">
        <v>1381</v>
      </c>
      <c r="W392" t="s">
        <v>5196</v>
      </c>
      <c r="X392" t="s">
        <v>5539</v>
      </c>
      <c r="Y392" t="s">
        <v>1270</v>
      </c>
      <c r="Z392" t="s">
        <v>5541</v>
      </c>
      <c r="AA392" t="s">
        <v>5542</v>
      </c>
      <c r="AB392">
        <v>38476</v>
      </c>
      <c r="AC392" t="s">
        <v>5543</v>
      </c>
      <c r="AD392">
        <v>48201</v>
      </c>
      <c r="AE392" t="s">
        <v>1326</v>
      </c>
      <c r="AF392" t="s">
        <v>1276</v>
      </c>
      <c r="AG392">
        <v>77449</v>
      </c>
      <c r="AH392">
        <v>5123</v>
      </c>
      <c r="AI392" t="s">
        <v>2958</v>
      </c>
      <c r="AJ392" t="s">
        <v>1757</v>
      </c>
      <c r="AK392" t="str">
        <f>IFERROR(INDEX(Table2[Representative Name], MATCH(Table4[[#This Row],[Recipient CD Current]], Table2[CD], 0)),"")</f>
        <v>Michael T. McCaul</v>
      </c>
      <c r="AL392" t="str">
        <f>IFERROR(INDEX(Table2[Political Party], MATCH(Table4[[#This Row],[Recipient CD Current]], Table2[CD], 0)),"")</f>
        <v>Republican</v>
      </c>
      <c r="AM392" t="s">
        <v>1280</v>
      </c>
      <c r="AN392" t="s">
        <v>1270</v>
      </c>
      <c r="AO392" t="s">
        <v>5544</v>
      </c>
      <c r="AP392" t="s">
        <v>5543</v>
      </c>
      <c r="AQ392">
        <v>48201</v>
      </c>
      <c r="AR392" t="s">
        <v>1326</v>
      </c>
      <c r="AS392" t="s">
        <v>1277</v>
      </c>
      <c r="AT392" t="s">
        <v>5545</v>
      </c>
      <c r="AU392" t="s">
        <v>1757</v>
      </c>
      <c r="AV392" t="s">
        <v>1757</v>
      </c>
      <c r="AW392" t="str">
        <f>IFERROR(INDEX(Table2[Representative Name], MATCH(Table4[[#This Row],[Place of Performance CD Current]], Table2[CD], 0)),"")</f>
        <v>Michael T. McCaul</v>
      </c>
      <c r="AX392" t="str">
        <f>IFERROR(INDEX(Table2[Political Party], MATCH(Table4[[#This Row],[Recipient CD Current]], Table2[CD], 0)),"")</f>
        <v>Republican</v>
      </c>
      <c r="AY392" t="s">
        <v>5158</v>
      </c>
      <c r="AZ392" t="s">
        <v>5204</v>
      </c>
      <c r="BA392" t="s">
        <v>5205</v>
      </c>
      <c r="BB392" t="s">
        <v>1286</v>
      </c>
      <c r="BC392" t="s">
        <v>5546</v>
      </c>
      <c r="BD392" t="s">
        <v>1418</v>
      </c>
      <c r="BE392" s="19" t="s">
        <v>5547</v>
      </c>
      <c r="BF392" t="s">
        <v>1537</v>
      </c>
    </row>
    <row r="393" spans="1:58" x14ac:dyDescent="0.4">
      <c r="A393" t="s">
        <v>5549</v>
      </c>
      <c r="B393" t="s">
        <v>5551</v>
      </c>
      <c r="E393" s="17">
        <v>3831370</v>
      </c>
      <c r="F393" s="17">
        <v>0</v>
      </c>
      <c r="G393" s="17">
        <v>0</v>
      </c>
      <c r="H393" s="17">
        <v>987435</v>
      </c>
      <c r="I393" s="17">
        <v>4818805</v>
      </c>
      <c r="J393" s="18" t="s">
        <v>1420</v>
      </c>
      <c r="K393">
        <v>2025</v>
      </c>
      <c r="L393" s="18" t="s">
        <v>2694</v>
      </c>
      <c r="M393" s="18" t="s">
        <v>2165</v>
      </c>
      <c r="N393" t="s">
        <v>1262</v>
      </c>
      <c r="O393" t="s">
        <v>1262</v>
      </c>
      <c r="P393" t="s">
        <v>1444</v>
      </c>
      <c r="Q393" t="s">
        <v>1262</v>
      </c>
      <c r="R393" t="s">
        <v>1262</v>
      </c>
      <c r="S393" t="s">
        <v>5150</v>
      </c>
      <c r="T393" t="s">
        <v>5195</v>
      </c>
      <c r="U393" t="s">
        <v>5152</v>
      </c>
      <c r="V393" t="s">
        <v>1381</v>
      </c>
      <c r="W393" t="s">
        <v>5196</v>
      </c>
      <c r="X393" t="s">
        <v>5550</v>
      </c>
      <c r="Y393" t="s">
        <v>1270</v>
      </c>
      <c r="Z393" t="s">
        <v>5552</v>
      </c>
      <c r="AA393" t="s">
        <v>5553</v>
      </c>
      <c r="AB393">
        <v>35000</v>
      </c>
      <c r="AC393" t="s">
        <v>1325</v>
      </c>
      <c r="AD393">
        <v>48201</v>
      </c>
      <c r="AE393" t="s">
        <v>1326</v>
      </c>
      <c r="AF393" t="s">
        <v>1276</v>
      </c>
      <c r="AG393">
        <v>77066</v>
      </c>
      <c r="AH393">
        <v>3043</v>
      </c>
      <c r="AI393" t="s">
        <v>3163</v>
      </c>
      <c r="AJ393" t="s">
        <v>3163</v>
      </c>
      <c r="AK393" t="str">
        <f>IFERROR(INDEX(Table2[Representative Name], MATCH(Table4[[#This Row],[Recipient CD Current]], Table2[CD], 0)),"")</f>
        <v>Sylvester Turner</v>
      </c>
      <c r="AL393" t="str">
        <f>IFERROR(INDEX(Table2[Political Party], MATCH(Table4[[#This Row],[Recipient CD Current]], Table2[CD], 0)),"")</f>
        <v>Democrat</v>
      </c>
      <c r="AM393" t="s">
        <v>1280</v>
      </c>
      <c r="AN393" t="s">
        <v>1270</v>
      </c>
      <c r="AO393" t="s">
        <v>5554</v>
      </c>
      <c r="AP393" t="s">
        <v>5555</v>
      </c>
      <c r="AQ393">
        <v>56037</v>
      </c>
      <c r="AR393" t="s">
        <v>5556</v>
      </c>
      <c r="AS393" t="s">
        <v>5557</v>
      </c>
      <c r="AT393" t="s">
        <v>5558</v>
      </c>
      <c r="AU393" t="s">
        <v>5559</v>
      </c>
      <c r="AV393" t="s">
        <v>5559</v>
      </c>
      <c r="AW393" t="str">
        <f>IFERROR(INDEX(Table2[Representative Name], MATCH(Table4[[#This Row],[Place of Performance CD Current]], Table2[CD], 0)),"")</f>
        <v>Harriet M. Hageman</v>
      </c>
      <c r="AX393" t="str">
        <f>IFERROR(INDEX(Table2[Political Party], MATCH(Table4[[#This Row],[Recipient CD Current]], Table2[CD], 0)),"")</f>
        <v>Democrat</v>
      </c>
      <c r="AY393" t="s">
        <v>5158</v>
      </c>
      <c r="AZ393" t="s">
        <v>5204</v>
      </c>
      <c r="BA393" t="s">
        <v>5560</v>
      </c>
      <c r="BB393" t="s">
        <v>1286</v>
      </c>
      <c r="BC393" t="s">
        <v>5561</v>
      </c>
      <c r="BD393" t="s">
        <v>1418</v>
      </c>
      <c r="BE393" s="19" t="s">
        <v>5562</v>
      </c>
      <c r="BF393" t="s">
        <v>2700</v>
      </c>
    </row>
    <row r="394" spans="1:58" x14ac:dyDescent="0.4">
      <c r="A394" t="s">
        <v>5564</v>
      </c>
      <c r="B394" t="s">
        <v>5567</v>
      </c>
      <c r="E394" s="17">
        <v>5000000</v>
      </c>
      <c r="F394" s="17">
        <v>0</v>
      </c>
      <c r="G394" s="17">
        <v>0</v>
      </c>
      <c r="H394" s="17">
        <v>1252775</v>
      </c>
      <c r="I394" s="17">
        <v>6252775</v>
      </c>
      <c r="J394" s="18" t="s">
        <v>4567</v>
      </c>
      <c r="K394">
        <v>2025</v>
      </c>
      <c r="L394" s="18" t="s">
        <v>2694</v>
      </c>
      <c r="M394" s="18" t="s">
        <v>5565</v>
      </c>
      <c r="N394" t="s">
        <v>1262</v>
      </c>
      <c r="O394" t="s">
        <v>1262</v>
      </c>
      <c r="P394" t="s">
        <v>1444</v>
      </c>
      <c r="Q394" t="s">
        <v>1262</v>
      </c>
      <c r="R394" t="s">
        <v>1262</v>
      </c>
      <c r="S394" t="s">
        <v>5150</v>
      </c>
      <c r="T394" t="s">
        <v>5195</v>
      </c>
      <c r="U394" t="s">
        <v>5152</v>
      </c>
      <c r="V394" t="s">
        <v>1381</v>
      </c>
      <c r="W394" t="s">
        <v>5196</v>
      </c>
      <c r="X394" t="s">
        <v>5566</v>
      </c>
      <c r="Y394" t="s">
        <v>1270</v>
      </c>
      <c r="Z394" t="s">
        <v>5568</v>
      </c>
      <c r="AA394" t="s">
        <v>5569</v>
      </c>
      <c r="AB394">
        <v>69088</v>
      </c>
      <c r="AC394" t="s">
        <v>5570</v>
      </c>
      <c r="AD394">
        <v>6037</v>
      </c>
      <c r="AE394" t="s">
        <v>1547</v>
      </c>
      <c r="AF394" t="s">
        <v>1548</v>
      </c>
      <c r="AG394">
        <v>91350</v>
      </c>
      <c r="AH394">
        <v>3500</v>
      </c>
      <c r="AI394" t="s">
        <v>2844</v>
      </c>
      <c r="AJ394" t="s">
        <v>2844</v>
      </c>
      <c r="AK394" t="str">
        <f>IFERROR(INDEX(Table2[Representative Name], MATCH(Table4[[#This Row],[Recipient CD Current]], Table2[CD], 0)),"")</f>
        <v>George Whitesides</v>
      </c>
      <c r="AL394" t="str">
        <f>IFERROR(INDEX(Table2[Political Party], MATCH(Table4[[#This Row],[Recipient CD Current]], Table2[CD], 0)),"")</f>
        <v>Democrat</v>
      </c>
      <c r="AM394" t="s">
        <v>1280</v>
      </c>
      <c r="AN394" t="s">
        <v>1270</v>
      </c>
      <c r="AO394" t="s">
        <v>5571</v>
      </c>
      <c r="AP394" t="s">
        <v>5572</v>
      </c>
      <c r="AQ394">
        <v>49057</v>
      </c>
      <c r="AR394" t="s">
        <v>5573</v>
      </c>
      <c r="AS394" t="s">
        <v>4093</v>
      </c>
      <c r="AT394" t="s">
        <v>5574</v>
      </c>
      <c r="AU394" t="s">
        <v>5142</v>
      </c>
      <c r="AV394" t="s">
        <v>5142</v>
      </c>
      <c r="AW394" t="str">
        <f>IFERROR(INDEX(Table2[Representative Name], MATCH(Table4[[#This Row],[Place of Performance CD Current]], Table2[CD], 0)),"")</f>
        <v>Blake Moore</v>
      </c>
      <c r="AX394" t="str">
        <f>IFERROR(INDEX(Table2[Political Party], MATCH(Table4[[#This Row],[Recipient CD Current]], Table2[CD], 0)),"")</f>
        <v>Democrat</v>
      </c>
      <c r="AY394" t="s">
        <v>5158</v>
      </c>
      <c r="AZ394" t="s">
        <v>5204</v>
      </c>
      <c r="BA394" t="s">
        <v>5205</v>
      </c>
      <c r="BB394" t="s">
        <v>1286</v>
      </c>
      <c r="BC394" t="s">
        <v>5575</v>
      </c>
      <c r="BD394" t="s">
        <v>1535</v>
      </c>
      <c r="BE394" s="19" t="s">
        <v>5576</v>
      </c>
      <c r="BF394" t="s">
        <v>1537</v>
      </c>
    </row>
    <row r="395" spans="1:58" x14ac:dyDescent="0.4">
      <c r="A395" t="s">
        <v>5578</v>
      </c>
      <c r="B395" t="s">
        <v>5580</v>
      </c>
      <c r="E395" s="17">
        <v>2726297</v>
      </c>
      <c r="F395" s="17">
        <v>0</v>
      </c>
      <c r="G395" s="17">
        <v>0</v>
      </c>
      <c r="H395" s="17">
        <v>683000</v>
      </c>
      <c r="I395" s="17">
        <v>3409297</v>
      </c>
      <c r="J395" s="18" t="s">
        <v>4421</v>
      </c>
      <c r="K395">
        <v>2025</v>
      </c>
      <c r="L395" s="18" t="s">
        <v>2694</v>
      </c>
      <c r="M395" s="18" t="s">
        <v>5503</v>
      </c>
      <c r="N395" t="s">
        <v>1262</v>
      </c>
      <c r="O395" t="s">
        <v>1262</v>
      </c>
      <c r="P395" t="s">
        <v>1444</v>
      </c>
      <c r="Q395" t="s">
        <v>1262</v>
      </c>
      <c r="R395" t="s">
        <v>1262</v>
      </c>
      <c r="S395" t="s">
        <v>5150</v>
      </c>
      <c r="T395" t="s">
        <v>5195</v>
      </c>
      <c r="U395" t="s">
        <v>5152</v>
      </c>
      <c r="V395" t="s">
        <v>1381</v>
      </c>
      <c r="W395" t="s">
        <v>5196</v>
      </c>
      <c r="X395" t="s">
        <v>5579</v>
      </c>
      <c r="Y395" t="s">
        <v>1270</v>
      </c>
      <c r="Z395" t="s">
        <v>5581</v>
      </c>
      <c r="AB395">
        <v>35000</v>
      </c>
      <c r="AC395" t="s">
        <v>1325</v>
      </c>
      <c r="AD395">
        <v>48201</v>
      </c>
      <c r="AE395" t="s">
        <v>1326</v>
      </c>
      <c r="AF395" t="s">
        <v>1276</v>
      </c>
      <c r="AG395">
        <v>77024</v>
      </c>
      <c r="AH395">
        <v>4244</v>
      </c>
      <c r="AI395" t="s">
        <v>3211</v>
      </c>
      <c r="AJ395" t="s">
        <v>3211</v>
      </c>
      <c r="AK395" t="str">
        <f>IFERROR(INDEX(Table2[Representative Name], MATCH(Table4[[#This Row],[Recipient CD Current]], Table2[CD], 0)),"")</f>
        <v>Wesley Hunt</v>
      </c>
      <c r="AL395" t="str">
        <f>IFERROR(INDEX(Table2[Political Party], MATCH(Table4[[#This Row],[Recipient CD Current]], Table2[CD], 0)),"")</f>
        <v>Republican</v>
      </c>
      <c r="AM395" t="s">
        <v>1280</v>
      </c>
      <c r="AN395" t="s">
        <v>1270</v>
      </c>
      <c r="AO395" t="s">
        <v>1329</v>
      </c>
      <c r="AP395" t="s">
        <v>1325</v>
      </c>
      <c r="AQ395">
        <v>48201</v>
      </c>
      <c r="AR395" t="s">
        <v>1326</v>
      </c>
      <c r="AS395" t="s">
        <v>1277</v>
      </c>
      <c r="AT395" t="s">
        <v>5582</v>
      </c>
      <c r="AU395" t="s">
        <v>3211</v>
      </c>
      <c r="AV395" t="s">
        <v>3211</v>
      </c>
      <c r="AW395" t="str">
        <f>IFERROR(INDEX(Table2[Representative Name], MATCH(Table4[[#This Row],[Place of Performance CD Current]], Table2[CD], 0)),"")</f>
        <v>Wesley Hunt</v>
      </c>
      <c r="AX395" t="str">
        <f>IFERROR(INDEX(Table2[Political Party], MATCH(Table4[[#This Row],[Recipient CD Current]], Table2[CD], 0)),"")</f>
        <v>Republican</v>
      </c>
      <c r="AY395" t="s">
        <v>5158</v>
      </c>
      <c r="AZ395" t="s">
        <v>5204</v>
      </c>
      <c r="BA395" t="s">
        <v>5205</v>
      </c>
      <c r="BB395" t="s">
        <v>1286</v>
      </c>
      <c r="BC395" t="s">
        <v>5583</v>
      </c>
      <c r="BD395" t="s">
        <v>1334</v>
      </c>
      <c r="BE395" s="19" t="s">
        <v>5584</v>
      </c>
      <c r="BF395" t="s">
        <v>2499</v>
      </c>
    </row>
    <row r="396" spans="1:58" x14ac:dyDescent="0.4">
      <c r="A396" t="s">
        <v>5586</v>
      </c>
      <c r="B396" t="s">
        <v>5588</v>
      </c>
      <c r="E396" s="17">
        <v>4209348</v>
      </c>
      <c r="F396" s="17">
        <v>0</v>
      </c>
      <c r="G396" s="17">
        <v>0</v>
      </c>
      <c r="H396" s="17">
        <v>1052337</v>
      </c>
      <c r="I396" s="17">
        <v>5261685</v>
      </c>
      <c r="J396" s="18" t="s">
        <v>4421</v>
      </c>
      <c r="K396">
        <v>2025</v>
      </c>
      <c r="L396" s="18" t="s">
        <v>2694</v>
      </c>
      <c r="M396" s="18" t="s">
        <v>5503</v>
      </c>
      <c r="N396" t="s">
        <v>1262</v>
      </c>
      <c r="O396" t="s">
        <v>1262</v>
      </c>
      <c r="P396" t="s">
        <v>1444</v>
      </c>
      <c r="Q396" t="s">
        <v>1262</v>
      </c>
      <c r="R396" t="s">
        <v>1262</v>
      </c>
      <c r="S396" t="s">
        <v>5150</v>
      </c>
      <c r="T396" t="s">
        <v>5195</v>
      </c>
      <c r="U396" t="s">
        <v>5152</v>
      </c>
      <c r="V396" t="s">
        <v>1381</v>
      </c>
      <c r="W396" t="s">
        <v>5196</v>
      </c>
      <c r="X396" t="s">
        <v>5587</v>
      </c>
      <c r="Y396" t="s">
        <v>1270</v>
      </c>
      <c r="Z396" t="s">
        <v>5589</v>
      </c>
      <c r="AB396">
        <v>35000</v>
      </c>
      <c r="AC396" t="s">
        <v>1325</v>
      </c>
      <c r="AD396">
        <v>48201</v>
      </c>
      <c r="AE396" t="s">
        <v>1326</v>
      </c>
      <c r="AF396" t="s">
        <v>1276</v>
      </c>
      <c r="AG396">
        <v>77032</v>
      </c>
      <c r="AH396">
        <v>3219</v>
      </c>
      <c r="AI396" t="s">
        <v>5590</v>
      </c>
      <c r="AJ396" t="s">
        <v>5590</v>
      </c>
      <c r="AK396" t="str">
        <f>IFERROR(INDEX(Table2[Representative Name], MATCH(Table4[[#This Row],[Recipient CD Current]], Table2[CD], 0)),"")</f>
        <v>Sylvia R. Garcia</v>
      </c>
      <c r="AL396" t="str">
        <f>IFERROR(INDEX(Table2[Political Party], MATCH(Table4[[#This Row],[Recipient CD Current]], Table2[CD], 0)),"")</f>
        <v>Democrat</v>
      </c>
      <c r="AM396" t="s">
        <v>1280</v>
      </c>
      <c r="AN396" t="s">
        <v>1270</v>
      </c>
      <c r="AO396" t="s">
        <v>1329</v>
      </c>
      <c r="AP396" t="s">
        <v>1325</v>
      </c>
      <c r="AQ396">
        <v>48201</v>
      </c>
      <c r="AR396" t="s">
        <v>1326</v>
      </c>
      <c r="AS396" t="s">
        <v>1277</v>
      </c>
      <c r="AT396" t="s">
        <v>5591</v>
      </c>
      <c r="AU396" t="s">
        <v>5590</v>
      </c>
      <c r="AV396" t="s">
        <v>5590</v>
      </c>
      <c r="AW396" t="str">
        <f>IFERROR(INDEX(Table2[Representative Name], MATCH(Table4[[#This Row],[Place of Performance CD Current]], Table2[CD], 0)),"")</f>
        <v>Sylvia R. Garcia</v>
      </c>
      <c r="AX396" t="str">
        <f>IFERROR(INDEX(Table2[Political Party], MATCH(Table4[[#This Row],[Recipient CD Current]], Table2[CD], 0)),"")</f>
        <v>Democrat</v>
      </c>
      <c r="AY396" t="s">
        <v>5158</v>
      </c>
      <c r="AZ396" t="s">
        <v>5204</v>
      </c>
      <c r="BA396" t="s">
        <v>5592</v>
      </c>
      <c r="BB396" t="s">
        <v>1286</v>
      </c>
      <c r="BC396" t="s">
        <v>5593</v>
      </c>
      <c r="BD396" t="s">
        <v>1418</v>
      </c>
      <c r="BE396" s="19" t="s">
        <v>5594</v>
      </c>
      <c r="BF396" t="s">
        <v>2499</v>
      </c>
    </row>
    <row r="397" spans="1:58" x14ac:dyDescent="0.4">
      <c r="A397" t="s">
        <v>5596</v>
      </c>
      <c r="B397" t="s">
        <v>5598</v>
      </c>
      <c r="E397" s="17">
        <v>3348578</v>
      </c>
      <c r="F397" s="17">
        <v>0</v>
      </c>
      <c r="G397" s="17">
        <v>0</v>
      </c>
      <c r="H397" s="17">
        <v>837145</v>
      </c>
      <c r="I397" s="17">
        <v>4185723</v>
      </c>
      <c r="J397" s="18" t="s">
        <v>2425</v>
      </c>
      <c r="K397">
        <v>2025</v>
      </c>
      <c r="L397" s="18" t="s">
        <v>2703</v>
      </c>
      <c r="M397" s="18" t="s">
        <v>1981</v>
      </c>
      <c r="N397" t="s">
        <v>1262</v>
      </c>
      <c r="O397" t="s">
        <v>1262</v>
      </c>
      <c r="P397" t="s">
        <v>1444</v>
      </c>
      <c r="Q397" t="s">
        <v>1262</v>
      </c>
      <c r="R397" t="s">
        <v>1262</v>
      </c>
      <c r="S397" t="s">
        <v>5150</v>
      </c>
      <c r="T397" t="s">
        <v>5195</v>
      </c>
      <c r="U397" t="s">
        <v>5152</v>
      </c>
      <c r="V397" t="s">
        <v>1381</v>
      </c>
      <c r="W397" t="s">
        <v>5196</v>
      </c>
      <c r="X397" t="s">
        <v>5597</v>
      </c>
      <c r="Y397" t="s">
        <v>1270</v>
      </c>
      <c r="Z397" t="s">
        <v>5599</v>
      </c>
      <c r="AB397">
        <v>35000</v>
      </c>
      <c r="AC397" t="s">
        <v>1325</v>
      </c>
      <c r="AD397">
        <v>48201</v>
      </c>
      <c r="AE397" t="s">
        <v>1326</v>
      </c>
      <c r="AF397" t="s">
        <v>1276</v>
      </c>
      <c r="AG397">
        <v>77004</v>
      </c>
      <c r="AH397">
        <v>4853</v>
      </c>
      <c r="AI397" t="s">
        <v>3163</v>
      </c>
      <c r="AJ397" t="s">
        <v>3163</v>
      </c>
      <c r="AK397" t="str">
        <f>IFERROR(INDEX(Table2[Representative Name], MATCH(Table4[[#This Row],[Recipient CD Current]], Table2[CD], 0)),"")</f>
        <v>Sylvester Turner</v>
      </c>
      <c r="AL397" t="str">
        <f>IFERROR(INDEX(Table2[Political Party], MATCH(Table4[[#This Row],[Recipient CD Current]], Table2[CD], 0)),"")</f>
        <v>Democrat</v>
      </c>
      <c r="AM397" t="s">
        <v>1280</v>
      </c>
      <c r="AN397" t="s">
        <v>1270</v>
      </c>
      <c r="AO397" t="s">
        <v>1329</v>
      </c>
      <c r="AP397" t="s">
        <v>1325</v>
      </c>
      <c r="AQ397">
        <v>48201</v>
      </c>
      <c r="AR397" t="s">
        <v>1326</v>
      </c>
      <c r="AS397" t="s">
        <v>1277</v>
      </c>
      <c r="AT397" t="s">
        <v>5600</v>
      </c>
      <c r="AU397" t="s">
        <v>3163</v>
      </c>
      <c r="AV397" t="s">
        <v>3163</v>
      </c>
      <c r="AW397" t="str">
        <f>IFERROR(INDEX(Table2[Representative Name], MATCH(Table4[[#This Row],[Place of Performance CD Current]], Table2[CD], 0)),"")</f>
        <v>Sylvester Turner</v>
      </c>
      <c r="AX397" t="str">
        <f>IFERROR(INDEX(Table2[Political Party], MATCH(Table4[[#This Row],[Recipient CD Current]], Table2[CD], 0)),"")</f>
        <v>Democrat</v>
      </c>
      <c r="AY397" t="s">
        <v>5158</v>
      </c>
      <c r="AZ397" t="s">
        <v>5204</v>
      </c>
      <c r="BA397" t="s">
        <v>5205</v>
      </c>
      <c r="BB397" t="s">
        <v>1286</v>
      </c>
      <c r="BC397" t="s">
        <v>5601</v>
      </c>
      <c r="BD397" t="s">
        <v>1334</v>
      </c>
      <c r="BE397" s="19" t="s">
        <v>5602</v>
      </c>
      <c r="BF397" t="s">
        <v>1521</v>
      </c>
    </row>
    <row r="398" spans="1:58" x14ac:dyDescent="0.4">
      <c r="A398" t="s">
        <v>5604</v>
      </c>
      <c r="B398" t="s">
        <v>5540</v>
      </c>
      <c r="E398" s="17">
        <v>5000000</v>
      </c>
      <c r="F398" s="17">
        <v>0</v>
      </c>
      <c r="G398" s="17">
        <v>0</v>
      </c>
      <c r="H398" s="17">
        <v>0</v>
      </c>
      <c r="I398" s="17">
        <v>5000000</v>
      </c>
      <c r="J398" s="18" t="s">
        <v>2950</v>
      </c>
      <c r="K398">
        <v>2025</v>
      </c>
      <c r="L398" s="18" t="s">
        <v>2694</v>
      </c>
      <c r="M398" s="18" t="s">
        <v>5503</v>
      </c>
      <c r="N398" t="s">
        <v>1262</v>
      </c>
      <c r="O398" t="s">
        <v>1262</v>
      </c>
      <c r="P398" t="s">
        <v>1444</v>
      </c>
      <c r="Q398" t="s">
        <v>1262</v>
      </c>
      <c r="R398" t="s">
        <v>1262</v>
      </c>
      <c r="S398" t="s">
        <v>5150</v>
      </c>
      <c r="T398" t="s">
        <v>5195</v>
      </c>
      <c r="U398" t="s">
        <v>5152</v>
      </c>
      <c r="V398" t="s">
        <v>1381</v>
      </c>
      <c r="W398" t="s">
        <v>5196</v>
      </c>
      <c r="X398" t="s">
        <v>5539</v>
      </c>
      <c r="Y398" t="s">
        <v>1270</v>
      </c>
      <c r="Z398" t="s">
        <v>5541</v>
      </c>
      <c r="AA398" t="s">
        <v>5542</v>
      </c>
      <c r="AB398">
        <v>38476</v>
      </c>
      <c r="AC398" t="s">
        <v>5543</v>
      </c>
      <c r="AD398">
        <v>48201</v>
      </c>
      <c r="AE398" t="s">
        <v>1326</v>
      </c>
      <c r="AF398" t="s">
        <v>1276</v>
      </c>
      <c r="AG398">
        <v>77449</v>
      </c>
      <c r="AH398">
        <v>5123</v>
      </c>
      <c r="AI398" t="s">
        <v>2958</v>
      </c>
      <c r="AJ398" t="s">
        <v>1757</v>
      </c>
      <c r="AK398" t="str">
        <f>IFERROR(INDEX(Table2[Representative Name], MATCH(Table4[[#This Row],[Recipient CD Current]], Table2[CD], 0)),"")</f>
        <v>Michael T. McCaul</v>
      </c>
      <c r="AL398" t="str">
        <f>IFERROR(INDEX(Table2[Political Party], MATCH(Table4[[#This Row],[Recipient CD Current]], Table2[CD], 0)),"")</f>
        <v>Republican</v>
      </c>
      <c r="AM398" t="s">
        <v>1280</v>
      </c>
      <c r="AN398" t="s">
        <v>1270</v>
      </c>
      <c r="AO398" t="s">
        <v>5544</v>
      </c>
      <c r="AP398" t="s">
        <v>5543</v>
      </c>
      <c r="AQ398">
        <v>48201</v>
      </c>
      <c r="AR398" t="s">
        <v>1326</v>
      </c>
      <c r="AS398" t="s">
        <v>1277</v>
      </c>
      <c r="AT398" t="s">
        <v>5545</v>
      </c>
      <c r="AU398" t="s">
        <v>1757</v>
      </c>
      <c r="AV398" t="s">
        <v>1757</v>
      </c>
      <c r="AW398" t="str">
        <f>IFERROR(INDEX(Table2[Representative Name], MATCH(Table4[[#This Row],[Place of Performance CD Current]], Table2[CD], 0)),"")</f>
        <v>Michael T. McCaul</v>
      </c>
      <c r="AX398" t="str">
        <f>IFERROR(INDEX(Table2[Political Party], MATCH(Table4[[#This Row],[Recipient CD Current]], Table2[CD], 0)),"")</f>
        <v>Republican</v>
      </c>
      <c r="AY398" t="s">
        <v>5158</v>
      </c>
      <c r="AZ398" t="s">
        <v>5204</v>
      </c>
      <c r="BA398" t="s">
        <v>5205</v>
      </c>
      <c r="BB398" t="s">
        <v>1286</v>
      </c>
      <c r="BC398" t="s">
        <v>5606</v>
      </c>
      <c r="BD398" t="s">
        <v>1334</v>
      </c>
      <c r="BE398" s="19" t="s">
        <v>5607</v>
      </c>
      <c r="BF398" t="s">
        <v>2499</v>
      </c>
    </row>
    <row r="399" spans="1:58" x14ac:dyDescent="0.4">
      <c r="A399" t="s">
        <v>5609</v>
      </c>
      <c r="B399" t="s">
        <v>241</v>
      </c>
      <c r="E399" s="17">
        <v>9999522</v>
      </c>
      <c r="F399" s="17">
        <v>0</v>
      </c>
      <c r="G399" s="17">
        <v>0</v>
      </c>
      <c r="H399" s="17">
        <v>0</v>
      </c>
      <c r="I399" s="17">
        <v>9999522</v>
      </c>
      <c r="J399" s="18" t="s">
        <v>4567</v>
      </c>
      <c r="K399">
        <v>2025</v>
      </c>
      <c r="L399" s="18" t="s">
        <v>2694</v>
      </c>
      <c r="M399" s="18" t="s">
        <v>5503</v>
      </c>
      <c r="N399" t="s">
        <v>1262</v>
      </c>
      <c r="O399" t="s">
        <v>1262</v>
      </c>
      <c r="P399" t="s">
        <v>1444</v>
      </c>
      <c r="Q399" t="s">
        <v>1262</v>
      </c>
      <c r="R399" t="s">
        <v>1262</v>
      </c>
      <c r="S399" t="s">
        <v>5150</v>
      </c>
      <c r="T399" t="s">
        <v>5195</v>
      </c>
      <c r="U399" t="s">
        <v>5152</v>
      </c>
      <c r="V399" t="s">
        <v>1381</v>
      </c>
      <c r="W399" t="s">
        <v>5196</v>
      </c>
      <c r="X399" t="s">
        <v>3048</v>
      </c>
      <c r="Y399" t="s">
        <v>1270</v>
      </c>
      <c r="Z399" t="s">
        <v>3049</v>
      </c>
      <c r="AB399">
        <v>19642</v>
      </c>
      <c r="AC399" t="s">
        <v>3050</v>
      </c>
      <c r="AD399">
        <v>17031</v>
      </c>
      <c r="AE399" t="s">
        <v>1528</v>
      </c>
      <c r="AF399" t="s">
        <v>1363</v>
      </c>
      <c r="AG399">
        <v>60018</v>
      </c>
      <c r="AH399">
        <v>1804</v>
      </c>
      <c r="AI399" t="s">
        <v>3051</v>
      </c>
      <c r="AJ399" t="s">
        <v>3051</v>
      </c>
      <c r="AK399" t="str">
        <f>IFERROR(INDEX(Table2[Representative Name], MATCH(Table4[[#This Row],[Recipient CD Current]], Table2[CD], 0)),"")</f>
        <v>Delia C. Ramirez</v>
      </c>
      <c r="AL399" t="str">
        <f>IFERROR(INDEX(Table2[Political Party], MATCH(Table4[[#This Row],[Recipient CD Current]], Table2[CD], 0)),"")</f>
        <v>Democrat</v>
      </c>
      <c r="AM399" t="s">
        <v>1280</v>
      </c>
      <c r="AN399" t="s">
        <v>1270</v>
      </c>
      <c r="AO399" t="s">
        <v>3052</v>
      </c>
      <c r="AP399" t="s">
        <v>3050</v>
      </c>
      <c r="AQ399">
        <v>17031</v>
      </c>
      <c r="AR399" t="s">
        <v>1528</v>
      </c>
      <c r="AS399" t="s">
        <v>1364</v>
      </c>
      <c r="AT399" t="s">
        <v>5215</v>
      </c>
      <c r="AU399" t="s">
        <v>3051</v>
      </c>
      <c r="AV399" t="s">
        <v>3051</v>
      </c>
      <c r="AW399" t="str">
        <f>IFERROR(INDEX(Table2[Representative Name], MATCH(Table4[[#This Row],[Place of Performance CD Current]], Table2[CD], 0)),"")</f>
        <v>Delia C. Ramirez</v>
      </c>
      <c r="AX399" t="str">
        <f>IFERROR(INDEX(Table2[Political Party], MATCH(Table4[[#This Row],[Recipient CD Current]], Table2[CD], 0)),"")</f>
        <v>Democrat</v>
      </c>
      <c r="AY399" t="s">
        <v>5158</v>
      </c>
      <c r="AZ399" t="s">
        <v>5204</v>
      </c>
      <c r="BA399" t="s">
        <v>5205</v>
      </c>
      <c r="BB399" t="s">
        <v>1286</v>
      </c>
      <c r="BC399" t="s">
        <v>5610</v>
      </c>
      <c r="BD399" t="s">
        <v>1535</v>
      </c>
      <c r="BE399" s="19" t="s">
        <v>5611</v>
      </c>
      <c r="BF399" t="s">
        <v>1537</v>
      </c>
    </row>
    <row r="400" spans="1:58" x14ac:dyDescent="0.4">
      <c r="A400" t="s">
        <v>5613</v>
      </c>
      <c r="B400" t="s">
        <v>2287</v>
      </c>
      <c r="E400" s="17">
        <v>20000000</v>
      </c>
      <c r="F400" s="17">
        <v>0</v>
      </c>
      <c r="G400" s="17">
        <v>0</v>
      </c>
      <c r="H400" s="17">
        <v>0</v>
      </c>
      <c r="I400" s="17">
        <v>20000000</v>
      </c>
      <c r="J400" s="18" t="s">
        <v>4797</v>
      </c>
      <c r="K400">
        <v>2025</v>
      </c>
      <c r="L400" s="18" t="s">
        <v>2694</v>
      </c>
      <c r="M400" s="18" t="s">
        <v>1443</v>
      </c>
      <c r="N400" t="s">
        <v>1262</v>
      </c>
      <c r="O400" t="s">
        <v>1262</v>
      </c>
      <c r="P400" t="s">
        <v>1444</v>
      </c>
      <c r="Q400" t="s">
        <v>1262</v>
      </c>
      <c r="R400" t="s">
        <v>1262</v>
      </c>
      <c r="S400" t="s">
        <v>5150</v>
      </c>
      <c r="T400" t="s">
        <v>5195</v>
      </c>
      <c r="U400" t="s">
        <v>5152</v>
      </c>
      <c r="V400" t="s">
        <v>1381</v>
      </c>
      <c r="W400" t="s">
        <v>5196</v>
      </c>
      <c r="X400" t="s">
        <v>2286</v>
      </c>
      <c r="Y400" t="s">
        <v>1270</v>
      </c>
      <c r="Z400" t="s">
        <v>2288</v>
      </c>
      <c r="AA400" t="s">
        <v>2289</v>
      </c>
      <c r="AB400">
        <v>27425</v>
      </c>
      <c r="AC400" t="s">
        <v>2156</v>
      </c>
      <c r="AD400">
        <v>8069</v>
      </c>
      <c r="AE400" t="s">
        <v>2157</v>
      </c>
      <c r="AF400" t="s">
        <v>1603</v>
      </c>
      <c r="AG400">
        <v>80523</v>
      </c>
      <c r="AH400">
        <v>2002</v>
      </c>
      <c r="AI400" t="s">
        <v>1605</v>
      </c>
      <c r="AJ400" t="s">
        <v>1605</v>
      </c>
      <c r="AK400" t="str">
        <f>IFERROR(INDEX(Table2[Representative Name], MATCH(Table4[[#This Row],[Recipient CD Current]], Table2[CD], 0)),"")</f>
        <v>Joe Neguse</v>
      </c>
      <c r="AL400" t="str">
        <f>IFERROR(INDEX(Table2[Political Party], MATCH(Table4[[#This Row],[Recipient CD Current]], Table2[CD], 0)),"")</f>
        <v>Democrat</v>
      </c>
      <c r="AM400" t="s">
        <v>1280</v>
      </c>
      <c r="AN400" t="s">
        <v>1270</v>
      </c>
      <c r="AO400" t="s">
        <v>2158</v>
      </c>
      <c r="AP400" t="s">
        <v>2156</v>
      </c>
      <c r="AQ400">
        <v>8069</v>
      </c>
      <c r="AR400" t="s">
        <v>2157</v>
      </c>
      <c r="AS400" t="s">
        <v>1604</v>
      </c>
      <c r="AT400" t="s">
        <v>5614</v>
      </c>
      <c r="AU400" t="s">
        <v>1605</v>
      </c>
      <c r="AV400" t="s">
        <v>1605</v>
      </c>
      <c r="AW400" t="str">
        <f>IFERROR(INDEX(Table2[Representative Name], MATCH(Table4[[#This Row],[Place of Performance CD Current]], Table2[CD], 0)),"")</f>
        <v>Joe Neguse</v>
      </c>
      <c r="AX400" t="str">
        <f>IFERROR(INDEX(Table2[Political Party], MATCH(Table4[[#This Row],[Recipient CD Current]], Table2[CD], 0)),"")</f>
        <v>Democrat</v>
      </c>
      <c r="AY400" t="s">
        <v>5158</v>
      </c>
      <c r="AZ400" t="s">
        <v>5204</v>
      </c>
      <c r="BA400" t="s">
        <v>5615</v>
      </c>
      <c r="BB400" t="s">
        <v>1286</v>
      </c>
      <c r="BC400" t="s">
        <v>5616</v>
      </c>
      <c r="BD400" t="s">
        <v>1291</v>
      </c>
      <c r="BE400" s="19" t="s">
        <v>5617</v>
      </c>
      <c r="BF400" t="s">
        <v>2950</v>
      </c>
    </row>
    <row r="401" spans="1:58" x14ac:dyDescent="0.4">
      <c r="A401" t="s">
        <v>5619</v>
      </c>
      <c r="B401" t="s">
        <v>241</v>
      </c>
      <c r="E401" s="17">
        <v>20000000</v>
      </c>
      <c r="F401" s="17">
        <v>0</v>
      </c>
      <c r="G401" s="17">
        <v>0</v>
      </c>
      <c r="H401" s="17">
        <v>0</v>
      </c>
      <c r="I401" s="17">
        <v>20000000</v>
      </c>
      <c r="J401" s="18" t="s">
        <v>2950</v>
      </c>
      <c r="K401">
        <v>2025</v>
      </c>
      <c r="L401" s="18" t="s">
        <v>1420</v>
      </c>
      <c r="M401" s="18" t="s">
        <v>1725</v>
      </c>
      <c r="N401" t="s">
        <v>1262</v>
      </c>
      <c r="O401" t="s">
        <v>1262</v>
      </c>
      <c r="P401" t="s">
        <v>1444</v>
      </c>
      <c r="Q401" t="s">
        <v>1262</v>
      </c>
      <c r="R401" t="s">
        <v>1262</v>
      </c>
      <c r="S401" t="s">
        <v>5150</v>
      </c>
      <c r="T401" t="s">
        <v>5195</v>
      </c>
      <c r="U401" t="s">
        <v>5152</v>
      </c>
      <c r="V401" t="s">
        <v>1381</v>
      </c>
      <c r="W401" t="s">
        <v>5196</v>
      </c>
      <c r="X401" t="s">
        <v>3048</v>
      </c>
      <c r="Y401" t="s">
        <v>1270</v>
      </c>
      <c r="Z401" t="s">
        <v>3049</v>
      </c>
      <c r="AB401">
        <v>19642</v>
      </c>
      <c r="AC401" t="s">
        <v>3050</v>
      </c>
      <c r="AD401">
        <v>17031</v>
      </c>
      <c r="AE401" t="s">
        <v>1528</v>
      </c>
      <c r="AF401" t="s">
        <v>1363</v>
      </c>
      <c r="AG401">
        <v>60018</v>
      </c>
      <c r="AH401">
        <v>1804</v>
      </c>
      <c r="AI401" t="s">
        <v>3051</v>
      </c>
      <c r="AJ401" t="s">
        <v>3051</v>
      </c>
      <c r="AK401" t="str">
        <f>IFERROR(INDEX(Table2[Representative Name], MATCH(Table4[[#This Row],[Recipient CD Current]], Table2[CD], 0)),"")</f>
        <v>Delia C. Ramirez</v>
      </c>
      <c r="AL401" t="str">
        <f>IFERROR(INDEX(Table2[Political Party], MATCH(Table4[[#This Row],[Recipient CD Current]], Table2[CD], 0)),"")</f>
        <v>Democrat</v>
      </c>
      <c r="AM401" t="s">
        <v>1280</v>
      </c>
      <c r="AN401" t="s">
        <v>1270</v>
      </c>
      <c r="AO401" t="s">
        <v>3052</v>
      </c>
      <c r="AP401" t="s">
        <v>3050</v>
      </c>
      <c r="AQ401">
        <v>17031</v>
      </c>
      <c r="AR401" t="s">
        <v>1528</v>
      </c>
      <c r="AS401" t="s">
        <v>1364</v>
      </c>
      <c r="AT401" t="s">
        <v>5215</v>
      </c>
      <c r="AU401" t="s">
        <v>3051</v>
      </c>
      <c r="AV401" t="s">
        <v>3051</v>
      </c>
      <c r="AW401" t="str">
        <f>IFERROR(INDEX(Table2[Representative Name], MATCH(Table4[[#This Row],[Place of Performance CD Current]], Table2[CD], 0)),"")</f>
        <v>Delia C. Ramirez</v>
      </c>
      <c r="AX401" t="str">
        <f>IFERROR(INDEX(Table2[Political Party], MATCH(Table4[[#This Row],[Recipient CD Current]], Table2[CD], 0)),"")</f>
        <v>Democrat</v>
      </c>
      <c r="AY401" t="s">
        <v>5158</v>
      </c>
      <c r="AZ401" t="s">
        <v>5204</v>
      </c>
      <c r="BA401" t="s">
        <v>5615</v>
      </c>
      <c r="BB401" t="s">
        <v>1286</v>
      </c>
      <c r="BC401" t="s">
        <v>5620</v>
      </c>
      <c r="BD401" t="s">
        <v>1535</v>
      </c>
      <c r="BE401" s="19" t="s">
        <v>5621</v>
      </c>
      <c r="BF401" t="s">
        <v>2499</v>
      </c>
    </row>
    <row r="402" spans="1:58" x14ac:dyDescent="0.4">
      <c r="A402" t="s">
        <v>5623</v>
      </c>
      <c r="B402" t="s">
        <v>5627</v>
      </c>
      <c r="E402" s="17">
        <v>62077501</v>
      </c>
      <c r="F402" s="17">
        <v>55532576.299999997</v>
      </c>
      <c r="G402" s="17">
        <v>0</v>
      </c>
      <c r="H402" s="17">
        <v>976145</v>
      </c>
      <c r="I402" s="17">
        <v>63053646</v>
      </c>
      <c r="J402" s="18" t="s">
        <v>3094</v>
      </c>
      <c r="K402">
        <v>2025</v>
      </c>
      <c r="L402" s="18" t="s">
        <v>5625</v>
      </c>
      <c r="M402" s="18" t="s">
        <v>1523</v>
      </c>
      <c r="N402" t="s">
        <v>1262</v>
      </c>
      <c r="O402" t="s">
        <v>1262</v>
      </c>
      <c r="P402" t="s">
        <v>1444</v>
      </c>
      <c r="Q402" t="s">
        <v>1262</v>
      </c>
      <c r="R402" t="s">
        <v>1262</v>
      </c>
      <c r="S402" t="s">
        <v>5150</v>
      </c>
      <c r="T402" t="s">
        <v>5151</v>
      </c>
      <c r="U402" t="s">
        <v>5152</v>
      </c>
      <c r="V402" t="s">
        <v>1266</v>
      </c>
      <c r="W402" t="s">
        <v>5241</v>
      </c>
      <c r="X402" t="s">
        <v>5626</v>
      </c>
      <c r="Y402" t="s">
        <v>1270</v>
      </c>
      <c r="Z402" t="s">
        <v>5628</v>
      </c>
      <c r="AB402">
        <v>50916</v>
      </c>
      <c r="AC402" t="s">
        <v>4790</v>
      </c>
      <c r="AD402">
        <v>6001</v>
      </c>
      <c r="AE402" t="s">
        <v>2979</v>
      </c>
      <c r="AF402" t="s">
        <v>1548</v>
      </c>
      <c r="AG402">
        <v>94560</v>
      </c>
      <c r="AH402">
        <v>4805</v>
      </c>
      <c r="AI402" t="s">
        <v>2980</v>
      </c>
      <c r="AJ402" t="s">
        <v>2980</v>
      </c>
      <c r="AK402" t="str">
        <f>IFERROR(INDEX(Table2[Representative Name], MATCH(Table4[[#This Row],[Recipient CD Current]], Table2[CD], 0)),"")</f>
        <v>Ro Khanna</v>
      </c>
      <c r="AL402" t="str">
        <f>IFERROR(INDEX(Table2[Political Party], MATCH(Table4[[#This Row],[Recipient CD Current]], Table2[CD], 0)),"")</f>
        <v>Democrat</v>
      </c>
      <c r="AM402" t="s">
        <v>1280</v>
      </c>
      <c r="AN402" t="s">
        <v>1270</v>
      </c>
      <c r="AO402" t="s">
        <v>5090</v>
      </c>
      <c r="AP402" t="s">
        <v>4790</v>
      </c>
      <c r="AQ402">
        <v>6001</v>
      </c>
      <c r="AR402" t="s">
        <v>2979</v>
      </c>
      <c r="AS402" t="s">
        <v>1549</v>
      </c>
      <c r="AT402" t="s">
        <v>5629</v>
      </c>
      <c r="AU402" t="s">
        <v>2980</v>
      </c>
      <c r="AV402" t="s">
        <v>2980</v>
      </c>
      <c r="AW402" t="str">
        <f>IFERROR(INDEX(Table2[Representative Name], MATCH(Table4[[#This Row],[Place of Performance CD Current]], Table2[CD], 0)),"")</f>
        <v>Ro Khanna</v>
      </c>
      <c r="AX402" t="str">
        <f>IFERROR(INDEX(Table2[Political Party], MATCH(Table4[[#This Row],[Recipient CD Current]], Table2[CD], 0)),"")</f>
        <v>Democrat</v>
      </c>
      <c r="AY402" t="s">
        <v>5158</v>
      </c>
      <c r="AZ402" t="s">
        <v>5630</v>
      </c>
      <c r="BA402" t="s">
        <v>5631</v>
      </c>
      <c r="BB402" t="s">
        <v>1286</v>
      </c>
      <c r="BC402" t="s">
        <v>5632</v>
      </c>
      <c r="BD402" t="s">
        <v>1418</v>
      </c>
      <c r="BE402" s="19" t="s">
        <v>5633</v>
      </c>
      <c r="BF402" t="s">
        <v>1781</v>
      </c>
    </row>
    <row r="403" spans="1:58" x14ac:dyDescent="0.4">
      <c r="A403" t="s">
        <v>5635</v>
      </c>
      <c r="B403" t="s">
        <v>5640</v>
      </c>
      <c r="E403" s="17">
        <v>5895276</v>
      </c>
      <c r="F403" s="17">
        <v>1148140</v>
      </c>
      <c r="G403" s="17">
        <v>0</v>
      </c>
      <c r="H403" s="17">
        <v>895427</v>
      </c>
      <c r="I403" s="17">
        <v>6790703</v>
      </c>
      <c r="J403" s="18" t="s">
        <v>5636</v>
      </c>
      <c r="K403">
        <v>2025</v>
      </c>
      <c r="L403" s="18" t="s">
        <v>5638</v>
      </c>
      <c r="M403" s="18" t="s">
        <v>1463</v>
      </c>
      <c r="N403" t="s">
        <v>1262</v>
      </c>
      <c r="O403" t="s">
        <v>1262</v>
      </c>
      <c r="P403" t="s">
        <v>1444</v>
      </c>
      <c r="Q403" t="s">
        <v>1262</v>
      </c>
      <c r="R403" t="s">
        <v>1262</v>
      </c>
      <c r="S403" t="s">
        <v>5150</v>
      </c>
      <c r="T403" t="s">
        <v>5151</v>
      </c>
      <c r="U403" t="s">
        <v>5152</v>
      </c>
      <c r="V403" t="s">
        <v>1266</v>
      </c>
      <c r="W403" t="s">
        <v>5224</v>
      </c>
      <c r="X403" t="s">
        <v>5639</v>
      </c>
      <c r="Y403" t="s">
        <v>1270</v>
      </c>
      <c r="Z403" t="s">
        <v>5643</v>
      </c>
      <c r="AB403">
        <v>57300</v>
      </c>
      <c r="AC403" t="s">
        <v>5644</v>
      </c>
      <c r="AD403">
        <v>49049</v>
      </c>
      <c r="AE403" t="s">
        <v>4093</v>
      </c>
      <c r="AF403" t="s">
        <v>4092</v>
      </c>
      <c r="AG403">
        <v>84057</v>
      </c>
      <c r="AH403">
        <v>5112</v>
      </c>
      <c r="AI403" t="s">
        <v>5645</v>
      </c>
      <c r="AJ403" t="s">
        <v>5645</v>
      </c>
      <c r="AK403" t="str">
        <f>IFERROR(INDEX(Table2[Representative Name], MATCH(Table4[[#This Row],[Recipient CD Current]], Table2[CD], 0)),"")</f>
        <v>John R. Curtis</v>
      </c>
      <c r="AL403" t="str">
        <f>IFERROR(INDEX(Table2[Political Party], MATCH(Table4[[#This Row],[Recipient CD Current]], Table2[CD], 0)),"")</f>
        <v>Republican</v>
      </c>
      <c r="AM403" t="s">
        <v>1280</v>
      </c>
      <c r="AN403" t="s">
        <v>1270</v>
      </c>
      <c r="AO403" t="s">
        <v>5646</v>
      </c>
      <c r="AP403" t="s">
        <v>5644</v>
      </c>
      <c r="AQ403">
        <v>49049</v>
      </c>
      <c r="AR403" t="s">
        <v>4093</v>
      </c>
      <c r="AS403" t="s">
        <v>4093</v>
      </c>
      <c r="AT403" t="s">
        <v>5647</v>
      </c>
      <c r="AU403" t="s">
        <v>5645</v>
      </c>
      <c r="AV403" t="s">
        <v>5645</v>
      </c>
      <c r="AW403" t="str">
        <f>IFERROR(INDEX(Table2[Representative Name], MATCH(Table4[[#This Row],[Place of Performance CD Current]], Table2[CD], 0)),"")</f>
        <v>John R. Curtis</v>
      </c>
      <c r="AX403" t="str">
        <f>IFERROR(INDEX(Table2[Political Party], MATCH(Table4[[#This Row],[Recipient CD Current]], Table2[CD], 0)),"")</f>
        <v>Republican</v>
      </c>
      <c r="AY403" t="s">
        <v>5158</v>
      </c>
      <c r="AZ403" t="s">
        <v>5272</v>
      </c>
      <c r="BA403" t="s">
        <v>5648</v>
      </c>
      <c r="BB403" t="s">
        <v>1286</v>
      </c>
      <c r="BC403" t="s">
        <v>5649</v>
      </c>
      <c r="BD403" t="s">
        <v>1418</v>
      </c>
      <c r="BE403" s="19" t="s">
        <v>5650</v>
      </c>
      <c r="BF403" t="s">
        <v>1537</v>
      </c>
    </row>
    <row r="404" spans="1:58" x14ac:dyDescent="0.4">
      <c r="A404" t="s">
        <v>5652</v>
      </c>
      <c r="B404" t="s">
        <v>4016</v>
      </c>
      <c r="E404" s="17">
        <v>3299141</v>
      </c>
      <c r="F404" s="17">
        <v>1980994.91</v>
      </c>
      <c r="G404" s="17">
        <v>0</v>
      </c>
      <c r="H404" s="17">
        <v>0</v>
      </c>
      <c r="I404" s="17">
        <v>3299141</v>
      </c>
      <c r="J404" s="18" t="s">
        <v>2482</v>
      </c>
      <c r="K404">
        <v>2025</v>
      </c>
      <c r="L404" s="18" t="s">
        <v>2207</v>
      </c>
      <c r="M404" s="18" t="s">
        <v>1542</v>
      </c>
      <c r="N404" t="s">
        <v>1262</v>
      </c>
      <c r="O404" t="s">
        <v>1262</v>
      </c>
      <c r="P404" t="s">
        <v>1444</v>
      </c>
      <c r="Q404" t="s">
        <v>1262</v>
      </c>
      <c r="R404" t="s">
        <v>1262</v>
      </c>
      <c r="S404" t="s">
        <v>5150</v>
      </c>
      <c r="T404" t="s">
        <v>5151</v>
      </c>
      <c r="U404" t="s">
        <v>5152</v>
      </c>
      <c r="V404" t="s">
        <v>1266</v>
      </c>
      <c r="W404" t="s">
        <v>5241</v>
      </c>
      <c r="X404" t="s">
        <v>4015</v>
      </c>
      <c r="Y404" t="s">
        <v>1270</v>
      </c>
      <c r="Z404" t="s">
        <v>4017</v>
      </c>
      <c r="AB404">
        <v>22700</v>
      </c>
      <c r="AC404" t="s">
        <v>4018</v>
      </c>
      <c r="AD404">
        <v>9110</v>
      </c>
      <c r="AE404" t="s">
        <v>3425</v>
      </c>
      <c r="AF404" t="s">
        <v>1638</v>
      </c>
      <c r="AG404">
        <v>6118</v>
      </c>
      <c r="AH404">
        <v>1127</v>
      </c>
      <c r="AI404" t="s">
        <v>4019</v>
      </c>
      <c r="AJ404" t="s">
        <v>4019</v>
      </c>
      <c r="AK404" t="str">
        <f>IFERROR(INDEX(Table2[Representative Name], MATCH(Table4[[#This Row],[Recipient CD Current]], Table2[CD], 0)),"")</f>
        <v>John B. Larson</v>
      </c>
      <c r="AL404" t="str">
        <f>IFERROR(INDEX(Table2[Political Party], MATCH(Table4[[#This Row],[Recipient CD Current]], Table2[CD], 0)),"")</f>
        <v>Democrat</v>
      </c>
      <c r="AM404" t="s">
        <v>1280</v>
      </c>
      <c r="AN404" t="s">
        <v>1270</v>
      </c>
      <c r="AO404" t="s">
        <v>4020</v>
      </c>
      <c r="AP404" t="s">
        <v>4018</v>
      </c>
      <c r="AQ404">
        <v>9110</v>
      </c>
      <c r="AR404" t="s">
        <v>3425</v>
      </c>
      <c r="AS404" t="s">
        <v>1639</v>
      </c>
      <c r="AT404" t="s">
        <v>5653</v>
      </c>
      <c r="AU404" t="s">
        <v>4019</v>
      </c>
      <c r="AV404" t="s">
        <v>4019</v>
      </c>
      <c r="AW404" t="str">
        <f>IFERROR(INDEX(Table2[Representative Name], MATCH(Table4[[#This Row],[Place of Performance CD Current]], Table2[CD], 0)),"")</f>
        <v>John B. Larson</v>
      </c>
      <c r="AX404" t="str">
        <f>IFERROR(INDEX(Table2[Political Party], MATCH(Table4[[#This Row],[Recipient CD Current]], Table2[CD], 0)),"")</f>
        <v>Democrat</v>
      </c>
      <c r="AY404" t="s">
        <v>5158</v>
      </c>
      <c r="AZ404" t="s">
        <v>5265</v>
      </c>
      <c r="BA404" t="s">
        <v>5654</v>
      </c>
      <c r="BB404" t="s">
        <v>1286</v>
      </c>
      <c r="BC404" t="s">
        <v>5655</v>
      </c>
      <c r="BD404" t="s">
        <v>1418</v>
      </c>
      <c r="BE404" s="19" t="s">
        <v>5656</v>
      </c>
      <c r="BF404" t="s">
        <v>2053</v>
      </c>
    </row>
    <row r="405" spans="1:58" x14ac:dyDescent="0.4">
      <c r="A405" t="s">
        <v>5658</v>
      </c>
      <c r="B405" t="s">
        <v>196</v>
      </c>
      <c r="E405" s="17">
        <v>6999923</v>
      </c>
      <c r="F405" s="17">
        <v>3831880.93</v>
      </c>
      <c r="G405" s="17">
        <v>0</v>
      </c>
      <c r="H405" s="17">
        <v>0</v>
      </c>
      <c r="I405" s="17">
        <v>6999923</v>
      </c>
      <c r="J405" s="18" t="s">
        <v>1884</v>
      </c>
      <c r="K405">
        <v>2025</v>
      </c>
      <c r="L405" s="18" t="s">
        <v>2207</v>
      </c>
      <c r="M405" s="18" t="s">
        <v>1401</v>
      </c>
      <c r="N405" t="s">
        <v>1262</v>
      </c>
      <c r="O405" t="s">
        <v>1262</v>
      </c>
      <c r="P405" t="s">
        <v>1444</v>
      </c>
      <c r="Q405" t="s">
        <v>1262</v>
      </c>
      <c r="R405" t="s">
        <v>1262</v>
      </c>
      <c r="S405" t="s">
        <v>5150</v>
      </c>
      <c r="T405" t="s">
        <v>5151</v>
      </c>
      <c r="U405" t="s">
        <v>5152</v>
      </c>
      <c r="V405" t="s">
        <v>1266</v>
      </c>
      <c r="W405" t="s">
        <v>5241</v>
      </c>
      <c r="X405" t="s">
        <v>2805</v>
      </c>
      <c r="Y405" t="s">
        <v>1270</v>
      </c>
      <c r="Z405" t="s">
        <v>2806</v>
      </c>
      <c r="AB405">
        <v>65508</v>
      </c>
      <c r="AC405" t="s">
        <v>2120</v>
      </c>
      <c r="AD405">
        <v>36093</v>
      </c>
      <c r="AE405" t="s">
        <v>2120</v>
      </c>
      <c r="AF405" t="s">
        <v>1620</v>
      </c>
      <c r="AG405">
        <v>12309</v>
      </c>
      <c r="AH405">
        <v>1027</v>
      </c>
      <c r="AI405" t="s">
        <v>2105</v>
      </c>
      <c r="AJ405" t="s">
        <v>2105</v>
      </c>
      <c r="AK405" t="str">
        <f>IFERROR(INDEX(Table2[Representative Name], MATCH(Table4[[#This Row],[Recipient CD Current]], Table2[CD], 0)),"")</f>
        <v>Paul Tonko</v>
      </c>
      <c r="AL405" t="str">
        <f>IFERROR(INDEX(Table2[Political Party], MATCH(Table4[[#This Row],[Recipient CD Current]], Table2[CD], 0)),"")</f>
        <v>Democrat</v>
      </c>
      <c r="AM405" t="s">
        <v>1280</v>
      </c>
      <c r="AN405" t="s">
        <v>1270</v>
      </c>
      <c r="AO405" t="s">
        <v>2278</v>
      </c>
      <c r="AP405" t="s">
        <v>2120</v>
      </c>
      <c r="AQ405">
        <v>36093</v>
      </c>
      <c r="AR405" t="s">
        <v>2120</v>
      </c>
      <c r="AS405" t="s">
        <v>1619</v>
      </c>
      <c r="AT405" t="s">
        <v>2122</v>
      </c>
      <c r="AU405" t="s">
        <v>2105</v>
      </c>
      <c r="AV405" t="s">
        <v>2105</v>
      </c>
      <c r="AW405" t="str">
        <f>IFERROR(INDEX(Table2[Representative Name], MATCH(Table4[[#This Row],[Place of Performance CD Current]], Table2[CD], 0)),"")</f>
        <v>Paul Tonko</v>
      </c>
      <c r="AX405" t="str">
        <f>IFERROR(INDEX(Table2[Political Party], MATCH(Table4[[#This Row],[Recipient CD Current]], Table2[CD], 0)),"")</f>
        <v>Democrat</v>
      </c>
      <c r="AY405" t="s">
        <v>5158</v>
      </c>
      <c r="AZ405" t="s">
        <v>5265</v>
      </c>
      <c r="BA405" t="s">
        <v>5660</v>
      </c>
      <c r="BB405" t="s">
        <v>1286</v>
      </c>
      <c r="BC405" t="s">
        <v>5661</v>
      </c>
      <c r="BD405" t="s">
        <v>1418</v>
      </c>
      <c r="BE405" s="19" t="s">
        <v>5662</v>
      </c>
      <c r="BF405" t="s">
        <v>2700</v>
      </c>
    </row>
    <row r="406" spans="1:58" x14ac:dyDescent="0.4">
      <c r="A406" t="s">
        <v>5664</v>
      </c>
      <c r="B406" t="s">
        <v>4016</v>
      </c>
      <c r="E406" s="17">
        <v>4797615</v>
      </c>
      <c r="F406" s="17">
        <v>2539230.15</v>
      </c>
      <c r="G406" s="17">
        <v>0</v>
      </c>
      <c r="H406" s="17">
        <v>0</v>
      </c>
      <c r="I406" s="17">
        <v>4797615</v>
      </c>
      <c r="J406" s="18" t="s">
        <v>2643</v>
      </c>
      <c r="K406">
        <v>2024</v>
      </c>
      <c r="L406" s="18" t="s">
        <v>2207</v>
      </c>
      <c r="M406" s="18" t="s">
        <v>1376</v>
      </c>
      <c r="N406" t="s">
        <v>1262</v>
      </c>
      <c r="O406" t="s">
        <v>1262</v>
      </c>
      <c r="P406" t="s">
        <v>1444</v>
      </c>
      <c r="Q406" t="s">
        <v>1262</v>
      </c>
      <c r="R406" t="s">
        <v>1262</v>
      </c>
      <c r="S406" t="s">
        <v>5150</v>
      </c>
      <c r="T406" t="s">
        <v>5151</v>
      </c>
      <c r="U406" t="s">
        <v>5152</v>
      </c>
      <c r="V406" t="s">
        <v>1266</v>
      </c>
      <c r="W406" t="s">
        <v>5241</v>
      </c>
      <c r="X406" t="s">
        <v>4015</v>
      </c>
      <c r="Y406" t="s">
        <v>1270</v>
      </c>
      <c r="Z406" t="s">
        <v>4017</v>
      </c>
      <c r="AB406">
        <v>22700</v>
      </c>
      <c r="AC406" t="s">
        <v>4018</v>
      </c>
      <c r="AD406">
        <v>9110</v>
      </c>
      <c r="AE406" t="s">
        <v>3425</v>
      </c>
      <c r="AF406" t="s">
        <v>1638</v>
      </c>
      <c r="AG406">
        <v>6118</v>
      </c>
      <c r="AH406">
        <v>1127</v>
      </c>
      <c r="AI406" t="s">
        <v>4019</v>
      </c>
      <c r="AJ406" t="s">
        <v>4019</v>
      </c>
      <c r="AK406" t="str">
        <f>IFERROR(INDEX(Table2[Representative Name], MATCH(Table4[[#This Row],[Recipient CD Current]], Table2[CD], 0)),"")</f>
        <v>John B. Larson</v>
      </c>
      <c r="AL406" t="str">
        <f>IFERROR(INDEX(Table2[Political Party], MATCH(Table4[[#This Row],[Recipient CD Current]], Table2[CD], 0)),"")</f>
        <v>Democrat</v>
      </c>
      <c r="AM406" t="s">
        <v>1280</v>
      </c>
      <c r="AN406" t="s">
        <v>1270</v>
      </c>
      <c r="AO406" t="s">
        <v>4020</v>
      </c>
      <c r="AP406" t="s">
        <v>4018</v>
      </c>
      <c r="AQ406">
        <v>9110</v>
      </c>
      <c r="AR406" t="s">
        <v>3425</v>
      </c>
      <c r="AS406" t="s">
        <v>1639</v>
      </c>
      <c r="AT406" t="s">
        <v>5653</v>
      </c>
      <c r="AU406" t="s">
        <v>4019</v>
      </c>
      <c r="AV406" t="s">
        <v>4019</v>
      </c>
      <c r="AW406" t="str">
        <f>IFERROR(INDEX(Table2[Representative Name], MATCH(Table4[[#This Row],[Place of Performance CD Current]], Table2[CD], 0)),"")</f>
        <v>John B. Larson</v>
      </c>
      <c r="AX406" t="str">
        <f>IFERROR(INDEX(Table2[Political Party], MATCH(Table4[[#This Row],[Recipient CD Current]], Table2[CD], 0)),"")</f>
        <v>Democrat</v>
      </c>
      <c r="AY406" t="s">
        <v>5158</v>
      </c>
      <c r="AZ406" t="s">
        <v>5265</v>
      </c>
      <c r="BA406" t="s">
        <v>5654</v>
      </c>
      <c r="BB406" t="s">
        <v>1286</v>
      </c>
      <c r="BC406" t="s">
        <v>5666</v>
      </c>
      <c r="BD406" t="s">
        <v>1418</v>
      </c>
      <c r="BE406" s="19" t="s">
        <v>5667</v>
      </c>
      <c r="BF406" t="s">
        <v>1880</v>
      </c>
    </row>
    <row r="407" spans="1:58" x14ac:dyDescent="0.4">
      <c r="A407" t="s">
        <v>5669</v>
      </c>
      <c r="B407" t="s">
        <v>186</v>
      </c>
      <c r="E407" s="17">
        <v>6564013</v>
      </c>
      <c r="F407" s="17">
        <v>4875353.5999999996</v>
      </c>
      <c r="G407" s="17">
        <v>0</v>
      </c>
      <c r="H407" s="17">
        <v>25259735</v>
      </c>
      <c r="I407" s="17">
        <v>31823748</v>
      </c>
      <c r="J407" s="18" t="s">
        <v>1781</v>
      </c>
      <c r="K407">
        <v>2025</v>
      </c>
      <c r="L407" s="18" t="s">
        <v>2207</v>
      </c>
      <c r="M407" s="18" t="s">
        <v>1443</v>
      </c>
      <c r="N407" t="s">
        <v>1262</v>
      </c>
      <c r="O407" t="s">
        <v>1262</v>
      </c>
      <c r="P407" t="s">
        <v>1444</v>
      </c>
      <c r="Q407" t="s">
        <v>1262</v>
      </c>
      <c r="R407" t="s">
        <v>1262</v>
      </c>
      <c r="S407" t="s">
        <v>5150</v>
      </c>
      <c r="T407" t="s">
        <v>5151</v>
      </c>
      <c r="U407" t="s">
        <v>5152</v>
      </c>
      <c r="V407" t="s">
        <v>1266</v>
      </c>
      <c r="W407" t="s">
        <v>5241</v>
      </c>
      <c r="X407" t="s">
        <v>5670</v>
      </c>
      <c r="Y407" t="s">
        <v>1270</v>
      </c>
      <c r="Z407" t="s">
        <v>5671</v>
      </c>
      <c r="AB407">
        <v>30850</v>
      </c>
      <c r="AC407" t="s">
        <v>5672</v>
      </c>
      <c r="AD407">
        <v>45045</v>
      </c>
      <c r="AE407" t="s">
        <v>5672</v>
      </c>
      <c r="AF407" t="s">
        <v>2550</v>
      </c>
      <c r="AG407">
        <v>29615</v>
      </c>
      <c r="AH407">
        <v>4614</v>
      </c>
      <c r="AI407" t="s">
        <v>5673</v>
      </c>
      <c r="AJ407" t="s">
        <v>5673</v>
      </c>
      <c r="AK407" t="str">
        <f>IFERROR(INDEX(Table2[Representative Name], MATCH(Table4[[#This Row],[Recipient CD Current]], Table2[CD], 0)),"")</f>
        <v>William R. Timmons IV</v>
      </c>
      <c r="AL407" t="str">
        <f>IFERROR(INDEX(Table2[Political Party], MATCH(Table4[[#This Row],[Recipient CD Current]], Table2[CD], 0)),"")</f>
        <v>Republican</v>
      </c>
      <c r="AM407" t="s">
        <v>1280</v>
      </c>
      <c r="AN407" t="s">
        <v>1270</v>
      </c>
      <c r="AO407" t="s">
        <v>2853</v>
      </c>
      <c r="AP407" t="s">
        <v>2120</v>
      </c>
      <c r="AQ407">
        <v>36093</v>
      </c>
      <c r="AR407" t="s">
        <v>2120</v>
      </c>
      <c r="AS407" t="s">
        <v>1619</v>
      </c>
      <c r="AT407" t="s">
        <v>5674</v>
      </c>
      <c r="AU407" t="s">
        <v>2105</v>
      </c>
      <c r="AV407" t="s">
        <v>2105</v>
      </c>
      <c r="AW407" t="str">
        <f>IFERROR(INDEX(Table2[Representative Name], MATCH(Table4[[#This Row],[Place of Performance CD Current]], Table2[CD], 0)),"")</f>
        <v>Paul Tonko</v>
      </c>
      <c r="AX407" t="str">
        <f>IFERROR(INDEX(Table2[Political Party], MATCH(Table4[[#This Row],[Recipient CD Current]], Table2[CD], 0)),"")</f>
        <v>Republican</v>
      </c>
      <c r="AY407" t="s">
        <v>5158</v>
      </c>
      <c r="AZ407" t="s">
        <v>5265</v>
      </c>
      <c r="BA407" t="s">
        <v>5675</v>
      </c>
      <c r="BB407" t="s">
        <v>1286</v>
      </c>
      <c r="BC407" t="s">
        <v>5676</v>
      </c>
      <c r="BD407" t="s">
        <v>1418</v>
      </c>
      <c r="BE407" s="19" t="s">
        <v>5677</v>
      </c>
      <c r="BF407" t="s">
        <v>1521</v>
      </c>
    </row>
    <row r="408" spans="1:58" x14ac:dyDescent="0.4">
      <c r="A408" t="s">
        <v>5679</v>
      </c>
      <c r="B408" t="s">
        <v>5682</v>
      </c>
      <c r="E408" s="17">
        <v>4500000</v>
      </c>
      <c r="F408" s="17">
        <v>1415619.03</v>
      </c>
      <c r="G408" s="17">
        <v>0</v>
      </c>
      <c r="H408" s="17">
        <v>0</v>
      </c>
      <c r="I408" s="17">
        <v>4500000</v>
      </c>
      <c r="J408" s="18" t="s">
        <v>5004</v>
      </c>
      <c r="K408">
        <v>2025</v>
      </c>
      <c r="L408" s="18" t="s">
        <v>5680</v>
      </c>
      <c r="M408" s="18" t="s">
        <v>2704</v>
      </c>
      <c r="N408" t="s">
        <v>1262</v>
      </c>
      <c r="O408" t="s">
        <v>1262</v>
      </c>
      <c r="P408" t="s">
        <v>1444</v>
      </c>
      <c r="Q408" t="s">
        <v>1262</v>
      </c>
      <c r="R408" t="s">
        <v>1262</v>
      </c>
      <c r="S408" t="s">
        <v>5150</v>
      </c>
      <c r="T408" t="s">
        <v>5151</v>
      </c>
      <c r="U408" t="s">
        <v>5152</v>
      </c>
      <c r="V408" t="s">
        <v>1266</v>
      </c>
      <c r="W408" t="s">
        <v>5241</v>
      </c>
      <c r="X408" t="s">
        <v>5681</v>
      </c>
      <c r="Y408" t="s">
        <v>1270</v>
      </c>
      <c r="Z408" t="s">
        <v>5683</v>
      </c>
      <c r="AB408">
        <v>73808</v>
      </c>
      <c r="AC408" t="s">
        <v>5684</v>
      </c>
      <c r="AD408">
        <v>42027</v>
      </c>
      <c r="AE408" t="s">
        <v>5685</v>
      </c>
      <c r="AF408" t="s">
        <v>1408</v>
      </c>
      <c r="AG408">
        <v>16803</v>
      </c>
      <c r="AH408">
        <v>6602</v>
      </c>
      <c r="AI408" t="s">
        <v>5686</v>
      </c>
      <c r="AJ408" t="s">
        <v>5686</v>
      </c>
      <c r="AK408" t="str">
        <f>IFERROR(INDEX(Table2[Representative Name], MATCH(Table4[[#This Row],[Recipient CD Current]], Table2[CD], 0)),"")</f>
        <v>Glenn Thompson</v>
      </c>
      <c r="AL408" t="str">
        <f>IFERROR(INDEX(Table2[Political Party], MATCH(Table4[[#This Row],[Recipient CD Current]], Table2[CD], 0)),"")</f>
        <v>Republican</v>
      </c>
      <c r="AM408" t="s">
        <v>1280</v>
      </c>
      <c r="AN408" t="s">
        <v>1270</v>
      </c>
      <c r="AO408" t="s">
        <v>5687</v>
      </c>
      <c r="AP408" t="s">
        <v>5688</v>
      </c>
      <c r="AQ408">
        <v>42027</v>
      </c>
      <c r="AR408" t="s">
        <v>5685</v>
      </c>
      <c r="AS408" t="s">
        <v>1409</v>
      </c>
      <c r="AT408" t="s">
        <v>5689</v>
      </c>
      <c r="AU408" t="s">
        <v>5686</v>
      </c>
      <c r="AV408" t="s">
        <v>5686</v>
      </c>
      <c r="AW408" t="str">
        <f>IFERROR(INDEX(Table2[Representative Name], MATCH(Table4[[#This Row],[Place of Performance CD Current]], Table2[CD], 0)),"")</f>
        <v>Glenn Thompson</v>
      </c>
      <c r="AX408" t="str">
        <f>IFERROR(INDEX(Table2[Political Party], MATCH(Table4[[#This Row],[Recipient CD Current]], Table2[CD], 0)),"")</f>
        <v>Republican</v>
      </c>
      <c r="AY408" t="s">
        <v>5158</v>
      </c>
      <c r="AZ408" t="s">
        <v>3203</v>
      </c>
      <c r="BA408" t="s">
        <v>5309</v>
      </c>
      <c r="BB408" t="s">
        <v>1286</v>
      </c>
      <c r="BC408" t="s">
        <v>5690</v>
      </c>
      <c r="BD408" t="s">
        <v>1291</v>
      </c>
      <c r="BE408" s="19" t="s">
        <v>5691</v>
      </c>
      <c r="BF408" t="s">
        <v>2183</v>
      </c>
    </row>
    <row r="409" spans="1:58" x14ac:dyDescent="0.4">
      <c r="A409" t="s">
        <v>5693</v>
      </c>
      <c r="B409" t="s">
        <v>5696</v>
      </c>
      <c r="E409" s="17">
        <v>2999845</v>
      </c>
      <c r="F409" s="17">
        <v>1456421.38</v>
      </c>
      <c r="G409" s="17">
        <v>5416539</v>
      </c>
      <c r="H409" s="17">
        <v>749961</v>
      </c>
      <c r="I409" s="17">
        <v>3749806</v>
      </c>
      <c r="J409" s="18" t="s">
        <v>5694</v>
      </c>
      <c r="K409">
        <v>2025</v>
      </c>
      <c r="L409" s="18" t="s">
        <v>1442</v>
      </c>
      <c r="M409" s="18" t="s">
        <v>1523</v>
      </c>
      <c r="N409" t="s">
        <v>1262</v>
      </c>
      <c r="O409" t="s">
        <v>1262</v>
      </c>
      <c r="P409" t="s">
        <v>1444</v>
      </c>
      <c r="Q409" t="s">
        <v>1262</v>
      </c>
      <c r="R409" t="s">
        <v>1262</v>
      </c>
      <c r="S409" t="s">
        <v>5150</v>
      </c>
      <c r="T409" t="s">
        <v>5151</v>
      </c>
      <c r="U409" t="s">
        <v>5152</v>
      </c>
      <c r="V409" t="s">
        <v>1266</v>
      </c>
      <c r="W409" t="s">
        <v>5393</v>
      </c>
      <c r="X409" t="s">
        <v>5695</v>
      </c>
      <c r="Y409" t="s">
        <v>1270</v>
      </c>
      <c r="Z409" t="s">
        <v>5697</v>
      </c>
      <c r="AB409">
        <v>55282</v>
      </c>
      <c r="AC409" t="s">
        <v>2193</v>
      </c>
      <c r="AD409">
        <v>6085</v>
      </c>
      <c r="AE409" t="s">
        <v>2194</v>
      </c>
      <c r="AF409" t="s">
        <v>1548</v>
      </c>
      <c r="AG409">
        <v>94304</v>
      </c>
      <c r="AH409">
        <v>1314</v>
      </c>
      <c r="AI409" t="s">
        <v>2196</v>
      </c>
      <c r="AJ409" t="s">
        <v>2196</v>
      </c>
      <c r="AK409" t="str">
        <f>IFERROR(INDEX(Table2[Representative Name], MATCH(Table4[[#This Row],[Recipient CD Current]], Table2[CD], 0)),"")</f>
        <v>Sam T. Liccardo</v>
      </c>
      <c r="AL409" t="str">
        <f>IFERROR(INDEX(Table2[Political Party], MATCH(Table4[[#This Row],[Recipient CD Current]], Table2[CD], 0)),"")</f>
        <v>Democrat</v>
      </c>
      <c r="AM409" t="s">
        <v>1280</v>
      </c>
      <c r="AN409" t="s">
        <v>1270</v>
      </c>
      <c r="AO409" t="s">
        <v>2197</v>
      </c>
      <c r="AP409" t="s">
        <v>5698</v>
      </c>
      <c r="AQ409">
        <v>6031</v>
      </c>
      <c r="AR409" t="s">
        <v>3072</v>
      </c>
      <c r="AS409" t="s">
        <v>1549</v>
      </c>
      <c r="AT409" t="s">
        <v>5699</v>
      </c>
      <c r="AU409" t="s">
        <v>3392</v>
      </c>
      <c r="AV409" t="s">
        <v>3392</v>
      </c>
      <c r="AW409" t="str">
        <f>IFERROR(INDEX(Table2[Representative Name], MATCH(Table4[[#This Row],[Place of Performance CD Current]], Table2[CD], 0)),"")</f>
        <v>David G. Valadao</v>
      </c>
      <c r="AX409" t="str">
        <f>IFERROR(INDEX(Table2[Political Party], MATCH(Table4[[#This Row],[Recipient CD Current]], Table2[CD], 0)),"")</f>
        <v>Democrat</v>
      </c>
      <c r="AY409" t="s">
        <v>5158</v>
      </c>
      <c r="AZ409" t="s">
        <v>5433</v>
      </c>
      <c r="BA409" t="s">
        <v>5700</v>
      </c>
      <c r="BB409" t="s">
        <v>1286</v>
      </c>
      <c r="BC409" t="s">
        <v>5701</v>
      </c>
      <c r="BD409" t="s">
        <v>1418</v>
      </c>
      <c r="BE409" s="19" t="s">
        <v>5702</v>
      </c>
      <c r="BF409" t="s">
        <v>1477</v>
      </c>
    </row>
    <row r="410" spans="1:58" x14ac:dyDescent="0.4">
      <c r="A410" t="s">
        <v>5704</v>
      </c>
      <c r="B410" t="s">
        <v>1081</v>
      </c>
      <c r="E410" s="17">
        <v>8441915</v>
      </c>
      <c r="F410" s="17">
        <v>2254146.62</v>
      </c>
      <c r="G410" s="17">
        <v>0</v>
      </c>
      <c r="H410" s="17">
        <v>2133353</v>
      </c>
      <c r="I410" s="17">
        <v>10575268</v>
      </c>
      <c r="J410" s="18" t="s">
        <v>1518</v>
      </c>
      <c r="K410">
        <v>2025</v>
      </c>
      <c r="L410" s="18" t="s">
        <v>1355</v>
      </c>
      <c r="M410" s="18" t="s">
        <v>1981</v>
      </c>
      <c r="N410" t="s">
        <v>1262</v>
      </c>
      <c r="O410" t="s">
        <v>1262</v>
      </c>
      <c r="P410" t="s">
        <v>1444</v>
      </c>
      <c r="Q410" t="s">
        <v>1262</v>
      </c>
      <c r="R410" t="s">
        <v>1262</v>
      </c>
      <c r="S410" t="s">
        <v>5150</v>
      </c>
      <c r="T410" t="s">
        <v>5151</v>
      </c>
      <c r="U410" t="s">
        <v>5152</v>
      </c>
      <c r="V410" t="s">
        <v>1266</v>
      </c>
      <c r="W410" t="s">
        <v>5286</v>
      </c>
      <c r="X410" t="s">
        <v>5706</v>
      </c>
      <c r="Y410" t="s">
        <v>1270</v>
      </c>
      <c r="Z410" t="s">
        <v>5707</v>
      </c>
      <c r="AB410">
        <v>59735</v>
      </c>
      <c r="AC410" t="s">
        <v>1711</v>
      </c>
      <c r="AD410">
        <v>13135</v>
      </c>
      <c r="AE410" t="s">
        <v>1712</v>
      </c>
      <c r="AF410" t="s">
        <v>1713</v>
      </c>
      <c r="AG410">
        <v>30092</v>
      </c>
      <c r="AH410">
        <v>3187</v>
      </c>
      <c r="AI410" t="s">
        <v>1715</v>
      </c>
      <c r="AJ410" t="s">
        <v>1716</v>
      </c>
      <c r="AK410" t="str">
        <f>IFERROR(INDEX(Table2[Representative Name], MATCH(Table4[[#This Row],[Recipient CD Current]], Table2[CD], 0)),"")</f>
        <v>Henry C. “Hank” Johnson Jr.</v>
      </c>
      <c r="AL410" t="str">
        <f>IFERROR(INDEX(Table2[Political Party], MATCH(Table4[[#This Row],[Recipient CD Current]], Table2[CD], 0)),"")</f>
        <v>Democrat</v>
      </c>
      <c r="AM410" t="s">
        <v>1280</v>
      </c>
      <c r="AN410" t="s">
        <v>1270</v>
      </c>
      <c r="AO410" t="s">
        <v>1717</v>
      </c>
      <c r="AP410" t="s">
        <v>1711</v>
      </c>
      <c r="AQ410">
        <v>13135</v>
      </c>
      <c r="AR410" t="s">
        <v>1712</v>
      </c>
      <c r="AS410" t="s">
        <v>1714</v>
      </c>
      <c r="AT410" t="s">
        <v>5708</v>
      </c>
      <c r="AU410" t="s">
        <v>1715</v>
      </c>
      <c r="AV410" t="s">
        <v>1716</v>
      </c>
      <c r="AW410" t="str">
        <f>IFERROR(INDEX(Table2[Representative Name], MATCH(Table4[[#This Row],[Place of Performance CD Current]], Table2[CD], 0)),"")</f>
        <v>Henry C. “Hank” Johnson Jr.</v>
      </c>
      <c r="AX410" t="str">
        <f>IFERROR(INDEX(Table2[Political Party], MATCH(Table4[[#This Row],[Recipient CD Current]], Table2[CD], 0)),"")</f>
        <v>Democrat</v>
      </c>
      <c r="AY410" t="s">
        <v>5158</v>
      </c>
      <c r="AZ410" t="s">
        <v>5287</v>
      </c>
      <c r="BA410" t="s">
        <v>5709</v>
      </c>
      <c r="BB410" t="s">
        <v>1286</v>
      </c>
      <c r="BC410" t="s">
        <v>5710</v>
      </c>
      <c r="BD410" t="s">
        <v>1720</v>
      </c>
      <c r="BE410" s="19" t="s">
        <v>5711</v>
      </c>
      <c r="BF410" t="s">
        <v>1462</v>
      </c>
    </row>
    <row r="411" spans="1:58" x14ac:dyDescent="0.4">
      <c r="A411" t="s">
        <v>5713</v>
      </c>
      <c r="B411" t="s">
        <v>5716</v>
      </c>
      <c r="E411" s="17">
        <v>2999972</v>
      </c>
      <c r="F411" s="17">
        <v>1196590.68</v>
      </c>
      <c r="G411" s="17">
        <v>3162900</v>
      </c>
      <c r="H411" s="17">
        <v>794610</v>
      </c>
      <c r="I411" s="17">
        <v>3794582</v>
      </c>
      <c r="J411" s="18" t="s">
        <v>3790</v>
      </c>
      <c r="K411">
        <v>2025</v>
      </c>
      <c r="L411" s="18" t="s">
        <v>1355</v>
      </c>
      <c r="M411" s="18" t="s">
        <v>1443</v>
      </c>
      <c r="N411" t="s">
        <v>1262</v>
      </c>
      <c r="O411" t="s">
        <v>1262</v>
      </c>
      <c r="P411" t="s">
        <v>1444</v>
      </c>
      <c r="Q411" t="s">
        <v>1262</v>
      </c>
      <c r="R411" t="s">
        <v>1262</v>
      </c>
      <c r="S411" t="s">
        <v>5150</v>
      </c>
      <c r="T411" t="s">
        <v>5151</v>
      </c>
      <c r="U411" t="s">
        <v>5152</v>
      </c>
      <c r="V411" t="s">
        <v>1266</v>
      </c>
      <c r="W411" t="s">
        <v>5307</v>
      </c>
      <c r="X411" t="s">
        <v>5715</v>
      </c>
      <c r="Y411" t="s">
        <v>1270</v>
      </c>
      <c r="Z411" t="s">
        <v>5719</v>
      </c>
      <c r="AB411">
        <v>56784</v>
      </c>
      <c r="AC411" t="s">
        <v>5720</v>
      </c>
      <c r="AD411">
        <v>6097</v>
      </c>
      <c r="AE411" t="s">
        <v>5721</v>
      </c>
      <c r="AF411" t="s">
        <v>1548</v>
      </c>
      <c r="AG411">
        <v>94954</v>
      </c>
      <c r="AH411">
        <v>6515</v>
      </c>
      <c r="AI411" t="s">
        <v>5722</v>
      </c>
      <c r="AJ411" t="s">
        <v>5722</v>
      </c>
      <c r="AK411" t="str">
        <f>IFERROR(INDEX(Table2[Representative Name], MATCH(Table4[[#This Row],[Recipient CD Current]], Table2[CD], 0)),"")</f>
        <v>Jared Huffman</v>
      </c>
      <c r="AL411" t="str">
        <f>IFERROR(INDEX(Table2[Political Party], MATCH(Table4[[#This Row],[Recipient CD Current]], Table2[CD], 0)),"")</f>
        <v>Democrat</v>
      </c>
      <c r="AM411" t="s">
        <v>1280</v>
      </c>
      <c r="AN411" t="s">
        <v>1270</v>
      </c>
      <c r="AO411" t="s">
        <v>5723</v>
      </c>
      <c r="AP411" t="s">
        <v>5720</v>
      </c>
      <c r="AQ411">
        <v>6097</v>
      </c>
      <c r="AR411" t="s">
        <v>5721</v>
      </c>
      <c r="AS411" t="s">
        <v>1549</v>
      </c>
      <c r="AT411" t="s">
        <v>5724</v>
      </c>
      <c r="AU411" t="s">
        <v>5722</v>
      </c>
      <c r="AV411" t="s">
        <v>5722</v>
      </c>
      <c r="AW411" t="str">
        <f>IFERROR(INDEX(Table2[Representative Name], MATCH(Table4[[#This Row],[Place of Performance CD Current]], Table2[CD], 0)),"")</f>
        <v>Jared Huffman</v>
      </c>
      <c r="AX411" t="str">
        <f>IFERROR(INDEX(Table2[Political Party], MATCH(Table4[[#This Row],[Recipient CD Current]], Table2[CD], 0)),"")</f>
        <v>Democrat</v>
      </c>
      <c r="AY411" t="s">
        <v>5158</v>
      </c>
      <c r="AZ411" t="s">
        <v>5315</v>
      </c>
      <c r="BA411" t="s">
        <v>5725</v>
      </c>
      <c r="BB411" t="s">
        <v>1286</v>
      </c>
      <c r="BC411" t="s">
        <v>5726</v>
      </c>
      <c r="BD411" t="s">
        <v>1334</v>
      </c>
      <c r="BE411" s="19" t="s">
        <v>5727</v>
      </c>
      <c r="BF411" t="s">
        <v>2203</v>
      </c>
    </row>
    <row r="412" spans="1:58" x14ac:dyDescent="0.4">
      <c r="A412" t="s">
        <v>5729</v>
      </c>
      <c r="B412" t="s">
        <v>5731</v>
      </c>
      <c r="E412" s="17">
        <v>3081362</v>
      </c>
      <c r="F412" s="17">
        <v>1935274.42</v>
      </c>
      <c r="G412" s="17">
        <v>0</v>
      </c>
      <c r="H412" s="17">
        <v>1753650</v>
      </c>
      <c r="I412" s="17">
        <v>4835012</v>
      </c>
      <c r="J412" s="18" t="s">
        <v>1426</v>
      </c>
      <c r="K412">
        <v>2024</v>
      </c>
      <c r="L412" s="18" t="s">
        <v>1442</v>
      </c>
      <c r="M412" s="18" t="s">
        <v>1523</v>
      </c>
      <c r="N412" t="s">
        <v>1262</v>
      </c>
      <c r="O412" t="s">
        <v>1262</v>
      </c>
      <c r="P412" t="s">
        <v>1444</v>
      </c>
      <c r="Q412" t="s">
        <v>1262</v>
      </c>
      <c r="R412" t="s">
        <v>1262</v>
      </c>
      <c r="S412" t="s">
        <v>5150</v>
      </c>
      <c r="T412" t="s">
        <v>5151</v>
      </c>
      <c r="U412" t="s">
        <v>5152</v>
      </c>
      <c r="V412" t="s">
        <v>1266</v>
      </c>
      <c r="W412" t="s">
        <v>5307</v>
      </c>
      <c r="X412" t="s">
        <v>5730</v>
      </c>
      <c r="Y412" t="s">
        <v>1270</v>
      </c>
      <c r="Z412" t="s">
        <v>5732</v>
      </c>
      <c r="AB412">
        <v>77000</v>
      </c>
      <c r="AC412" t="s">
        <v>4178</v>
      </c>
      <c r="AD412">
        <v>6085</v>
      </c>
      <c r="AE412" t="s">
        <v>2194</v>
      </c>
      <c r="AF412" t="s">
        <v>1548</v>
      </c>
      <c r="AG412">
        <v>94085</v>
      </c>
      <c r="AH412">
        <v>2804</v>
      </c>
      <c r="AI412" t="s">
        <v>2980</v>
      </c>
      <c r="AJ412" t="s">
        <v>2980</v>
      </c>
      <c r="AK412" t="str">
        <f>IFERROR(INDEX(Table2[Representative Name], MATCH(Table4[[#This Row],[Recipient CD Current]], Table2[CD], 0)),"")</f>
        <v>Ro Khanna</v>
      </c>
      <c r="AL412" t="str">
        <f>IFERROR(INDEX(Table2[Political Party], MATCH(Table4[[#This Row],[Recipient CD Current]], Table2[CD], 0)),"")</f>
        <v>Democrat</v>
      </c>
      <c r="AM412" t="s">
        <v>1280</v>
      </c>
      <c r="AN412" t="s">
        <v>1270</v>
      </c>
      <c r="AO412" t="s">
        <v>4177</v>
      </c>
      <c r="AP412" t="s">
        <v>4178</v>
      </c>
      <c r="AQ412">
        <v>6085</v>
      </c>
      <c r="AR412" t="s">
        <v>2194</v>
      </c>
      <c r="AS412" t="s">
        <v>1549</v>
      </c>
      <c r="AT412" t="s">
        <v>5733</v>
      </c>
      <c r="AU412" t="s">
        <v>2980</v>
      </c>
      <c r="AV412" t="s">
        <v>2980</v>
      </c>
      <c r="AW412" t="str">
        <f>IFERROR(INDEX(Table2[Representative Name], MATCH(Table4[[#This Row],[Place of Performance CD Current]], Table2[CD], 0)),"")</f>
        <v>Ro Khanna</v>
      </c>
      <c r="AX412" t="str">
        <f>IFERROR(INDEX(Table2[Political Party], MATCH(Table4[[#This Row],[Recipient CD Current]], Table2[CD], 0)),"")</f>
        <v>Democrat</v>
      </c>
      <c r="AY412" t="s">
        <v>5158</v>
      </c>
      <c r="AZ412" t="s">
        <v>5315</v>
      </c>
      <c r="BA412" t="s">
        <v>5734</v>
      </c>
      <c r="BB412" t="s">
        <v>1286</v>
      </c>
      <c r="BC412" t="s">
        <v>5735</v>
      </c>
      <c r="BD412" t="s">
        <v>1418</v>
      </c>
      <c r="BE412" s="19" t="s">
        <v>5736</v>
      </c>
      <c r="BF412" t="s">
        <v>5737</v>
      </c>
    </row>
    <row r="413" spans="1:58" x14ac:dyDescent="0.4">
      <c r="A413" t="s">
        <v>5739</v>
      </c>
      <c r="B413" t="s">
        <v>5742</v>
      </c>
      <c r="E413" s="17">
        <v>5000000</v>
      </c>
      <c r="F413" s="17">
        <v>2272116.08</v>
      </c>
      <c r="G413" s="17">
        <v>0</v>
      </c>
      <c r="H413" s="17">
        <v>5000000</v>
      </c>
      <c r="I413" s="17">
        <v>10000000</v>
      </c>
      <c r="J413" s="18" t="s">
        <v>5740</v>
      </c>
      <c r="K413">
        <v>2025</v>
      </c>
      <c r="L413" s="18" t="s">
        <v>1442</v>
      </c>
      <c r="M413" s="18" t="s">
        <v>1523</v>
      </c>
      <c r="N413" t="s">
        <v>1262</v>
      </c>
      <c r="O413" t="s">
        <v>1262</v>
      </c>
      <c r="P413" t="s">
        <v>1444</v>
      </c>
      <c r="Q413" t="s">
        <v>1262</v>
      </c>
      <c r="R413" t="s">
        <v>1262</v>
      </c>
      <c r="S413" t="s">
        <v>5150</v>
      </c>
      <c r="T413" t="s">
        <v>5151</v>
      </c>
      <c r="U413" t="s">
        <v>5152</v>
      </c>
      <c r="V413" t="s">
        <v>1266</v>
      </c>
      <c r="W413" t="s">
        <v>5307</v>
      </c>
      <c r="X413" t="s">
        <v>5741</v>
      </c>
      <c r="Y413" t="s">
        <v>1270</v>
      </c>
      <c r="Z413" t="s">
        <v>5743</v>
      </c>
      <c r="AB413">
        <v>17000</v>
      </c>
      <c r="AC413" t="s">
        <v>1807</v>
      </c>
      <c r="AD413">
        <v>15003</v>
      </c>
      <c r="AE413" t="s">
        <v>1807</v>
      </c>
      <c r="AF413" t="s">
        <v>1808</v>
      </c>
      <c r="AG413">
        <v>96813</v>
      </c>
      <c r="AH413">
        <v>4314</v>
      </c>
      <c r="AI413" t="s">
        <v>1810</v>
      </c>
      <c r="AJ413" t="s">
        <v>1810</v>
      </c>
      <c r="AK413" t="str">
        <f>IFERROR(INDEX(Table2[Representative Name], MATCH(Table4[[#This Row],[Recipient CD Current]], Table2[CD], 0)),"")</f>
        <v>Ed Case</v>
      </c>
      <c r="AL413" t="str">
        <f>IFERROR(INDEX(Table2[Political Party], MATCH(Table4[[#This Row],[Recipient CD Current]], Table2[CD], 0)),"")</f>
        <v>Democrat</v>
      </c>
      <c r="AM413" t="s">
        <v>1280</v>
      </c>
      <c r="AN413" t="s">
        <v>1270</v>
      </c>
      <c r="AO413" t="s">
        <v>1811</v>
      </c>
      <c r="AP413" t="s">
        <v>1807</v>
      </c>
      <c r="AQ413">
        <v>15003</v>
      </c>
      <c r="AR413" t="s">
        <v>1807</v>
      </c>
      <c r="AS413" t="s">
        <v>1809</v>
      </c>
      <c r="AT413" t="s">
        <v>5744</v>
      </c>
      <c r="AU413" t="s">
        <v>1810</v>
      </c>
      <c r="AV413" t="s">
        <v>1810</v>
      </c>
      <c r="AW413" t="str">
        <f>IFERROR(INDEX(Table2[Representative Name], MATCH(Table4[[#This Row],[Place of Performance CD Current]], Table2[CD], 0)),"")</f>
        <v>Ed Case</v>
      </c>
      <c r="AX413" t="str">
        <f>IFERROR(INDEX(Table2[Political Party], MATCH(Table4[[#This Row],[Recipient CD Current]], Table2[CD], 0)),"")</f>
        <v>Democrat</v>
      </c>
      <c r="AY413" t="s">
        <v>5158</v>
      </c>
      <c r="AZ413" t="s">
        <v>5265</v>
      </c>
      <c r="BA413" t="s">
        <v>5745</v>
      </c>
      <c r="BB413" t="s">
        <v>1286</v>
      </c>
      <c r="BC413" t="s">
        <v>5746</v>
      </c>
      <c r="BD413" t="s">
        <v>1334</v>
      </c>
      <c r="BE413" s="19" t="s">
        <v>5747</v>
      </c>
      <c r="BF413" t="s">
        <v>1919</v>
      </c>
    </row>
    <row r="414" spans="1:58" x14ac:dyDescent="0.4">
      <c r="A414" t="s">
        <v>5749</v>
      </c>
      <c r="B414" t="s">
        <v>5751</v>
      </c>
      <c r="C414" s="17">
        <v>759284.23</v>
      </c>
      <c r="D414" s="17">
        <v>19777436</v>
      </c>
      <c r="E414" s="17">
        <v>19777436</v>
      </c>
      <c r="F414" s="17">
        <v>759284.23</v>
      </c>
      <c r="G414" s="17">
        <v>0</v>
      </c>
      <c r="H414" s="17">
        <v>0</v>
      </c>
      <c r="I414" s="17">
        <v>19777436</v>
      </c>
      <c r="J414" s="18" t="s">
        <v>4008</v>
      </c>
      <c r="K414">
        <v>2024</v>
      </c>
      <c r="L414" s="18" t="s">
        <v>1830</v>
      </c>
      <c r="M414" s="18" t="s">
        <v>1831</v>
      </c>
      <c r="N414" t="s">
        <v>1262</v>
      </c>
      <c r="O414" t="s">
        <v>1262</v>
      </c>
      <c r="P414" t="s">
        <v>1444</v>
      </c>
      <c r="Q414" t="s">
        <v>1262</v>
      </c>
      <c r="R414" t="s">
        <v>1262</v>
      </c>
      <c r="S414" t="s">
        <v>5150</v>
      </c>
      <c r="T414" t="s">
        <v>5151</v>
      </c>
      <c r="U414" t="s">
        <v>5152</v>
      </c>
      <c r="V414" t="s">
        <v>1266</v>
      </c>
      <c r="W414" t="s">
        <v>5182</v>
      </c>
      <c r="X414" t="s">
        <v>5750</v>
      </c>
      <c r="Y414" t="s">
        <v>1270</v>
      </c>
      <c r="Z414" t="s">
        <v>5350</v>
      </c>
      <c r="AA414" t="s">
        <v>5351</v>
      </c>
      <c r="AB414">
        <v>35000</v>
      </c>
      <c r="AC414" t="s">
        <v>1325</v>
      </c>
      <c r="AD414">
        <v>48201</v>
      </c>
      <c r="AE414" t="s">
        <v>1326</v>
      </c>
      <c r="AF414" t="s">
        <v>1276</v>
      </c>
      <c r="AG414">
        <v>77046</v>
      </c>
      <c r="AH414">
        <v>521</v>
      </c>
      <c r="AI414" t="s">
        <v>1327</v>
      </c>
      <c r="AJ414" t="s">
        <v>1327</v>
      </c>
      <c r="AK414" t="str">
        <f>IFERROR(INDEX(Table2[Representative Name], MATCH(Table4[[#This Row],[Recipient CD Current]], Table2[CD], 0)),"")</f>
        <v>Lizzie Fletcher</v>
      </c>
      <c r="AL414" t="str">
        <f>IFERROR(INDEX(Table2[Political Party], MATCH(Table4[[#This Row],[Recipient CD Current]], Table2[CD], 0)),"")</f>
        <v>Democrat</v>
      </c>
      <c r="AM414" t="s">
        <v>1280</v>
      </c>
      <c r="AN414" t="s">
        <v>1270</v>
      </c>
      <c r="AO414" t="s">
        <v>5752</v>
      </c>
      <c r="AP414" t="s">
        <v>5753</v>
      </c>
      <c r="AQ414">
        <v>22003</v>
      </c>
      <c r="AR414" t="s">
        <v>5754</v>
      </c>
      <c r="AS414" t="s">
        <v>4746</v>
      </c>
      <c r="AT414" t="s">
        <v>5755</v>
      </c>
      <c r="AU414" t="s">
        <v>5756</v>
      </c>
      <c r="AV414" t="s">
        <v>5756</v>
      </c>
      <c r="AW414" t="str">
        <f>IFERROR(INDEX(Table2[Representative Name], MATCH(Table4[[#This Row],[Place of Performance CD Current]], Table2[CD], 0)),"")</f>
        <v>Mike Johnson</v>
      </c>
      <c r="AX414" t="str">
        <f>IFERROR(INDEX(Table2[Political Party], MATCH(Table4[[#This Row],[Recipient CD Current]], Table2[CD], 0)),"")</f>
        <v>Democrat</v>
      </c>
      <c r="AY414" t="s">
        <v>5158</v>
      </c>
      <c r="AZ414" t="s">
        <v>5188</v>
      </c>
      <c r="BA414" t="s">
        <v>5354</v>
      </c>
      <c r="BB414" t="s">
        <v>1286</v>
      </c>
      <c r="BC414" t="s">
        <v>5757</v>
      </c>
      <c r="BD414" t="s">
        <v>1418</v>
      </c>
      <c r="BE414" s="19" t="s">
        <v>5758</v>
      </c>
      <c r="BF414" t="s">
        <v>3028</v>
      </c>
    </row>
    <row r="415" spans="1:58" x14ac:dyDescent="0.4">
      <c r="A415" t="s">
        <v>5760</v>
      </c>
      <c r="B415" t="s">
        <v>1081</v>
      </c>
      <c r="C415" s="17">
        <v>2068511.64</v>
      </c>
      <c r="D415" s="17">
        <v>17015534</v>
      </c>
      <c r="E415" s="17">
        <v>17015534</v>
      </c>
      <c r="F415" s="17">
        <v>2068511.64</v>
      </c>
      <c r="G415" s="17">
        <v>0</v>
      </c>
      <c r="H415" s="17">
        <v>5741122</v>
      </c>
      <c r="I415" s="17">
        <v>22756656</v>
      </c>
      <c r="J415" s="18" t="s">
        <v>5761</v>
      </c>
      <c r="K415">
        <v>2024</v>
      </c>
      <c r="L415" s="18" t="s">
        <v>1442</v>
      </c>
      <c r="M415" s="18" t="s">
        <v>1401</v>
      </c>
      <c r="N415" t="s">
        <v>1262</v>
      </c>
      <c r="O415" t="s">
        <v>1262</v>
      </c>
      <c r="P415" t="s">
        <v>1444</v>
      </c>
      <c r="Q415" t="s">
        <v>1262</v>
      </c>
      <c r="R415" t="s">
        <v>1262</v>
      </c>
      <c r="S415" t="s">
        <v>5150</v>
      </c>
      <c r="T415" t="s">
        <v>5151</v>
      </c>
      <c r="U415" t="s">
        <v>5152</v>
      </c>
      <c r="V415" t="s">
        <v>1266</v>
      </c>
      <c r="W415" t="s">
        <v>5182</v>
      </c>
      <c r="X415" t="s">
        <v>5706</v>
      </c>
      <c r="Y415" t="s">
        <v>1270</v>
      </c>
      <c r="Z415" t="s">
        <v>5707</v>
      </c>
      <c r="AB415">
        <v>59735</v>
      </c>
      <c r="AC415" t="s">
        <v>1711</v>
      </c>
      <c r="AD415">
        <v>13135</v>
      </c>
      <c r="AE415" t="s">
        <v>1712</v>
      </c>
      <c r="AF415" t="s">
        <v>1713</v>
      </c>
      <c r="AG415">
        <v>30092</v>
      </c>
      <c r="AH415">
        <v>3187</v>
      </c>
      <c r="AI415" t="s">
        <v>1715</v>
      </c>
      <c r="AJ415" t="s">
        <v>1716</v>
      </c>
      <c r="AK415" t="str">
        <f>IFERROR(INDEX(Table2[Representative Name], MATCH(Table4[[#This Row],[Recipient CD Current]], Table2[CD], 0)),"")</f>
        <v>Henry C. “Hank” Johnson Jr.</v>
      </c>
      <c r="AL415" t="str">
        <f>IFERROR(INDEX(Table2[Political Party], MATCH(Table4[[#This Row],[Recipient CD Current]], Table2[CD], 0)),"")</f>
        <v>Democrat</v>
      </c>
      <c r="AM415" t="s">
        <v>1280</v>
      </c>
      <c r="AN415" t="s">
        <v>1270</v>
      </c>
      <c r="AO415" t="s">
        <v>1717</v>
      </c>
      <c r="AP415" t="s">
        <v>1711</v>
      </c>
      <c r="AQ415">
        <v>13135</v>
      </c>
      <c r="AR415" t="s">
        <v>1712</v>
      </c>
      <c r="AS415" t="s">
        <v>1714</v>
      </c>
      <c r="AT415" t="s">
        <v>5708</v>
      </c>
      <c r="AU415" t="s">
        <v>1715</v>
      </c>
      <c r="AV415" t="s">
        <v>1716</v>
      </c>
      <c r="AW415" t="str">
        <f>IFERROR(INDEX(Table2[Representative Name], MATCH(Table4[[#This Row],[Place of Performance CD Current]], Table2[CD], 0)),"")</f>
        <v>Henry C. “Hank” Johnson Jr.</v>
      </c>
      <c r="AX415" t="str">
        <f>IFERROR(INDEX(Table2[Political Party], MATCH(Table4[[#This Row],[Recipient CD Current]], Table2[CD], 0)),"")</f>
        <v>Democrat</v>
      </c>
      <c r="AY415" t="s">
        <v>5158</v>
      </c>
      <c r="AZ415" t="s">
        <v>5188</v>
      </c>
      <c r="BA415" t="s">
        <v>5762</v>
      </c>
      <c r="BB415" t="s">
        <v>1286</v>
      </c>
      <c r="BC415" t="s">
        <v>5763</v>
      </c>
      <c r="BD415" t="s">
        <v>1556</v>
      </c>
      <c r="BE415" s="19" t="s">
        <v>5764</v>
      </c>
      <c r="BF415" t="s">
        <v>1352</v>
      </c>
    </row>
    <row r="416" spans="1:58" x14ac:dyDescent="0.4">
      <c r="A416" t="s">
        <v>5766</v>
      </c>
      <c r="B416" t="s">
        <v>5770</v>
      </c>
      <c r="C416" s="17">
        <v>314963.53000000003</v>
      </c>
      <c r="D416" s="17">
        <v>3000000</v>
      </c>
      <c r="E416" s="17">
        <v>3000000</v>
      </c>
      <c r="F416" s="17">
        <v>314963.53000000003</v>
      </c>
      <c r="G416" s="17">
        <v>0</v>
      </c>
      <c r="H416" s="17">
        <v>1250273</v>
      </c>
      <c r="I416" s="17">
        <v>4250273</v>
      </c>
      <c r="J416" s="18" t="s">
        <v>5767</v>
      </c>
      <c r="K416">
        <v>2024</v>
      </c>
      <c r="L416" s="18" t="s">
        <v>1746</v>
      </c>
      <c r="M416" s="18" t="s">
        <v>5768</v>
      </c>
      <c r="N416" t="s">
        <v>1262</v>
      </c>
      <c r="O416" t="s">
        <v>1262</v>
      </c>
      <c r="P416" t="s">
        <v>1444</v>
      </c>
      <c r="Q416" t="s">
        <v>1262</v>
      </c>
      <c r="R416" t="s">
        <v>1262</v>
      </c>
      <c r="S416" t="s">
        <v>5150</v>
      </c>
      <c r="T416" t="s">
        <v>5151</v>
      </c>
      <c r="U416" t="s">
        <v>5152</v>
      </c>
      <c r="V416" t="s">
        <v>1266</v>
      </c>
      <c r="W416" t="s">
        <v>5224</v>
      </c>
      <c r="X416" t="s">
        <v>5769</v>
      </c>
      <c r="Y416" t="s">
        <v>1270</v>
      </c>
      <c r="Z416" t="s">
        <v>5771</v>
      </c>
      <c r="AA416" t="s">
        <v>5772</v>
      </c>
      <c r="AB416">
        <v>65000</v>
      </c>
      <c r="AC416" t="s">
        <v>1386</v>
      </c>
      <c r="AD416">
        <v>48029</v>
      </c>
      <c r="AE416" t="s">
        <v>1387</v>
      </c>
      <c r="AF416" t="s">
        <v>1276</v>
      </c>
      <c r="AG416">
        <v>78256</v>
      </c>
      <c r="AI416" t="s">
        <v>1388</v>
      </c>
      <c r="AJ416" t="s">
        <v>5773</v>
      </c>
      <c r="AK416" t="str">
        <f>IFERROR(INDEX(Table2[Representative Name], MATCH(Table4[[#This Row],[Recipient CD Current]], Table2[CD], 0)),"")</f>
        <v>Tony Gonzales</v>
      </c>
      <c r="AL416" t="str">
        <f>IFERROR(INDEX(Table2[Political Party], MATCH(Table4[[#This Row],[Recipient CD Current]], Table2[CD], 0)),"")</f>
        <v>Republican</v>
      </c>
      <c r="AM416" t="s">
        <v>1280</v>
      </c>
      <c r="AN416" t="s">
        <v>1270</v>
      </c>
      <c r="AO416" t="s">
        <v>1390</v>
      </c>
      <c r="AP416" t="s">
        <v>1386</v>
      </c>
      <c r="AQ416">
        <v>48029</v>
      </c>
      <c r="AR416" t="s">
        <v>1387</v>
      </c>
      <c r="AS416" t="s">
        <v>1277</v>
      </c>
      <c r="AT416" t="s">
        <v>5774</v>
      </c>
      <c r="AU416" t="s">
        <v>5773</v>
      </c>
      <c r="AV416" t="s">
        <v>5773</v>
      </c>
      <c r="AW416" t="str">
        <f>IFERROR(INDEX(Table2[Representative Name], MATCH(Table4[[#This Row],[Place of Performance CD Current]], Table2[CD], 0)),"")</f>
        <v>Tony Gonzales</v>
      </c>
      <c r="AX416" t="str">
        <f>IFERROR(INDEX(Table2[Political Party], MATCH(Table4[[#This Row],[Recipient CD Current]], Table2[CD], 0)),"")</f>
        <v>Republican</v>
      </c>
      <c r="AY416" t="s">
        <v>5158</v>
      </c>
      <c r="AZ416" t="s">
        <v>5373</v>
      </c>
      <c r="BA416" t="s">
        <v>5374</v>
      </c>
      <c r="BB416" t="s">
        <v>1286</v>
      </c>
      <c r="BC416" t="s">
        <v>5775</v>
      </c>
      <c r="BD416" t="s">
        <v>1720</v>
      </c>
      <c r="BE416" s="19" t="s">
        <v>5776</v>
      </c>
      <c r="BF416" t="s">
        <v>5777</v>
      </c>
    </row>
    <row r="417" spans="1:58" x14ac:dyDescent="0.4">
      <c r="A417" t="s">
        <v>5779</v>
      </c>
      <c r="B417" t="s">
        <v>419</v>
      </c>
      <c r="C417" s="17">
        <v>546098.35</v>
      </c>
      <c r="D417" s="17">
        <v>2984939</v>
      </c>
      <c r="E417" s="17">
        <v>2984939</v>
      </c>
      <c r="F417" s="17">
        <v>546098.35</v>
      </c>
      <c r="G417" s="17">
        <v>0</v>
      </c>
      <c r="H417" s="17">
        <v>1159999</v>
      </c>
      <c r="I417" s="17">
        <v>4144938</v>
      </c>
      <c r="J417" s="18" t="s">
        <v>5780</v>
      </c>
      <c r="K417">
        <v>2025</v>
      </c>
      <c r="L417" s="18" t="s">
        <v>1767</v>
      </c>
      <c r="M417" s="18" t="s">
        <v>1616</v>
      </c>
      <c r="N417" t="s">
        <v>1262</v>
      </c>
      <c r="O417" t="s">
        <v>1262</v>
      </c>
      <c r="P417" t="s">
        <v>1444</v>
      </c>
      <c r="Q417" t="s">
        <v>1262</v>
      </c>
      <c r="R417" t="s">
        <v>1262</v>
      </c>
      <c r="S417" t="s">
        <v>5150</v>
      </c>
      <c r="T417" t="s">
        <v>5151</v>
      </c>
      <c r="U417" t="s">
        <v>5152</v>
      </c>
      <c r="V417" t="s">
        <v>1266</v>
      </c>
      <c r="W417" t="s">
        <v>5153</v>
      </c>
      <c r="X417" t="s">
        <v>3733</v>
      </c>
      <c r="Y417" t="s">
        <v>1270</v>
      </c>
      <c r="Z417" t="s">
        <v>3734</v>
      </c>
      <c r="AB417">
        <v>7850</v>
      </c>
      <c r="AC417" t="s">
        <v>1602</v>
      </c>
      <c r="AD417">
        <v>8013</v>
      </c>
      <c r="AE417" t="s">
        <v>1602</v>
      </c>
      <c r="AF417" t="s">
        <v>1603</v>
      </c>
      <c r="AG417">
        <v>80301</v>
      </c>
      <c r="AI417" t="s">
        <v>1605</v>
      </c>
      <c r="AJ417" t="s">
        <v>1605</v>
      </c>
      <c r="AK417" t="str">
        <f>IFERROR(INDEX(Table2[Representative Name], MATCH(Table4[[#This Row],[Recipient CD Current]], Table2[CD], 0)),"")</f>
        <v>Joe Neguse</v>
      </c>
      <c r="AL417" t="str">
        <f>IFERROR(INDEX(Table2[Political Party], MATCH(Table4[[#This Row],[Recipient CD Current]], Table2[CD], 0)),"")</f>
        <v>Democrat</v>
      </c>
      <c r="AM417" t="s">
        <v>1280</v>
      </c>
      <c r="AN417" t="s">
        <v>1270</v>
      </c>
      <c r="AO417" t="s">
        <v>5781</v>
      </c>
      <c r="AP417" t="s">
        <v>1602</v>
      </c>
      <c r="AQ417">
        <v>8013</v>
      </c>
      <c r="AR417" t="s">
        <v>1602</v>
      </c>
      <c r="AS417" t="s">
        <v>1604</v>
      </c>
      <c r="AT417" t="s">
        <v>5782</v>
      </c>
      <c r="AU417" t="s">
        <v>1605</v>
      </c>
      <c r="AV417" t="s">
        <v>1605</v>
      </c>
      <c r="AW417" t="str">
        <f>IFERROR(INDEX(Table2[Representative Name], MATCH(Table4[[#This Row],[Place of Performance CD Current]], Table2[CD], 0)),"")</f>
        <v>Joe Neguse</v>
      </c>
      <c r="AX417" t="str">
        <f>IFERROR(INDEX(Table2[Political Party], MATCH(Table4[[#This Row],[Recipient CD Current]], Table2[CD], 0)),"")</f>
        <v>Democrat</v>
      </c>
      <c r="AY417" t="s">
        <v>5158</v>
      </c>
      <c r="AZ417" t="s">
        <v>5159</v>
      </c>
      <c r="BA417" t="s">
        <v>5171</v>
      </c>
      <c r="BB417" t="s">
        <v>1286</v>
      </c>
      <c r="BC417" t="s">
        <v>5783</v>
      </c>
      <c r="BD417" t="s">
        <v>1291</v>
      </c>
      <c r="BE417" s="19" t="s">
        <v>5784</v>
      </c>
      <c r="BF417" t="s">
        <v>1518</v>
      </c>
    </row>
    <row r="418" spans="1:58" x14ac:dyDescent="0.4">
      <c r="A418" t="s">
        <v>5786</v>
      </c>
      <c r="B418" t="s">
        <v>186</v>
      </c>
      <c r="C418" s="17">
        <v>350194.29</v>
      </c>
      <c r="D418" s="17">
        <v>2553973</v>
      </c>
      <c r="E418" s="17">
        <v>2553973</v>
      </c>
      <c r="F418" s="17">
        <v>350194.29</v>
      </c>
      <c r="G418" s="17">
        <v>0</v>
      </c>
      <c r="H418" s="17">
        <v>762827</v>
      </c>
      <c r="I418" s="17">
        <v>3316800</v>
      </c>
      <c r="J418" s="18" t="s">
        <v>4776</v>
      </c>
      <c r="K418">
        <v>2024</v>
      </c>
      <c r="L418" s="18" t="s">
        <v>2427</v>
      </c>
      <c r="M418" s="18" t="s">
        <v>1597</v>
      </c>
      <c r="N418" t="s">
        <v>1262</v>
      </c>
      <c r="O418" t="s">
        <v>1262</v>
      </c>
      <c r="P418" t="s">
        <v>1444</v>
      </c>
      <c r="Q418" t="s">
        <v>1262</v>
      </c>
      <c r="R418" t="s">
        <v>1262</v>
      </c>
      <c r="S418" t="s">
        <v>5150</v>
      </c>
      <c r="T418" t="s">
        <v>5151</v>
      </c>
      <c r="U418" t="s">
        <v>5152</v>
      </c>
      <c r="V418" t="s">
        <v>1266</v>
      </c>
      <c r="W418" t="s">
        <v>5393</v>
      </c>
      <c r="X418" t="s">
        <v>2118</v>
      </c>
      <c r="Y418" t="s">
        <v>1270</v>
      </c>
      <c r="Z418" t="s">
        <v>2119</v>
      </c>
      <c r="AB418">
        <v>65508</v>
      </c>
      <c r="AC418" t="s">
        <v>2120</v>
      </c>
      <c r="AD418">
        <v>36093</v>
      </c>
      <c r="AE418" t="s">
        <v>2120</v>
      </c>
      <c r="AF418" t="s">
        <v>1620</v>
      </c>
      <c r="AG418">
        <v>12309</v>
      </c>
      <c r="AH418">
        <v>1027</v>
      </c>
      <c r="AI418" t="s">
        <v>2105</v>
      </c>
      <c r="AJ418" t="s">
        <v>2105</v>
      </c>
      <c r="AK418" t="str">
        <f>IFERROR(INDEX(Table2[Representative Name], MATCH(Table4[[#This Row],[Recipient CD Current]], Table2[CD], 0)),"")</f>
        <v>Paul Tonko</v>
      </c>
      <c r="AL418" t="str">
        <f>IFERROR(INDEX(Table2[Political Party], MATCH(Table4[[#This Row],[Recipient CD Current]], Table2[CD], 0)),"")</f>
        <v>Democrat</v>
      </c>
      <c r="AM418" t="s">
        <v>1280</v>
      </c>
      <c r="AN418" t="s">
        <v>1270</v>
      </c>
      <c r="AO418" t="s">
        <v>2278</v>
      </c>
      <c r="AP418" t="s">
        <v>2120</v>
      </c>
      <c r="AQ418">
        <v>36093</v>
      </c>
      <c r="AR418" t="s">
        <v>2120</v>
      </c>
      <c r="AS418" t="s">
        <v>1619</v>
      </c>
      <c r="AT418" t="s">
        <v>2122</v>
      </c>
      <c r="AU418" t="s">
        <v>2105</v>
      </c>
      <c r="AV418" t="s">
        <v>2105</v>
      </c>
      <c r="AW418" t="str">
        <f>IFERROR(INDEX(Table2[Representative Name], MATCH(Table4[[#This Row],[Place of Performance CD Current]], Table2[CD], 0)),"")</f>
        <v>Paul Tonko</v>
      </c>
      <c r="AX418" t="str">
        <f>IFERROR(INDEX(Table2[Political Party], MATCH(Table4[[#This Row],[Recipient CD Current]], Table2[CD], 0)),"")</f>
        <v>Democrat</v>
      </c>
      <c r="AY418" t="s">
        <v>5158</v>
      </c>
      <c r="AZ418" t="s">
        <v>5159</v>
      </c>
      <c r="BA418" t="s">
        <v>5171</v>
      </c>
      <c r="BB418" t="s">
        <v>1286</v>
      </c>
      <c r="BC418" t="s">
        <v>5788</v>
      </c>
      <c r="BD418" t="s">
        <v>1418</v>
      </c>
      <c r="BE418" s="19" t="s">
        <v>5789</v>
      </c>
      <c r="BF418" t="s">
        <v>3028</v>
      </c>
    </row>
    <row r="419" spans="1:58" x14ac:dyDescent="0.4">
      <c r="A419" t="s">
        <v>5791</v>
      </c>
      <c r="B419" t="s">
        <v>5794</v>
      </c>
      <c r="C419" s="17">
        <v>196922.69</v>
      </c>
      <c r="D419" s="17">
        <v>2999960</v>
      </c>
      <c r="E419" s="17">
        <v>2999960</v>
      </c>
      <c r="F419" s="17">
        <v>196922.69</v>
      </c>
      <c r="G419" s="17">
        <v>0</v>
      </c>
      <c r="H419" s="17">
        <v>1874095</v>
      </c>
      <c r="I419" s="17">
        <v>4874055</v>
      </c>
      <c r="J419" s="18" t="s">
        <v>5095</v>
      </c>
      <c r="K419">
        <v>2025</v>
      </c>
      <c r="L419" s="18" t="s">
        <v>3047</v>
      </c>
      <c r="M419" s="18" t="s">
        <v>2503</v>
      </c>
      <c r="N419" t="s">
        <v>1262</v>
      </c>
      <c r="O419" t="s">
        <v>1262</v>
      </c>
      <c r="P419" t="s">
        <v>1444</v>
      </c>
      <c r="Q419" t="s">
        <v>1262</v>
      </c>
      <c r="R419" t="s">
        <v>1262</v>
      </c>
      <c r="S419" t="s">
        <v>5150</v>
      </c>
      <c r="T419" t="s">
        <v>5151</v>
      </c>
      <c r="U419" t="s">
        <v>5152</v>
      </c>
      <c r="V419" t="s">
        <v>1266</v>
      </c>
      <c r="W419" t="s">
        <v>5153</v>
      </c>
      <c r="X419" t="s">
        <v>5793</v>
      </c>
      <c r="Y419" t="s">
        <v>1270</v>
      </c>
      <c r="Z419" t="s">
        <v>5795</v>
      </c>
      <c r="AA419" t="s">
        <v>2298</v>
      </c>
      <c r="AB419">
        <v>5000</v>
      </c>
      <c r="AC419" t="s">
        <v>5796</v>
      </c>
      <c r="AD419">
        <v>22033</v>
      </c>
      <c r="AE419" t="s">
        <v>5797</v>
      </c>
      <c r="AF419" t="s">
        <v>4745</v>
      </c>
      <c r="AG419">
        <v>70803</v>
      </c>
      <c r="AH419">
        <v>1</v>
      </c>
      <c r="AI419" t="s">
        <v>5798</v>
      </c>
      <c r="AJ419" t="s">
        <v>5799</v>
      </c>
      <c r="AK419" t="str">
        <f>IFERROR(INDEX(Table2[Representative Name], MATCH(Table4[[#This Row],[Recipient CD Current]], Table2[CD], 0)),"")</f>
        <v>Cleo Fields</v>
      </c>
      <c r="AL419" t="str">
        <f>IFERROR(INDEX(Table2[Political Party], MATCH(Table4[[#This Row],[Recipient CD Current]], Table2[CD], 0)),"")</f>
        <v>Democrat</v>
      </c>
      <c r="AM419" t="s">
        <v>1280</v>
      </c>
      <c r="AN419" t="s">
        <v>1270</v>
      </c>
      <c r="AO419" t="s">
        <v>5800</v>
      </c>
      <c r="AP419" t="s">
        <v>5796</v>
      </c>
      <c r="AQ419">
        <v>22033</v>
      </c>
      <c r="AR419" t="s">
        <v>5797</v>
      </c>
      <c r="AS419" t="s">
        <v>4746</v>
      </c>
      <c r="AT419" t="s">
        <v>5801</v>
      </c>
      <c r="AU419" t="s">
        <v>5799</v>
      </c>
      <c r="AV419" t="s">
        <v>5799</v>
      </c>
      <c r="AW419" t="str">
        <f>IFERROR(INDEX(Table2[Representative Name], MATCH(Table4[[#This Row],[Place of Performance CD Current]], Table2[CD], 0)),"")</f>
        <v>Cleo Fields</v>
      </c>
      <c r="AX419" t="str">
        <f>IFERROR(INDEX(Table2[Political Party], MATCH(Table4[[#This Row],[Recipient CD Current]], Table2[CD], 0)),"")</f>
        <v>Democrat</v>
      </c>
      <c r="AY419" t="s">
        <v>5158</v>
      </c>
      <c r="AZ419" t="s">
        <v>5159</v>
      </c>
      <c r="BA419" t="s">
        <v>5171</v>
      </c>
      <c r="BB419" t="s">
        <v>1286</v>
      </c>
      <c r="BC419" t="s">
        <v>5802</v>
      </c>
      <c r="BD419" t="s">
        <v>1291</v>
      </c>
      <c r="BE419" s="19" t="s">
        <v>5803</v>
      </c>
      <c r="BF419" t="s">
        <v>1537</v>
      </c>
    </row>
    <row r="420" spans="1:58" x14ac:dyDescent="0.4">
      <c r="A420" t="s">
        <v>5805</v>
      </c>
      <c r="B420" t="s">
        <v>4402</v>
      </c>
      <c r="C420" s="17">
        <v>257112.26</v>
      </c>
      <c r="D420" s="17">
        <v>2644806</v>
      </c>
      <c r="E420" s="17">
        <v>2644806</v>
      </c>
      <c r="F420" s="17">
        <v>257112.26</v>
      </c>
      <c r="G420" s="17">
        <v>0</v>
      </c>
      <c r="H420" s="17">
        <v>1041098</v>
      </c>
      <c r="I420" s="17">
        <v>3685904</v>
      </c>
      <c r="J420" s="18" t="s">
        <v>2598</v>
      </c>
      <c r="K420">
        <v>2024</v>
      </c>
      <c r="L420" s="18" t="s">
        <v>1839</v>
      </c>
      <c r="M420" s="18" t="s">
        <v>1883</v>
      </c>
      <c r="N420" t="s">
        <v>1262</v>
      </c>
      <c r="O420" t="s">
        <v>1262</v>
      </c>
      <c r="P420" t="s">
        <v>1444</v>
      </c>
      <c r="Q420" t="s">
        <v>1262</v>
      </c>
      <c r="R420" t="s">
        <v>1262</v>
      </c>
      <c r="S420" t="s">
        <v>5150</v>
      </c>
      <c r="T420" t="s">
        <v>5151</v>
      </c>
      <c r="U420" t="s">
        <v>5152</v>
      </c>
      <c r="V420" t="s">
        <v>1266</v>
      </c>
      <c r="W420" t="s">
        <v>5393</v>
      </c>
      <c r="X420" t="s">
        <v>4401</v>
      </c>
      <c r="Y420" t="s">
        <v>1270</v>
      </c>
      <c r="Z420" t="s">
        <v>4403</v>
      </c>
      <c r="AA420" t="s">
        <v>4404</v>
      </c>
      <c r="AB420">
        <v>6000</v>
      </c>
      <c r="AC420" t="s">
        <v>4405</v>
      </c>
      <c r="AD420">
        <v>6001</v>
      </c>
      <c r="AE420" t="s">
        <v>2979</v>
      </c>
      <c r="AF420" t="s">
        <v>1548</v>
      </c>
      <c r="AG420">
        <v>94710</v>
      </c>
      <c r="AH420">
        <v>1749</v>
      </c>
      <c r="AI420" t="s">
        <v>3086</v>
      </c>
      <c r="AJ420" t="s">
        <v>3086</v>
      </c>
      <c r="AK420" t="str">
        <f>IFERROR(INDEX(Table2[Representative Name], MATCH(Table4[[#This Row],[Recipient CD Current]], Table2[CD], 0)),"")</f>
        <v>Lateefah Simon</v>
      </c>
      <c r="AL420" t="str">
        <f>IFERROR(INDEX(Table2[Political Party], MATCH(Table4[[#This Row],[Recipient CD Current]], Table2[CD], 0)),"")</f>
        <v>Democrat</v>
      </c>
      <c r="AM420" t="s">
        <v>1280</v>
      </c>
      <c r="AN420" t="s">
        <v>1270</v>
      </c>
      <c r="AO420" t="s">
        <v>4406</v>
      </c>
      <c r="AP420" t="s">
        <v>4405</v>
      </c>
      <c r="AQ420">
        <v>6001</v>
      </c>
      <c r="AR420" t="s">
        <v>2979</v>
      </c>
      <c r="AS420" t="s">
        <v>1549</v>
      </c>
      <c r="AT420" t="s">
        <v>5806</v>
      </c>
      <c r="AU420" t="s">
        <v>3086</v>
      </c>
      <c r="AV420" t="s">
        <v>3086</v>
      </c>
      <c r="AW420" t="str">
        <f>IFERROR(INDEX(Table2[Representative Name], MATCH(Table4[[#This Row],[Place of Performance CD Current]], Table2[CD], 0)),"")</f>
        <v>Lateefah Simon</v>
      </c>
      <c r="AX420" t="str">
        <f>IFERROR(INDEX(Table2[Political Party], MATCH(Table4[[#This Row],[Recipient CD Current]], Table2[CD], 0)),"")</f>
        <v>Democrat</v>
      </c>
      <c r="AY420" t="s">
        <v>1413</v>
      </c>
      <c r="AZ420" t="s">
        <v>5159</v>
      </c>
      <c r="BA420" t="s">
        <v>5171</v>
      </c>
      <c r="BB420" t="s">
        <v>1286</v>
      </c>
      <c r="BC420" t="s">
        <v>5807</v>
      </c>
      <c r="BD420" t="s">
        <v>1291</v>
      </c>
      <c r="BE420" s="19" t="s">
        <v>5808</v>
      </c>
      <c r="BF420" t="s">
        <v>1866</v>
      </c>
    </row>
    <row r="421" spans="1:58" x14ac:dyDescent="0.4">
      <c r="A421" t="s">
        <v>5810</v>
      </c>
      <c r="B421" t="s">
        <v>695</v>
      </c>
      <c r="C421" s="17">
        <v>294941.88</v>
      </c>
      <c r="D421" s="17">
        <v>2969477</v>
      </c>
      <c r="E421" s="17">
        <v>2969477</v>
      </c>
      <c r="F421" s="17">
        <v>294941.88</v>
      </c>
      <c r="G421" s="17">
        <v>0</v>
      </c>
      <c r="H421" s="17">
        <v>859910</v>
      </c>
      <c r="I421" s="17">
        <v>3829387</v>
      </c>
      <c r="J421" s="18" t="s">
        <v>1838</v>
      </c>
      <c r="K421">
        <v>2024</v>
      </c>
      <c r="L421" s="18" t="s">
        <v>2427</v>
      </c>
      <c r="M421" s="18" t="s">
        <v>1597</v>
      </c>
      <c r="N421" t="s">
        <v>1262</v>
      </c>
      <c r="O421" t="s">
        <v>1262</v>
      </c>
      <c r="P421" t="s">
        <v>1444</v>
      </c>
      <c r="Q421" t="s">
        <v>1262</v>
      </c>
      <c r="R421" t="s">
        <v>1262</v>
      </c>
      <c r="S421" t="s">
        <v>5150</v>
      </c>
      <c r="T421" t="s">
        <v>5151</v>
      </c>
      <c r="U421" t="s">
        <v>5152</v>
      </c>
      <c r="V421" t="s">
        <v>1266</v>
      </c>
      <c r="W421" t="s">
        <v>5153</v>
      </c>
      <c r="X421" t="s">
        <v>5811</v>
      </c>
      <c r="Y421" t="s">
        <v>1270</v>
      </c>
      <c r="Z421" t="s">
        <v>5812</v>
      </c>
      <c r="AA421" t="s">
        <v>5813</v>
      </c>
      <c r="AB421">
        <v>14000</v>
      </c>
      <c r="AC421" t="s">
        <v>1527</v>
      </c>
      <c r="AD421">
        <v>17031</v>
      </c>
      <c r="AE421" t="s">
        <v>1528</v>
      </c>
      <c r="AF421" t="s">
        <v>1363</v>
      </c>
      <c r="AG421">
        <v>60611</v>
      </c>
      <c r="AH421">
        <v>4579</v>
      </c>
      <c r="AI421" t="s">
        <v>3485</v>
      </c>
      <c r="AJ421" t="s">
        <v>5814</v>
      </c>
      <c r="AK421" t="str">
        <f>IFERROR(INDEX(Table2[Representative Name], MATCH(Table4[[#This Row],[Recipient CD Current]], Table2[CD], 0)),"")</f>
        <v>Mike Quigley</v>
      </c>
      <c r="AL421" t="str">
        <f>IFERROR(INDEX(Table2[Political Party], MATCH(Table4[[#This Row],[Recipient CD Current]], Table2[CD], 0)),"")</f>
        <v>Democrat</v>
      </c>
      <c r="AM421" t="s">
        <v>1280</v>
      </c>
      <c r="AN421" t="s">
        <v>1270</v>
      </c>
      <c r="AO421" t="s">
        <v>5815</v>
      </c>
      <c r="AP421" t="s">
        <v>5816</v>
      </c>
      <c r="AQ421">
        <v>17031</v>
      </c>
      <c r="AR421" t="s">
        <v>1528</v>
      </c>
      <c r="AS421" t="s">
        <v>1364</v>
      </c>
      <c r="AT421" t="s">
        <v>5817</v>
      </c>
      <c r="AU421" t="s">
        <v>3485</v>
      </c>
      <c r="AV421" t="s">
        <v>3485</v>
      </c>
      <c r="AW421" t="str">
        <f>IFERROR(INDEX(Table2[Representative Name], MATCH(Table4[[#This Row],[Place of Performance CD Current]], Table2[CD], 0)),"")</f>
        <v>Janice D. Schakowsky</v>
      </c>
      <c r="AX421" t="str">
        <f>IFERROR(INDEX(Table2[Political Party], MATCH(Table4[[#This Row],[Recipient CD Current]], Table2[CD], 0)),"")</f>
        <v>Democrat</v>
      </c>
      <c r="AY421" t="s">
        <v>5158</v>
      </c>
      <c r="AZ421" t="s">
        <v>5159</v>
      </c>
      <c r="BA421" t="s">
        <v>5171</v>
      </c>
      <c r="BB421" t="s">
        <v>1286</v>
      </c>
      <c r="BC421" t="s">
        <v>5818</v>
      </c>
      <c r="BD421" t="s">
        <v>2369</v>
      </c>
      <c r="BE421" s="19" t="s">
        <v>5819</v>
      </c>
      <c r="BF421" t="s">
        <v>1849</v>
      </c>
    </row>
    <row r="422" spans="1:58" x14ac:dyDescent="0.4">
      <c r="A422" t="s">
        <v>5821</v>
      </c>
      <c r="B422" t="s">
        <v>1081</v>
      </c>
      <c r="C422" s="17">
        <v>1560936.17</v>
      </c>
      <c r="D422" s="17">
        <v>10242232</v>
      </c>
      <c r="E422" s="17">
        <v>10242232</v>
      </c>
      <c r="F422" s="17">
        <v>1560936.17</v>
      </c>
      <c r="G422" s="17">
        <v>0</v>
      </c>
      <c r="H422" s="17">
        <v>10242234</v>
      </c>
      <c r="I422" s="17">
        <v>20484466</v>
      </c>
      <c r="J422" s="18" t="s">
        <v>3094</v>
      </c>
      <c r="K422">
        <v>2025</v>
      </c>
      <c r="L422" s="18" t="s">
        <v>1767</v>
      </c>
      <c r="M422" s="18" t="s">
        <v>1542</v>
      </c>
      <c r="N422" t="s">
        <v>1262</v>
      </c>
      <c r="O422" t="s">
        <v>1262</v>
      </c>
      <c r="P422" t="s">
        <v>1444</v>
      </c>
      <c r="Q422" t="s">
        <v>1262</v>
      </c>
      <c r="R422" t="s">
        <v>1262</v>
      </c>
      <c r="S422" t="s">
        <v>5150</v>
      </c>
      <c r="T422" t="s">
        <v>5151</v>
      </c>
      <c r="U422" t="s">
        <v>5152</v>
      </c>
      <c r="V422" t="s">
        <v>1266</v>
      </c>
      <c r="W422" t="s">
        <v>5153</v>
      </c>
      <c r="X422" t="s">
        <v>5706</v>
      </c>
      <c r="Y422" t="s">
        <v>1270</v>
      </c>
      <c r="Z422" t="s">
        <v>5707</v>
      </c>
      <c r="AB422">
        <v>59735</v>
      </c>
      <c r="AC422" t="s">
        <v>1711</v>
      </c>
      <c r="AD422">
        <v>13135</v>
      </c>
      <c r="AE422" t="s">
        <v>1712</v>
      </c>
      <c r="AF422" t="s">
        <v>1713</v>
      </c>
      <c r="AG422">
        <v>30092</v>
      </c>
      <c r="AH422">
        <v>3187</v>
      </c>
      <c r="AI422" t="s">
        <v>1715</v>
      </c>
      <c r="AJ422" t="s">
        <v>1716</v>
      </c>
      <c r="AK422" t="str">
        <f>IFERROR(INDEX(Table2[Representative Name], MATCH(Table4[[#This Row],[Recipient CD Current]], Table2[CD], 0)),"")</f>
        <v>Henry C. “Hank” Johnson Jr.</v>
      </c>
      <c r="AL422" t="str">
        <f>IFERROR(INDEX(Table2[Political Party], MATCH(Table4[[#This Row],[Recipient CD Current]], Table2[CD], 0)),"")</f>
        <v>Democrat</v>
      </c>
      <c r="AM422" t="s">
        <v>1280</v>
      </c>
      <c r="AN422" t="s">
        <v>1270</v>
      </c>
      <c r="AO422" t="s">
        <v>5822</v>
      </c>
      <c r="AP422" t="s">
        <v>5823</v>
      </c>
      <c r="AQ422">
        <v>1097</v>
      </c>
      <c r="AR422" t="s">
        <v>5824</v>
      </c>
      <c r="AS422" t="s">
        <v>4514</v>
      </c>
      <c r="AT422" t="s">
        <v>5825</v>
      </c>
      <c r="AU422" t="s">
        <v>5826</v>
      </c>
      <c r="AV422" t="s">
        <v>5826</v>
      </c>
      <c r="AW422" t="str">
        <f>IFERROR(INDEX(Table2[Representative Name], MATCH(Table4[[#This Row],[Place of Performance CD Current]], Table2[CD], 0)),"")</f>
        <v>Barry Moore</v>
      </c>
      <c r="AX422" t="str">
        <f>IFERROR(INDEX(Table2[Political Party], MATCH(Table4[[#This Row],[Recipient CD Current]], Table2[CD], 0)),"")</f>
        <v>Democrat</v>
      </c>
      <c r="AY422" t="s">
        <v>5264</v>
      </c>
      <c r="AZ422" t="s">
        <v>5159</v>
      </c>
      <c r="BA422" t="s">
        <v>5171</v>
      </c>
      <c r="BB422" t="s">
        <v>1286</v>
      </c>
      <c r="BC422" t="s">
        <v>5827</v>
      </c>
      <c r="BD422" t="s">
        <v>5829</v>
      </c>
      <c r="BE422" s="19" t="s">
        <v>5830</v>
      </c>
      <c r="BF422" t="s">
        <v>1781</v>
      </c>
    </row>
    <row r="423" spans="1:58" x14ac:dyDescent="0.4">
      <c r="A423" t="s">
        <v>5832</v>
      </c>
      <c r="B423" t="s">
        <v>5834</v>
      </c>
      <c r="C423" s="17">
        <v>0</v>
      </c>
      <c r="D423" s="17">
        <v>24999674</v>
      </c>
      <c r="E423" s="17">
        <v>24999674</v>
      </c>
      <c r="F423" s="17">
        <v>0</v>
      </c>
      <c r="G423" s="17">
        <v>0</v>
      </c>
      <c r="H423" s="17">
        <v>6262622</v>
      </c>
      <c r="I423" s="17">
        <v>31262296</v>
      </c>
      <c r="J423" s="18" t="s">
        <v>3604</v>
      </c>
      <c r="K423">
        <v>2024</v>
      </c>
      <c r="L423" s="18" t="s">
        <v>1767</v>
      </c>
      <c r="M423" s="18" t="s">
        <v>1949</v>
      </c>
      <c r="N423" t="s">
        <v>1262</v>
      </c>
      <c r="O423" t="s">
        <v>1262</v>
      </c>
      <c r="P423" t="s">
        <v>1444</v>
      </c>
      <c r="Q423" t="s">
        <v>1262</v>
      </c>
      <c r="R423" t="s">
        <v>1262</v>
      </c>
      <c r="S423" t="s">
        <v>5150</v>
      </c>
      <c r="T423" t="s">
        <v>5151</v>
      </c>
      <c r="U423" t="s">
        <v>5152</v>
      </c>
      <c r="V423" t="s">
        <v>1266</v>
      </c>
      <c r="W423" t="s">
        <v>5182</v>
      </c>
      <c r="X423" t="s">
        <v>5833</v>
      </c>
      <c r="Y423" t="s">
        <v>1270</v>
      </c>
      <c r="Z423" t="s">
        <v>5837</v>
      </c>
      <c r="AB423">
        <v>19642</v>
      </c>
      <c r="AC423" t="s">
        <v>3050</v>
      </c>
      <c r="AD423">
        <v>17031</v>
      </c>
      <c r="AE423" t="s">
        <v>1528</v>
      </c>
      <c r="AF423" t="s">
        <v>1363</v>
      </c>
      <c r="AG423">
        <v>60018</v>
      </c>
      <c r="AH423">
        <v>1804</v>
      </c>
      <c r="AI423" t="s">
        <v>3051</v>
      </c>
      <c r="AJ423" t="s">
        <v>3051</v>
      </c>
      <c r="AK423" t="str">
        <f>IFERROR(INDEX(Table2[Representative Name], MATCH(Table4[[#This Row],[Recipient CD Current]], Table2[CD], 0)),"")</f>
        <v>Delia C. Ramirez</v>
      </c>
      <c r="AL423" t="str">
        <f>IFERROR(INDEX(Table2[Political Party], MATCH(Table4[[#This Row],[Recipient CD Current]], Table2[CD], 0)),"")</f>
        <v>Democrat</v>
      </c>
      <c r="AM423" t="s">
        <v>1280</v>
      </c>
      <c r="AN423" t="s">
        <v>1270</v>
      </c>
      <c r="AO423" t="s">
        <v>3052</v>
      </c>
      <c r="AP423" t="s">
        <v>3050</v>
      </c>
      <c r="AQ423">
        <v>17031</v>
      </c>
      <c r="AR423" t="s">
        <v>1528</v>
      </c>
      <c r="AS423" t="s">
        <v>1364</v>
      </c>
      <c r="AT423" t="s">
        <v>5215</v>
      </c>
      <c r="AU423" t="s">
        <v>3051</v>
      </c>
      <c r="AV423" t="s">
        <v>3051</v>
      </c>
      <c r="AW423" t="str">
        <f>IFERROR(INDEX(Table2[Representative Name], MATCH(Table4[[#This Row],[Place of Performance CD Current]], Table2[CD], 0)),"")</f>
        <v>Delia C. Ramirez</v>
      </c>
      <c r="AX423" t="str">
        <f>IFERROR(INDEX(Table2[Political Party], MATCH(Table4[[#This Row],[Recipient CD Current]], Table2[CD], 0)),"")</f>
        <v>Democrat</v>
      </c>
      <c r="AY423" t="s">
        <v>5158</v>
      </c>
      <c r="AZ423" t="s">
        <v>5188</v>
      </c>
      <c r="BA423" t="s">
        <v>5838</v>
      </c>
      <c r="BB423" t="s">
        <v>1286</v>
      </c>
      <c r="BC423" t="s">
        <v>5839</v>
      </c>
      <c r="BD423" t="s">
        <v>1418</v>
      </c>
      <c r="BE423" s="19" t="s">
        <v>5840</v>
      </c>
      <c r="BF423" t="s">
        <v>1574</v>
      </c>
    </row>
    <row r="424" spans="1:58" x14ac:dyDescent="0.4">
      <c r="A424" t="s">
        <v>5842</v>
      </c>
      <c r="B424" t="s">
        <v>1081</v>
      </c>
      <c r="C424" s="17">
        <v>1921892.28</v>
      </c>
      <c r="D424" s="17">
        <v>55248172</v>
      </c>
      <c r="E424" s="17">
        <v>55248172</v>
      </c>
      <c r="F424" s="17">
        <v>1921892.28</v>
      </c>
      <c r="G424" s="17">
        <v>0</v>
      </c>
      <c r="H424" s="17">
        <v>13812658</v>
      </c>
      <c r="I424" s="17">
        <v>69060830</v>
      </c>
      <c r="J424" s="18" t="s">
        <v>2950</v>
      </c>
      <c r="K424">
        <v>2025</v>
      </c>
      <c r="L424" s="18" t="s">
        <v>1767</v>
      </c>
      <c r="M424" s="18" t="s">
        <v>1949</v>
      </c>
      <c r="N424" t="s">
        <v>1262</v>
      </c>
      <c r="O424" t="s">
        <v>1262</v>
      </c>
      <c r="P424" t="s">
        <v>1444</v>
      </c>
      <c r="Q424" t="s">
        <v>1262</v>
      </c>
      <c r="R424" t="s">
        <v>1262</v>
      </c>
      <c r="S424" t="s">
        <v>5150</v>
      </c>
      <c r="T424" t="s">
        <v>5151</v>
      </c>
      <c r="U424" t="s">
        <v>5152</v>
      </c>
      <c r="V424" t="s">
        <v>1266</v>
      </c>
      <c r="W424" t="s">
        <v>5182</v>
      </c>
      <c r="X424" t="s">
        <v>5706</v>
      </c>
      <c r="Y424" t="s">
        <v>1270</v>
      </c>
      <c r="Z424" t="s">
        <v>5707</v>
      </c>
      <c r="AB424">
        <v>59735</v>
      </c>
      <c r="AC424" t="s">
        <v>1711</v>
      </c>
      <c r="AD424">
        <v>13135</v>
      </c>
      <c r="AE424" t="s">
        <v>1712</v>
      </c>
      <c r="AF424" t="s">
        <v>1713</v>
      </c>
      <c r="AG424">
        <v>30092</v>
      </c>
      <c r="AH424">
        <v>3187</v>
      </c>
      <c r="AI424" t="s">
        <v>1716</v>
      </c>
      <c r="AJ424" t="s">
        <v>1716</v>
      </c>
      <c r="AK424" t="str">
        <f>IFERROR(INDEX(Table2[Representative Name], MATCH(Table4[[#This Row],[Recipient CD Current]], Table2[CD], 0)),"")</f>
        <v>Henry C. “Hank” Johnson Jr.</v>
      </c>
      <c r="AL424" t="str">
        <f>IFERROR(INDEX(Table2[Political Party], MATCH(Table4[[#This Row],[Recipient CD Current]], Table2[CD], 0)),"")</f>
        <v>Democrat</v>
      </c>
      <c r="AM424" t="s">
        <v>1280</v>
      </c>
      <c r="AN424" t="s">
        <v>1270</v>
      </c>
      <c r="AO424" t="s">
        <v>1717</v>
      </c>
      <c r="AP424" t="s">
        <v>1711</v>
      </c>
      <c r="AQ424">
        <v>13135</v>
      </c>
      <c r="AR424" t="s">
        <v>1712</v>
      </c>
      <c r="AS424" t="s">
        <v>1714</v>
      </c>
      <c r="AT424" t="s">
        <v>5708</v>
      </c>
      <c r="AU424" t="s">
        <v>1716</v>
      </c>
      <c r="AV424" t="s">
        <v>1716</v>
      </c>
      <c r="AW424" t="str">
        <f>IFERROR(INDEX(Table2[Representative Name], MATCH(Table4[[#This Row],[Place of Performance CD Current]], Table2[CD], 0)),"")</f>
        <v>Henry C. “Hank” Johnson Jr.</v>
      </c>
      <c r="AX424" t="str">
        <f>IFERROR(INDEX(Table2[Political Party], MATCH(Table4[[#This Row],[Recipient CD Current]], Table2[CD], 0)),"")</f>
        <v>Democrat</v>
      </c>
      <c r="AY424" t="s">
        <v>5158</v>
      </c>
      <c r="AZ424" t="s">
        <v>5188</v>
      </c>
      <c r="BA424" t="s">
        <v>5460</v>
      </c>
      <c r="BB424" t="s">
        <v>1286</v>
      </c>
      <c r="BC424" t="s">
        <v>5843</v>
      </c>
      <c r="BD424" t="s">
        <v>1556</v>
      </c>
      <c r="BE424" s="19" t="s">
        <v>5844</v>
      </c>
      <c r="BF424" t="s">
        <v>2499</v>
      </c>
    </row>
    <row r="425" spans="1:58" x14ac:dyDescent="0.4">
      <c r="A425" t="s">
        <v>5846</v>
      </c>
      <c r="B425" t="s">
        <v>690</v>
      </c>
      <c r="C425" s="17">
        <v>19340.439999999999</v>
      </c>
      <c r="D425" s="17">
        <v>42723446</v>
      </c>
      <c r="E425" s="17">
        <v>42723446</v>
      </c>
      <c r="F425" s="17">
        <v>19340.439999999999</v>
      </c>
      <c r="G425" s="17">
        <v>0</v>
      </c>
      <c r="H425" s="17">
        <v>10812668</v>
      </c>
      <c r="I425" s="17">
        <v>53536114</v>
      </c>
      <c r="J425" s="18" t="s">
        <v>5149</v>
      </c>
      <c r="K425">
        <v>2025</v>
      </c>
      <c r="L425" s="18" t="s">
        <v>1767</v>
      </c>
      <c r="M425" s="18" t="s">
        <v>1523</v>
      </c>
      <c r="N425" t="s">
        <v>1262</v>
      </c>
      <c r="O425" t="s">
        <v>1262</v>
      </c>
      <c r="P425" t="s">
        <v>1444</v>
      </c>
      <c r="Q425" t="s">
        <v>1262</v>
      </c>
      <c r="R425" t="s">
        <v>1262</v>
      </c>
      <c r="S425" t="s">
        <v>5150</v>
      </c>
      <c r="T425" t="s">
        <v>5151</v>
      </c>
      <c r="U425" t="s">
        <v>5152</v>
      </c>
      <c r="V425" t="s">
        <v>1266</v>
      </c>
      <c r="W425" t="s">
        <v>5182</v>
      </c>
      <c r="X425" t="s">
        <v>5847</v>
      </c>
      <c r="Y425" t="s">
        <v>1270</v>
      </c>
      <c r="Z425" t="s">
        <v>5848</v>
      </c>
      <c r="AB425">
        <v>73540</v>
      </c>
      <c r="AC425" t="s">
        <v>5849</v>
      </c>
      <c r="AD425">
        <v>35053</v>
      </c>
      <c r="AE425" t="s">
        <v>5849</v>
      </c>
      <c r="AF425" t="s">
        <v>4106</v>
      </c>
      <c r="AG425">
        <v>87801</v>
      </c>
      <c r="AH425">
        <v>4681</v>
      </c>
      <c r="AI425" t="s">
        <v>5850</v>
      </c>
      <c r="AJ425" t="s">
        <v>5850</v>
      </c>
      <c r="AK425" t="str">
        <f>IFERROR(INDEX(Table2[Representative Name], MATCH(Table4[[#This Row],[Recipient CD Current]], Table2[CD], 0)),"")</f>
        <v>Gabe Vasquez</v>
      </c>
      <c r="AL425" t="str">
        <f>IFERROR(INDEX(Table2[Political Party], MATCH(Table4[[#This Row],[Recipient CD Current]], Table2[CD], 0)),"")</f>
        <v>Democrat</v>
      </c>
      <c r="AM425" t="s">
        <v>1280</v>
      </c>
      <c r="AN425" t="s">
        <v>1270</v>
      </c>
      <c r="AO425" t="s">
        <v>5851</v>
      </c>
      <c r="AP425" t="s">
        <v>5849</v>
      </c>
      <c r="AQ425">
        <v>35053</v>
      </c>
      <c r="AR425" t="s">
        <v>5849</v>
      </c>
      <c r="AS425" t="s">
        <v>4107</v>
      </c>
      <c r="AT425" t="s">
        <v>5852</v>
      </c>
      <c r="AU425" t="s">
        <v>5850</v>
      </c>
      <c r="AV425" t="s">
        <v>5850</v>
      </c>
      <c r="AW425" t="str">
        <f>IFERROR(INDEX(Table2[Representative Name], MATCH(Table4[[#This Row],[Place of Performance CD Current]], Table2[CD], 0)),"")</f>
        <v>Gabe Vasquez</v>
      </c>
      <c r="AX425" t="str">
        <f>IFERROR(INDEX(Table2[Political Party], MATCH(Table4[[#This Row],[Recipient CD Current]], Table2[CD], 0)),"")</f>
        <v>Democrat</v>
      </c>
      <c r="AY425" t="s">
        <v>5158</v>
      </c>
      <c r="AZ425" t="s">
        <v>5188</v>
      </c>
      <c r="BA425" t="s">
        <v>5853</v>
      </c>
      <c r="BB425" t="s">
        <v>1286</v>
      </c>
      <c r="BC425" t="s">
        <v>5854</v>
      </c>
      <c r="BD425" t="s">
        <v>1291</v>
      </c>
      <c r="BE425" s="19" t="s">
        <v>5855</v>
      </c>
      <c r="BF425" t="s">
        <v>1521</v>
      </c>
    </row>
    <row r="426" spans="1:58" x14ac:dyDescent="0.4">
      <c r="A426" t="s">
        <v>5857</v>
      </c>
      <c r="B426" t="s">
        <v>5861</v>
      </c>
      <c r="C426" s="17">
        <v>8284592.4199999999</v>
      </c>
      <c r="D426" s="17">
        <v>32247740</v>
      </c>
      <c r="E426" s="17">
        <v>32247740</v>
      </c>
      <c r="F426" s="17">
        <v>8284592.4199999999</v>
      </c>
      <c r="G426" s="17">
        <v>0</v>
      </c>
      <c r="H426" s="17">
        <v>8061936</v>
      </c>
      <c r="I426" s="17">
        <v>40309676</v>
      </c>
      <c r="J426" s="18" t="s">
        <v>2425</v>
      </c>
      <c r="K426">
        <v>2025</v>
      </c>
      <c r="L426" s="18" t="s">
        <v>5858</v>
      </c>
      <c r="M426" s="18" t="s">
        <v>5859</v>
      </c>
      <c r="N426" t="s">
        <v>1262</v>
      </c>
      <c r="O426" t="s">
        <v>1262</v>
      </c>
      <c r="P426" t="s">
        <v>1444</v>
      </c>
      <c r="Q426" t="s">
        <v>1262</v>
      </c>
      <c r="R426" t="s">
        <v>1262</v>
      </c>
      <c r="S426" t="s">
        <v>5150</v>
      </c>
      <c r="T426" t="s">
        <v>5151</v>
      </c>
      <c r="U426" t="s">
        <v>5152</v>
      </c>
      <c r="V426" t="s">
        <v>1266</v>
      </c>
      <c r="W426" t="s">
        <v>5182</v>
      </c>
      <c r="X426" t="s">
        <v>5860</v>
      </c>
      <c r="Y426" t="s">
        <v>1270</v>
      </c>
      <c r="Z426" t="s">
        <v>5862</v>
      </c>
      <c r="AA426" t="s">
        <v>5863</v>
      </c>
      <c r="AB426">
        <v>35000</v>
      </c>
      <c r="AC426" t="s">
        <v>1325</v>
      </c>
      <c r="AD426">
        <v>48201</v>
      </c>
      <c r="AE426" t="s">
        <v>1326</v>
      </c>
      <c r="AF426" t="s">
        <v>1276</v>
      </c>
      <c r="AG426">
        <v>77027</v>
      </c>
      <c r="AI426" t="s">
        <v>3211</v>
      </c>
      <c r="AJ426" t="s">
        <v>1284</v>
      </c>
      <c r="AK426" t="str">
        <f>IFERROR(INDEX(Table2[Representative Name], MATCH(Table4[[#This Row],[Recipient CD Current]], Table2[CD], 0)),"")</f>
        <v/>
      </c>
      <c r="AL426" t="str">
        <f>IFERROR(INDEX(Table2[Political Party], MATCH(Table4[[#This Row],[Recipient CD Current]], Table2[CD], 0)),"")</f>
        <v/>
      </c>
      <c r="AM426" t="s">
        <v>1280</v>
      </c>
      <c r="AN426" t="s">
        <v>1270</v>
      </c>
      <c r="AO426" t="s">
        <v>1329</v>
      </c>
      <c r="AP426" t="s">
        <v>1325</v>
      </c>
      <c r="AQ426">
        <v>48201</v>
      </c>
      <c r="AR426" t="s">
        <v>1326</v>
      </c>
      <c r="AS426" t="s">
        <v>1277</v>
      </c>
      <c r="AT426" t="s">
        <v>5864</v>
      </c>
      <c r="AU426" t="s">
        <v>3211</v>
      </c>
      <c r="AV426" t="s">
        <v>3211</v>
      </c>
      <c r="AW426" t="str">
        <f>IFERROR(INDEX(Table2[Representative Name], MATCH(Table4[[#This Row],[Place of Performance CD Current]], Table2[CD], 0)),"")</f>
        <v>Wesley Hunt</v>
      </c>
      <c r="AX426" t="str">
        <f>IFERROR(INDEX(Table2[Political Party], MATCH(Table4[[#This Row],[Recipient CD Current]], Table2[CD], 0)),"")</f>
        <v/>
      </c>
      <c r="AY426" t="s">
        <v>5158</v>
      </c>
      <c r="AZ426" t="s">
        <v>5188</v>
      </c>
      <c r="BA426" t="s">
        <v>5865</v>
      </c>
      <c r="BB426" t="s">
        <v>1286</v>
      </c>
      <c r="BC426" t="s">
        <v>5866</v>
      </c>
      <c r="BD426" t="s">
        <v>1334</v>
      </c>
      <c r="BE426" s="19" t="s">
        <v>5867</v>
      </c>
      <c r="BF426" t="s">
        <v>1521</v>
      </c>
    </row>
    <row r="427" spans="1:58" x14ac:dyDescent="0.4">
      <c r="A427" t="s">
        <v>5869</v>
      </c>
      <c r="B427" t="s">
        <v>1081</v>
      </c>
      <c r="C427" s="17">
        <v>630868.18999999994</v>
      </c>
      <c r="D427" s="17">
        <v>9000000</v>
      </c>
      <c r="E427" s="17">
        <v>9000000</v>
      </c>
      <c r="F427" s="17">
        <v>630868.18999999994</v>
      </c>
      <c r="G427" s="17">
        <v>0</v>
      </c>
      <c r="H427" s="17">
        <v>2996227</v>
      </c>
      <c r="I427" s="17">
        <v>11996227</v>
      </c>
      <c r="J427" s="18" t="s">
        <v>2425</v>
      </c>
      <c r="K427">
        <v>2025</v>
      </c>
      <c r="L427" s="18" t="s">
        <v>1339</v>
      </c>
      <c r="M427" s="18" t="s">
        <v>5870</v>
      </c>
      <c r="N427" t="s">
        <v>1262</v>
      </c>
      <c r="O427" t="s">
        <v>1262</v>
      </c>
      <c r="P427" t="s">
        <v>1444</v>
      </c>
      <c r="Q427" t="s">
        <v>1262</v>
      </c>
      <c r="R427" t="s">
        <v>1262</v>
      </c>
      <c r="S427" t="s">
        <v>5150</v>
      </c>
      <c r="T427" t="s">
        <v>5151</v>
      </c>
      <c r="U427" t="s">
        <v>5152</v>
      </c>
      <c r="V427" t="s">
        <v>1266</v>
      </c>
      <c r="W427" t="s">
        <v>5182</v>
      </c>
      <c r="X427" t="s">
        <v>5706</v>
      </c>
      <c r="Y427" t="s">
        <v>1270</v>
      </c>
      <c r="Z427" t="s">
        <v>5707</v>
      </c>
      <c r="AB427">
        <v>59735</v>
      </c>
      <c r="AC427" t="s">
        <v>1711</v>
      </c>
      <c r="AD427">
        <v>13135</v>
      </c>
      <c r="AE427" t="s">
        <v>1712</v>
      </c>
      <c r="AF427" t="s">
        <v>1713</v>
      </c>
      <c r="AG427">
        <v>30092</v>
      </c>
      <c r="AH427">
        <v>3187</v>
      </c>
      <c r="AI427" t="s">
        <v>1716</v>
      </c>
      <c r="AJ427" t="s">
        <v>1716</v>
      </c>
      <c r="AK427" t="str">
        <f>IFERROR(INDEX(Table2[Representative Name], MATCH(Table4[[#This Row],[Recipient CD Current]], Table2[CD], 0)),"")</f>
        <v>Henry C. “Hank” Johnson Jr.</v>
      </c>
      <c r="AL427" t="str">
        <f>IFERROR(INDEX(Table2[Political Party], MATCH(Table4[[#This Row],[Recipient CD Current]], Table2[CD], 0)),"")</f>
        <v>Democrat</v>
      </c>
      <c r="AM427" t="s">
        <v>1280</v>
      </c>
      <c r="AN427" t="s">
        <v>1270</v>
      </c>
      <c r="AO427" t="s">
        <v>1717</v>
      </c>
      <c r="AP427" t="s">
        <v>1711</v>
      </c>
      <c r="AQ427">
        <v>13135</v>
      </c>
      <c r="AR427" t="s">
        <v>1712</v>
      </c>
      <c r="AS427" t="s">
        <v>1714</v>
      </c>
      <c r="AT427" t="s">
        <v>5708</v>
      </c>
      <c r="AU427" t="s">
        <v>1716</v>
      </c>
      <c r="AV427" t="s">
        <v>1716</v>
      </c>
      <c r="AW427" t="str">
        <f>IFERROR(INDEX(Table2[Representative Name], MATCH(Table4[[#This Row],[Place of Performance CD Current]], Table2[CD], 0)),"")</f>
        <v>Henry C. “Hank” Johnson Jr.</v>
      </c>
      <c r="AX427" t="str">
        <f>IFERROR(INDEX(Table2[Political Party], MATCH(Table4[[#This Row],[Recipient CD Current]], Table2[CD], 0)),"")</f>
        <v>Democrat</v>
      </c>
      <c r="AY427" t="s">
        <v>5158</v>
      </c>
      <c r="AZ427" t="s">
        <v>5188</v>
      </c>
      <c r="BA427" t="s">
        <v>5460</v>
      </c>
      <c r="BB427" t="s">
        <v>1286</v>
      </c>
      <c r="BC427" t="s">
        <v>5871</v>
      </c>
      <c r="BD427" t="s">
        <v>1556</v>
      </c>
      <c r="BE427" s="19" t="s">
        <v>5872</v>
      </c>
      <c r="BF427" t="s">
        <v>1521</v>
      </c>
    </row>
    <row r="428" spans="1:58" x14ac:dyDescent="0.4">
      <c r="A428" t="s">
        <v>5874</v>
      </c>
      <c r="B428" t="s">
        <v>5876</v>
      </c>
      <c r="C428" s="17">
        <v>3566467.53</v>
      </c>
      <c r="D428" s="17">
        <v>8925950</v>
      </c>
      <c r="E428" s="17">
        <v>8925950</v>
      </c>
      <c r="F428" s="17">
        <v>3566467.53</v>
      </c>
      <c r="G428" s="17">
        <v>97878</v>
      </c>
      <c r="H428" s="17">
        <v>2233903</v>
      </c>
      <c r="I428" s="17">
        <v>11159853</v>
      </c>
      <c r="J428" s="18" t="s">
        <v>4567</v>
      </c>
      <c r="K428">
        <v>2025</v>
      </c>
      <c r="L428" s="18" t="s">
        <v>1835</v>
      </c>
      <c r="M428" s="18" t="s">
        <v>5455</v>
      </c>
      <c r="N428" t="s">
        <v>1262</v>
      </c>
      <c r="O428" t="s">
        <v>1262</v>
      </c>
      <c r="P428" t="s">
        <v>1444</v>
      </c>
      <c r="Q428" t="s">
        <v>1262</v>
      </c>
      <c r="R428" t="s">
        <v>1262</v>
      </c>
      <c r="S428" t="s">
        <v>5150</v>
      </c>
      <c r="T428" t="s">
        <v>5151</v>
      </c>
      <c r="U428" t="s">
        <v>5152</v>
      </c>
      <c r="V428" t="s">
        <v>1266</v>
      </c>
      <c r="W428" t="s">
        <v>5182</v>
      </c>
      <c r="X428" t="s">
        <v>5875</v>
      </c>
      <c r="Y428" t="s">
        <v>1270</v>
      </c>
      <c r="Z428" t="s">
        <v>5877</v>
      </c>
      <c r="AB428">
        <v>75000</v>
      </c>
      <c r="AC428" t="s">
        <v>5878</v>
      </c>
      <c r="AD428">
        <v>40143</v>
      </c>
      <c r="AE428" t="s">
        <v>5878</v>
      </c>
      <c r="AF428" t="s">
        <v>5032</v>
      </c>
      <c r="AG428">
        <v>74119</v>
      </c>
      <c r="AH428">
        <v>5210</v>
      </c>
      <c r="AI428" t="s">
        <v>5879</v>
      </c>
      <c r="AJ428" t="s">
        <v>5879</v>
      </c>
      <c r="AK428" t="str">
        <f>IFERROR(INDEX(Table2[Representative Name], MATCH(Table4[[#This Row],[Recipient CD Current]], Table2[CD], 0)),"")</f>
        <v>Kevin Hern</v>
      </c>
      <c r="AL428" t="str">
        <f>IFERROR(INDEX(Table2[Political Party], MATCH(Table4[[#This Row],[Recipient CD Current]], Table2[CD], 0)),"")</f>
        <v>Republican</v>
      </c>
      <c r="AM428" t="s">
        <v>1280</v>
      </c>
      <c r="AN428" t="s">
        <v>1270</v>
      </c>
      <c r="AO428" t="s">
        <v>5880</v>
      </c>
      <c r="AP428" t="s">
        <v>5878</v>
      </c>
      <c r="AQ428">
        <v>40143</v>
      </c>
      <c r="AR428" t="s">
        <v>5878</v>
      </c>
      <c r="AS428" t="s">
        <v>5033</v>
      </c>
      <c r="AT428" t="s">
        <v>5881</v>
      </c>
      <c r="AU428" t="s">
        <v>5879</v>
      </c>
      <c r="AV428" t="s">
        <v>5879</v>
      </c>
      <c r="AW428" t="str">
        <f>IFERROR(INDEX(Table2[Representative Name], MATCH(Table4[[#This Row],[Place of Performance CD Current]], Table2[CD], 0)),"")</f>
        <v>Kevin Hern</v>
      </c>
      <c r="AX428" t="str">
        <f>IFERROR(INDEX(Table2[Political Party], MATCH(Table4[[#This Row],[Recipient CD Current]], Table2[CD], 0)),"")</f>
        <v>Republican</v>
      </c>
      <c r="AY428" t="s">
        <v>5158</v>
      </c>
      <c r="AZ428" t="s">
        <v>5188</v>
      </c>
      <c r="BA428" t="s">
        <v>5189</v>
      </c>
      <c r="BB428" t="s">
        <v>1286</v>
      </c>
      <c r="BC428" t="s">
        <v>5882</v>
      </c>
      <c r="BD428" t="s">
        <v>1334</v>
      </c>
      <c r="BE428" s="19" t="s">
        <v>5883</v>
      </c>
      <c r="BF428" t="s">
        <v>1537</v>
      </c>
    </row>
    <row r="429" spans="1:58" x14ac:dyDescent="0.4">
      <c r="A429" t="s">
        <v>5885</v>
      </c>
      <c r="B429" t="s">
        <v>5627</v>
      </c>
      <c r="E429" s="17">
        <v>6999898</v>
      </c>
      <c r="F429" s="17">
        <v>413561.58</v>
      </c>
      <c r="G429" s="17">
        <v>0</v>
      </c>
      <c r="H429" s="17">
        <v>2622152</v>
      </c>
      <c r="I429" s="17">
        <v>9622050</v>
      </c>
      <c r="J429" s="18" t="s">
        <v>2524</v>
      </c>
      <c r="K429">
        <v>2025</v>
      </c>
      <c r="L429" s="18" t="s">
        <v>4573</v>
      </c>
      <c r="M429" s="18" t="s">
        <v>2804</v>
      </c>
      <c r="N429" t="s">
        <v>1262</v>
      </c>
      <c r="O429" t="s">
        <v>1262</v>
      </c>
      <c r="P429" t="s">
        <v>1444</v>
      </c>
      <c r="Q429" t="s">
        <v>1262</v>
      </c>
      <c r="R429" t="s">
        <v>1262</v>
      </c>
      <c r="S429" t="s">
        <v>5150</v>
      </c>
      <c r="T429" t="s">
        <v>5151</v>
      </c>
      <c r="U429" t="s">
        <v>5152</v>
      </c>
      <c r="V429" t="s">
        <v>1266</v>
      </c>
      <c r="W429" t="s">
        <v>5224</v>
      </c>
      <c r="X429" t="s">
        <v>5626</v>
      </c>
      <c r="Y429" t="s">
        <v>1270</v>
      </c>
      <c r="Z429" t="s">
        <v>5628</v>
      </c>
      <c r="AB429">
        <v>50916</v>
      </c>
      <c r="AC429" t="s">
        <v>4790</v>
      </c>
      <c r="AD429">
        <v>6001</v>
      </c>
      <c r="AE429" t="s">
        <v>2979</v>
      </c>
      <c r="AF429" t="s">
        <v>1548</v>
      </c>
      <c r="AG429">
        <v>94560</v>
      </c>
      <c r="AH429">
        <v>4805</v>
      </c>
      <c r="AI429" t="s">
        <v>2980</v>
      </c>
      <c r="AJ429" t="s">
        <v>2980</v>
      </c>
      <c r="AK429" t="str">
        <f>IFERROR(INDEX(Table2[Representative Name], MATCH(Table4[[#This Row],[Recipient CD Current]], Table2[CD], 0)),"")</f>
        <v>Ro Khanna</v>
      </c>
      <c r="AL429" t="str">
        <f>IFERROR(INDEX(Table2[Political Party], MATCH(Table4[[#This Row],[Recipient CD Current]], Table2[CD], 0)),"")</f>
        <v>Democrat</v>
      </c>
      <c r="AM429" t="s">
        <v>1280</v>
      </c>
      <c r="AN429" t="s">
        <v>1270</v>
      </c>
      <c r="AO429" t="s">
        <v>5090</v>
      </c>
      <c r="AP429" t="s">
        <v>4790</v>
      </c>
      <c r="AQ429">
        <v>6001</v>
      </c>
      <c r="AR429" t="s">
        <v>2979</v>
      </c>
      <c r="AS429" t="s">
        <v>1549</v>
      </c>
      <c r="AT429" t="s">
        <v>5629</v>
      </c>
      <c r="AU429" t="s">
        <v>2980</v>
      </c>
      <c r="AV429" t="s">
        <v>2980</v>
      </c>
      <c r="AW429" t="str">
        <f>IFERROR(INDEX(Table2[Representative Name], MATCH(Table4[[#This Row],[Place of Performance CD Current]], Table2[CD], 0)),"")</f>
        <v>Ro Khanna</v>
      </c>
      <c r="AX429" t="str">
        <f>IFERROR(INDEX(Table2[Political Party], MATCH(Table4[[#This Row],[Recipient CD Current]], Table2[CD], 0)),"")</f>
        <v>Democrat</v>
      </c>
      <c r="AY429" t="s">
        <v>5158</v>
      </c>
      <c r="AZ429" t="s">
        <v>5433</v>
      </c>
      <c r="BA429" t="s">
        <v>5434</v>
      </c>
      <c r="BB429" t="s">
        <v>1286</v>
      </c>
      <c r="BC429" t="s">
        <v>5886</v>
      </c>
      <c r="BD429" t="s">
        <v>1418</v>
      </c>
      <c r="BE429" s="19" t="s">
        <v>5887</v>
      </c>
      <c r="BF429" t="s">
        <v>2084</v>
      </c>
    </row>
    <row r="430" spans="1:58" x14ac:dyDescent="0.4">
      <c r="A430" t="s">
        <v>5889</v>
      </c>
      <c r="B430" t="s">
        <v>345</v>
      </c>
      <c r="E430" s="17">
        <v>7000000</v>
      </c>
      <c r="F430" s="17">
        <v>691347.19</v>
      </c>
      <c r="G430" s="17">
        <v>0</v>
      </c>
      <c r="H430" s="17">
        <v>2000000</v>
      </c>
      <c r="I430" s="17">
        <v>9000000</v>
      </c>
      <c r="J430" s="18" t="s">
        <v>1781</v>
      </c>
      <c r="K430">
        <v>2025</v>
      </c>
      <c r="L430" s="18" t="s">
        <v>3047</v>
      </c>
      <c r="M430" s="18" t="s">
        <v>1831</v>
      </c>
      <c r="N430" t="s">
        <v>1262</v>
      </c>
      <c r="O430" t="s">
        <v>1262</v>
      </c>
      <c r="P430" t="s">
        <v>1444</v>
      </c>
      <c r="Q430" t="s">
        <v>1262</v>
      </c>
      <c r="R430" t="s">
        <v>1262</v>
      </c>
      <c r="S430" t="s">
        <v>5150</v>
      </c>
      <c r="T430" t="s">
        <v>5151</v>
      </c>
      <c r="U430" t="s">
        <v>5152</v>
      </c>
      <c r="V430" t="s">
        <v>1266</v>
      </c>
      <c r="W430" t="s">
        <v>5224</v>
      </c>
      <c r="X430" t="s">
        <v>3296</v>
      </c>
      <c r="Y430" t="s">
        <v>1270</v>
      </c>
      <c r="Z430" t="s">
        <v>2298</v>
      </c>
      <c r="AA430" t="s">
        <v>3298</v>
      </c>
      <c r="AB430">
        <v>18000</v>
      </c>
      <c r="AC430" t="s">
        <v>2172</v>
      </c>
      <c r="AD430">
        <v>39049</v>
      </c>
      <c r="AE430" t="s">
        <v>3299</v>
      </c>
      <c r="AF430" t="s">
        <v>2008</v>
      </c>
      <c r="AG430">
        <v>43210</v>
      </c>
      <c r="AH430">
        <v>1016</v>
      </c>
      <c r="AI430" t="s">
        <v>3300</v>
      </c>
      <c r="AJ430" t="s">
        <v>3300</v>
      </c>
      <c r="AK430" t="str">
        <f>IFERROR(INDEX(Table2[Representative Name], MATCH(Table4[[#This Row],[Recipient CD Current]], Table2[CD], 0)),"")</f>
        <v>Joyce Beatty</v>
      </c>
      <c r="AL430" t="str">
        <f>IFERROR(INDEX(Table2[Political Party], MATCH(Table4[[#This Row],[Recipient CD Current]], Table2[CD], 0)),"")</f>
        <v>Democrat</v>
      </c>
      <c r="AM430" t="s">
        <v>1280</v>
      </c>
      <c r="AN430" t="s">
        <v>1270</v>
      </c>
      <c r="AO430" t="s">
        <v>4166</v>
      </c>
      <c r="AP430" t="s">
        <v>2172</v>
      </c>
      <c r="AQ430">
        <v>39049</v>
      </c>
      <c r="AR430" t="s">
        <v>3299</v>
      </c>
      <c r="AS430" t="s">
        <v>2009</v>
      </c>
      <c r="AT430" t="s">
        <v>5891</v>
      </c>
      <c r="AU430" t="s">
        <v>3300</v>
      </c>
      <c r="AV430" t="s">
        <v>3300</v>
      </c>
      <c r="AW430" t="str">
        <f>IFERROR(INDEX(Table2[Representative Name], MATCH(Table4[[#This Row],[Place of Performance CD Current]], Table2[CD], 0)),"")</f>
        <v>Joyce Beatty</v>
      </c>
      <c r="AX430" t="str">
        <f>IFERROR(INDEX(Table2[Political Party], MATCH(Table4[[#This Row],[Recipient CD Current]], Table2[CD], 0)),"")</f>
        <v>Democrat</v>
      </c>
      <c r="AY430" t="s">
        <v>5158</v>
      </c>
      <c r="AZ430" t="s">
        <v>5433</v>
      </c>
      <c r="BA430" t="s">
        <v>5434</v>
      </c>
      <c r="BB430" t="s">
        <v>1286</v>
      </c>
      <c r="BC430" t="s">
        <v>5892</v>
      </c>
      <c r="BD430" t="s">
        <v>1535</v>
      </c>
      <c r="BE430" s="19" t="s">
        <v>5893</v>
      </c>
      <c r="BF430" t="s">
        <v>1521</v>
      </c>
    </row>
    <row r="431" spans="1:58" x14ac:dyDescent="0.4">
      <c r="A431" t="s">
        <v>5895</v>
      </c>
      <c r="B431" t="s">
        <v>345</v>
      </c>
      <c r="E431" s="17">
        <v>5000000</v>
      </c>
      <c r="F431" s="17">
        <v>114779.28</v>
      </c>
      <c r="G431" s="17">
        <v>0</v>
      </c>
      <c r="H431" s="17">
        <v>1250000</v>
      </c>
      <c r="I431" s="17">
        <v>6250000</v>
      </c>
      <c r="J431" s="18" t="s">
        <v>5001</v>
      </c>
      <c r="K431">
        <v>2024</v>
      </c>
      <c r="L431" s="18" t="s">
        <v>1839</v>
      </c>
      <c r="M431" s="18" t="s">
        <v>2704</v>
      </c>
      <c r="N431" t="s">
        <v>1262</v>
      </c>
      <c r="O431" t="s">
        <v>1262</v>
      </c>
      <c r="P431" t="s">
        <v>1444</v>
      </c>
      <c r="Q431" t="s">
        <v>1262</v>
      </c>
      <c r="R431" t="s">
        <v>1262</v>
      </c>
      <c r="S431" t="s">
        <v>5150</v>
      </c>
      <c r="T431" t="s">
        <v>5151</v>
      </c>
      <c r="U431" t="s">
        <v>5152</v>
      </c>
      <c r="V431" t="s">
        <v>1266</v>
      </c>
      <c r="W431" t="s">
        <v>5224</v>
      </c>
      <c r="X431" t="s">
        <v>3296</v>
      </c>
      <c r="Y431" t="s">
        <v>1270</v>
      </c>
      <c r="Z431" t="s">
        <v>2298</v>
      </c>
      <c r="AA431" t="s">
        <v>3298</v>
      </c>
      <c r="AB431">
        <v>18000</v>
      </c>
      <c r="AC431" t="s">
        <v>2172</v>
      </c>
      <c r="AD431">
        <v>39049</v>
      </c>
      <c r="AE431" t="s">
        <v>3299</v>
      </c>
      <c r="AF431" t="s">
        <v>2008</v>
      </c>
      <c r="AG431">
        <v>43210</v>
      </c>
      <c r="AH431">
        <v>1016</v>
      </c>
      <c r="AI431" t="s">
        <v>3300</v>
      </c>
      <c r="AJ431" t="s">
        <v>3300</v>
      </c>
      <c r="AK431" t="str">
        <f>IFERROR(INDEX(Table2[Representative Name], MATCH(Table4[[#This Row],[Recipient CD Current]], Table2[CD], 0)),"")</f>
        <v>Joyce Beatty</v>
      </c>
      <c r="AL431" t="str">
        <f>IFERROR(INDEX(Table2[Political Party], MATCH(Table4[[#This Row],[Recipient CD Current]], Table2[CD], 0)),"")</f>
        <v>Democrat</v>
      </c>
      <c r="AM431" t="s">
        <v>1280</v>
      </c>
      <c r="AN431" t="s">
        <v>1270</v>
      </c>
      <c r="AO431" t="s">
        <v>4166</v>
      </c>
      <c r="AP431" t="s">
        <v>2172</v>
      </c>
      <c r="AQ431">
        <v>39049</v>
      </c>
      <c r="AR431" t="s">
        <v>3299</v>
      </c>
      <c r="AS431" t="s">
        <v>2009</v>
      </c>
      <c r="AT431" t="s">
        <v>5891</v>
      </c>
      <c r="AU431" t="s">
        <v>3300</v>
      </c>
      <c r="AV431" t="s">
        <v>3300</v>
      </c>
      <c r="AW431" t="str">
        <f>IFERROR(INDEX(Table2[Representative Name], MATCH(Table4[[#This Row],[Place of Performance CD Current]], Table2[CD], 0)),"")</f>
        <v>Joyce Beatty</v>
      </c>
      <c r="AX431" t="str">
        <f>IFERROR(INDEX(Table2[Political Party], MATCH(Table4[[#This Row],[Recipient CD Current]], Table2[CD], 0)),"")</f>
        <v>Democrat</v>
      </c>
      <c r="AY431" t="s">
        <v>5158</v>
      </c>
      <c r="AZ431" t="s">
        <v>5433</v>
      </c>
      <c r="BA431" t="s">
        <v>5434</v>
      </c>
      <c r="BB431" t="s">
        <v>1286</v>
      </c>
      <c r="BC431" t="s">
        <v>5896</v>
      </c>
      <c r="BD431" t="s">
        <v>1291</v>
      </c>
      <c r="BE431" s="19" t="s">
        <v>5897</v>
      </c>
      <c r="BF431" t="s">
        <v>5898</v>
      </c>
    </row>
    <row r="432" spans="1:58" x14ac:dyDescent="0.4">
      <c r="A432" t="s">
        <v>5900</v>
      </c>
      <c r="B432" t="s">
        <v>3374</v>
      </c>
      <c r="E432" s="17">
        <v>1499995</v>
      </c>
      <c r="F432" s="17">
        <v>141589.84</v>
      </c>
      <c r="G432" s="17">
        <v>0</v>
      </c>
      <c r="H432" s="17">
        <v>0</v>
      </c>
      <c r="I432" s="17">
        <v>1499995</v>
      </c>
      <c r="J432" s="18" t="s">
        <v>5901</v>
      </c>
      <c r="K432">
        <v>2025</v>
      </c>
      <c r="L432" s="18" t="s">
        <v>4991</v>
      </c>
      <c r="M432" s="18" t="s">
        <v>5903</v>
      </c>
      <c r="N432" t="s">
        <v>1262</v>
      </c>
      <c r="O432" t="s">
        <v>1262</v>
      </c>
      <c r="P432" t="s">
        <v>1444</v>
      </c>
      <c r="Q432" t="s">
        <v>1262</v>
      </c>
      <c r="R432" t="s">
        <v>1262</v>
      </c>
      <c r="S432" t="s">
        <v>5150</v>
      </c>
      <c r="T432" t="s">
        <v>5151</v>
      </c>
      <c r="U432" t="s">
        <v>5152</v>
      </c>
      <c r="V432" t="s">
        <v>1266</v>
      </c>
      <c r="W432" t="s">
        <v>5904</v>
      </c>
      <c r="X432" t="s">
        <v>3373</v>
      </c>
      <c r="Y432" t="s">
        <v>1270</v>
      </c>
      <c r="Z432" t="s">
        <v>3376</v>
      </c>
      <c r="AA432" t="s">
        <v>3377</v>
      </c>
      <c r="AB432">
        <v>60102</v>
      </c>
      <c r="AC432" t="s">
        <v>3378</v>
      </c>
      <c r="AD432">
        <v>6081</v>
      </c>
      <c r="AE432" t="s">
        <v>3379</v>
      </c>
      <c r="AF432" t="s">
        <v>1548</v>
      </c>
      <c r="AG432">
        <v>94063</v>
      </c>
      <c r="AH432">
        <v>3108</v>
      </c>
      <c r="AI432" t="s">
        <v>2196</v>
      </c>
      <c r="AJ432" t="s">
        <v>3380</v>
      </c>
      <c r="AK432" t="str">
        <f>IFERROR(INDEX(Table2[Representative Name], MATCH(Table4[[#This Row],[Recipient CD Current]], Table2[CD], 0)),"")</f>
        <v>Kevin Mullin</v>
      </c>
      <c r="AL432" t="str">
        <f>IFERROR(INDEX(Table2[Political Party], MATCH(Table4[[#This Row],[Recipient CD Current]], Table2[CD], 0)),"")</f>
        <v>Democrat</v>
      </c>
      <c r="AM432" t="s">
        <v>1280</v>
      </c>
      <c r="AN432" t="s">
        <v>1270</v>
      </c>
      <c r="AO432" t="s">
        <v>3381</v>
      </c>
      <c r="AP432" t="s">
        <v>3382</v>
      </c>
      <c r="AQ432">
        <v>6085</v>
      </c>
      <c r="AR432" t="s">
        <v>2194</v>
      </c>
      <c r="AS432" t="s">
        <v>1549</v>
      </c>
      <c r="AT432" t="s">
        <v>5905</v>
      </c>
      <c r="AU432" t="s">
        <v>2196</v>
      </c>
      <c r="AV432" t="s">
        <v>2196</v>
      </c>
      <c r="AW432" t="str">
        <f>IFERROR(INDEX(Table2[Representative Name], MATCH(Table4[[#This Row],[Place of Performance CD Current]], Table2[CD], 0)),"")</f>
        <v>Sam T. Liccardo</v>
      </c>
      <c r="AX432" t="str">
        <f>IFERROR(INDEX(Table2[Political Party], MATCH(Table4[[#This Row],[Recipient CD Current]], Table2[CD], 0)),"")</f>
        <v>Democrat</v>
      </c>
      <c r="AY432" t="s">
        <v>5158</v>
      </c>
      <c r="AZ432" t="s">
        <v>5906</v>
      </c>
      <c r="BA432" t="s">
        <v>5907</v>
      </c>
      <c r="BB432" t="s">
        <v>2000</v>
      </c>
      <c r="BC432" t="s">
        <v>5908</v>
      </c>
      <c r="BD432" t="s">
        <v>2369</v>
      </c>
      <c r="BE432" s="19" t="s">
        <v>5909</v>
      </c>
      <c r="BF432" t="s">
        <v>1462</v>
      </c>
    </row>
    <row r="433" spans="1:58" x14ac:dyDescent="0.4">
      <c r="A433" t="s">
        <v>5911</v>
      </c>
      <c r="B433" t="s">
        <v>690</v>
      </c>
      <c r="E433" s="17">
        <v>1499999</v>
      </c>
      <c r="F433" s="17">
        <v>133647.75</v>
      </c>
      <c r="G433" s="17">
        <v>0</v>
      </c>
      <c r="H433" s="17">
        <v>0</v>
      </c>
      <c r="I433" s="17">
        <v>1499999</v>
      </c>
      <c r="J433" s="18" t="s">
        <v>4189</v>
      </c>
      <c r="K433">
        <v>2025</v>
      </c>
      <c r="L433" s="18" t="s">
        <v>5912</v>
      </c>
      <c r="M433" s="18" t="s">
        <v>5913</v>
      </c>
      <c r="N433" t="s">
        <v>1262</v>
      </c>
      <c r="O433" t="s">
        <v>1262</v>
      </c>
      <c r="P433" t="s">
        <v>1444</v>
      </c>
      <c r="Q433" t="s">
        <v>1262</v>
      </c>
      <c r="R433" t="s">
        <v>1262</v>
      </c>
      <c r="S433" t="s">
        <v>5150</v>
      </c>
      <c r="T433" t="s">
        <v>5151</v>
      </c>
      <c r="U433" t="s">
        <v>5152</v>
      </c>
      <c r="V433" t="s">
        <v>1266</v>
      </c>
      <c r="W433" t="s">
        <v>5914</v>
      </c>
      <c r="X433" t="s">
        <v>5847</v>
      </c>
      <c r="Y433" t="s">
        <v>1270</v>
      </c>
      <c r="Z433" t="s">
        <v>5848</v>
      </c>
      <c r="AB433">
        <v>73540</v>
      </c>
      <c r="AC433" t="s">
        <v>5849</v>
      </c>
      <c r="AD433">
        <v>35053</v>
      </c>
      <c r="AE433" t="s">
        <v>5849</v>
      </c>
      <c r="AF433" t="s">
        <v>4106</v>
      </c>
      <c r="AG433">
        <v>87801</v>
      </c>
      <c r="AH433">
        <v>4681</v>
      </c>
      <c r="AI433" t="s">
        <v>5850</v>
      </c>
      <c r="AJ433" t="s">
        <v>5850</v>
      </c>
      <c r="AK433" t="str">
        <f>IFERROR(INDEX(Table2[Representative Name], MATCH(Table4[[#This Row],[Recipient CD Current]], Table2[CD], 0)),"")</f>
        <v>Gabe Vasquez</v>
      </c>
      <c r="AL433" t="str">
        <f>IFERROR(INDEX(Table2[Political Party], MATCH(Table4[[#This Row],[Recipient CD Current]], Table2[CD], 0)),"")</f>
        <v>Democrat</v>
      </c>
      <c r="AM433" t="s">
        <v>1280</v>
      </c>
      <c r="AN433" t="s">
        <v>1270</v>
      </c>
      <c r="AO433" t="s">
        <v>5851</v>
      </c>
      <c r="AP433" t="s">
        <v>5849</v>
      </c>
      <c r="AQ433">
        <v>35053</v>
      </c>
      <c r="AR433" t="s">
        <v>5849</v>
      </c>
      <c r="AS433" t="s">
        <v>4107</v>
      </c>
      <c r="AT433" t="s">
        <v>5852</v>
      </c>
      <c r="AU433" t="s">
        <v>5850</v>
      </c>
      <c r="AV433" t="s">
        <v>5850</v>
      </c>
      <c r="AW433" t="str">
        <f>IFERROR(INDEX(Table2[Representative Name], MATCH(Table4[[#This Row],[Place of Performance CD Current]], Table2[CD], 0)),"")</f>
        <v>Gabe Vasquez</v>
      </c>
      <c r="AX433" t="str">
        <f>IFERROR(INDEX(Table2[Political Party], MATCH(Table4[[#This Row],[Recipient CD Current]], Table2[CD], 0)),"")</f>
        <v>Democrat</v>
      </c>
      <c r="AY433" t="s">
        <v>5158</v>
      </c>
      <c r="AZ433" t="s">
        <v>5906</v>
      </c>
      <c r="BA433" t="s">
        <v>5915</v>
      </c>
      <c r="BB433" t="s">
        <v>2000</v>
      </c>
      <c r="BC433" t="s">
        <v>5916</v>
      </c>
      <c r="BD433" t="s">
        <v>5918</v>
      </c>
      <c r="BE433" s="19" t="s">
        <v>5919</v>
      </c>
      <c r="BF433" t="s">
        <v>1613</v>
      </c>
    </row>
    <row r="434" spans="1:58" x14ac:dyDescent="0.4">
      <c r="A434" t="s">
        <v>5921</v>
      </c>
      <c r="B434" t="s">
        <v>5923</v>
      </c>
      <c r="D434" s="17">
        <v>2478350</v>
      </c>
      <c r="E434" s="17">
        <v>2478350</v>
      </c>
      <c r="F434" s="17">
        <v>0</v>
      </c>
      <c r="G434" s="17">
        <v>0</v>
      </c>
      <c r="H434" s="17">
        <v>674300</v>
      </c>
      <c r="I434" s="17">
        <v>3152650</v>
      </c>
      <c r="J434" s="18" t="s">
        <v>1616</v>
      </c>
      <c r="K434">
        <v>2025</v>
      </c>
      <c r="L434" s="18" t="s">
        <v>1885</v>
      </c>
      <c r="M434" s="18" t="s">
        <v>1563</v>
      </c>
      <c r="N434" t="s">
        <v>1262</v>
      </c>
      <c r="O434" t="s">
        <v>1262</v>
      </c>
      <c r="P434" t="s">
        <v>1444</v>
      </c>
      <c r="Q434" t="s">
        <v>1262</v>
      </c>
      <c r="R434" t="s">
        <v>1262</v>
      </c>
      <c r="S434" t="s">
        <v>5150</v>
      </c>
      <c r="T434" t="s">
        <v>5151</v>
      </c>
      <c r="U434" t="s">
        <v>5152</v>
      </c>
      <c r="V434" t="s">
        <v>1266</v>
      </c>
      <c r="W434" t="s">
        <v>5224</v>
      </c>
      <c r="X434" t="s">
        <v>5922</v>
      </c>
      <c r="Y434" t="s">
        <v>1270</v>
      </c>
      <c r="Z434" t="s">
        <v>5924</v>
      </c>
      <c r="AB434">
        <v>71000</v>
      </c>
      <c r="AC434" t="s">
        <v>5125</v>
      </c>
      <c r="AD434">
        <v>12057</v>
      </c>
      <c r="AE434" t="s">
        <v>4622</v>
      </c>
      <c r="AF434" t="s">
        <v>1306</v>
      </c>
      <c r="AG434">
        <v>33602</v>
      </c>
      <c r="AH434">
        <v>5973</v>
      </c>
      <c r="AI434" t="s">
        <v>5925</v>
      </c>
      <c r="AJ434" t="s">
        <v>5925</v>
      </c>
      <c r="AK434" t="str">
        <f>IFERROR(INDEX(Table2[Representative Name], MATCH(Table4[[#This Row],[Recipient CD Current]], Table2[CD], 0)),"")</f>
        <v>Kathy Castor</v>
      </c>
      <c r="AL434" t="str">
        <f>IFERROR(INDEX(Table2[Political Party], MATCH(Table4[[#This Row],[Recipient CD Current]], Table2[CD], 0)),"")</f>
        <v>Democrat</v>
      </c>
      <c r="AM434" t="s">
        <v>1280</v>
      </c>
      <c r="AN434" t="s">
        <v>1270</v>
      </c>
      <c r="AO434" t="s">
        <v>5127</v>
      </c>
      <c r="AP434" t="s">
        <v>5125</v>
      </c>
      <c r="AQ434">
        <v>12057</v>
      </c>
      <c r="AR434" t="s">
        <v>4622</v>
      </c>
      <c r="AS434" t="s">
        <v>1307</v>
      </c>
      <c r="AT434" t="s">
        <v>5926</v>
      </c>
      <c r="AU434" t="s">
        <v>5925</v>
      </c>
      <c r="AV434" t="s">
        <v>5925</v>
      </c>
      <c r="AW434" t="str">
        <f>IFERROR(INDEX(Table2[Representative Name], MATCH(Table4[[#This Row],[Place of Performance CD Current]], Table2[CD], 0)),"")</f>
        <v>Kathy Castor</v>
      </c>
      <c r="AX434" t="str">
        <f>IFERROR(INDEX(Table2[Political Party], MATCH(Table4[[#This Row],[Recipient CD Current]], Table2[CD], 0)),"")</f>
        <v>Democrat</v>
      </c>
      <c r="AY434" t="s">
        <v>5158</v>
      </c>
      <c r="AZ434" t="s">
        <v>5373</v>
      </c>
      <c r="BA434" t="s">
        <v>5483</v>
      </c>
      <c r="BB434" t="s">
        <v>1286</v>
      </c>
      <c r="BC434" t="s">
        <v>5927</v>
      </c>
      <c r="BD434" t="s">
        <v>1418</v>
      </c>
      <c r="BE434" s="19" t="s">
        <v>5928</v>
      </c>
      <c r="BF434" t="s">
        <v>1629</v>
      </c>
    </row>
    <row r="435" spans="1:58" x14ac:dyDescent="0.4">
      <c r="A435" t="s">
        <v>5930</v>
      </c>
      <c r="B435" t="s">
        <v>5933</v>
      </c>
      <c r="E435" s="17">
        <v>5868433</v>
      </c>
      <c r="F435" s="17">
        <v>4562029</v>
      </c>
      <c r="G435" s="17">
        <v>0</v>
      </c>
      <c r="H435" s="17">
        <v>2500000</v>
      </c>
      <c r="I435" s="17">
        <v>8368433</v>
      </c>
      <c r="J435" s="18" t="s">
        <v>1765</v>
      </c>
      <c r="K435">
        <v>2025</v>
      </c>
      <c r="L435" s="18" t="s">
        <v>2208</v>
      </c>
      <c r="M435" s="18" t="s">
        <v>5931</v>
      </c>
      <c r="N435" t="s">
        <v>1262</v>
      </c>
      <c r="O435" t="s">
        <v>1262</v>
      </c>
      <c r="P435" t="s">
        <v>1444</v>
      </c>
      <c r="Q435" t="s">
        <v>1262</v>
      </c>
      <c r="R435" t="s">
        <v>1262</v>
      </c>
      <c r="S435" t="s">
        <v>5150</v>
      </c>
      <c r="T435" t="s">
        <v>5151</v>
      </c>
      <c r="U435" t="s">
        <v>5152</v>
      </c>
      <c r="V435" t="s">
        <v>1266</v>
      </c>
      <c r="W435" t="s">
        <v>5307</v>
      </c>
      <c r="X435" t="s">
        <v>5932</v>
      </c>
      <c r="Y435" t="s">
        <v>1270</v>
      </c>
      <c r="Z435" t="s">
        <v>5934</v>
      </c>
      <c r="AB435">
        <v>20000</v>
      </c>
      <c r="AC435" t="s">
        <v>3469</v>
      </c>
      <c r="AD435">
        <v>8059</v>
      </c>
      <c r="AE435" t="s">
        <v>3472</v>
      </c>
      <c r="AF435" t="s">
        <v>1603</v>
      </c>
      <c r="AG435">
        <v>80228</v>
      </c>
      <c r="AH435">
        <v>2202</v>
      </c>
      <c r="AI435" t="s">
        <v>1736</v>
      </c>
      <c r="AJ435" t="s">
        <v>1736</v>
      </c>
      <c r="AK435" t="str">
        <f>IFERROR(INDEX(Table2[Representative Name], MATCH(Table4[[#This Row],[Recipient CD Current]], Table2[CD], 0)),"")</f>
        <v>Brittany Pettersen</v>
      </c>
      <c r="AL435" t="str">
        <f>IFERROR(INDEX(Table2[Political Party], MATCH(Table4[[#This Row],[Recipient CD Current]], Table2[CD], 0)),"")</f>
        <v>Democrat</v>
      </c>
      <c r="AM435" t="s">
        <v>1280</v>
      </c>
      <c r="AN435" t="s">
        <v>1270</v>
      </c>
      <c r="AO435" t="s">
        <v>3470</v>
      </c>
      <c r="AP435" t="s">
        <v>3469</v>
      </c>
      <c r="AQ435">
        <v>8059</v>
      </c>
      <c r="AR435" t="s">
        <v>3472</v>
      </c>
      <c r="AS435" t="s">
        <v>1604</v>
      </c>
      <c r="AT435" t="s">
        <v>5935</v>
      </c>
      <c r="AU435" t="s">
        <v>1736</v>
      </c>
      <c r="AV435" t="s">
        <v>1736</v>
      </c>
      <c r="AW435" t="str">
        <f>IFERROR(INDEX(Table2[Representative Name], MATCH(Table4[[#This Row],[Place of Performance CD Current]], Table2[CD], 0)),"")</f>
        <v>Brittany Pettersen</v>
      </c>
      <c r="AX435" t="str">
        <f>IFERROR(INDEX(Table2[Political Party], MATCH(Table4[[#This Row],[Recipient CD Current]], Table2[CD], 0)),"")</f>
        <v>Democrat</v>
      </c>
      <c r="AY435" t="s">
        <v>5158</v>
      </c>
      <c r="AZ435" t="s">
        <v>5936</v>
      </c>
      <c r="BA435" t="s">
        <v>5937</v>
      </c>
      <c r="BB435" t="s">
        <v>1286</v>
      </c>
      <c r="BC435" t="s">
        <v>5938</v>
      </c>
      <c r="BD435" t="s">
        <v>1418</v>
      </c>
      <c r="BE435" s="19" t="s">
        <v>5939</v>
      </c>
      <c r="BF435" t="s">
        <v>1781</v>
      </c>
    </row>
    <row r="436" spans="1:58" x14ac:dyDescent="0.4">
      <c r="A436" t="s">
        <v>5941</v>
      </c>
      <c r="B436" t="s">
        <v>274</v>
      </c>
      <c r="E436" s="17">
        <v>2954021</v>
      </c>
      <c r="F436" s="17">
        <v>157820</v>
      </c>
      <c r="G436" s="17">
        <v>0</v>
      </c>
      <c r="H436" s="17">
        <v>738510</v>
      </c>
      <c r="I436" s="17">
        <v>3692531</v>
      </c>
      <c r="J436" s="18" t="s">
        <v>1667</v>
      </c>
      <c r="K436">
        <v>2025</v>
      </c>
      <c r="L436" s="18" t="s">
        <v>2819</v>
      </c>
      <c r="M436" s="18" t="s">
        <v>5942</v>
      </c>
      <c r="N436" t="s">
        <v>1262</v>
      </c>
      <c r="O436" t="s">
        <v>1262</v>
      </c>
      <c r="P436" t="s">
        <v>1444</v>
      </c>
      <c r="Q436" t="s">
        <v>1262</v>
      </c>
      <c r="R436" t="s">
        <v>1262</v>
      </c>
      <c r="S436" t="s">
        <v>5150</v>
      </c>
      <c r="T436" t="s">
        <v>5151</v>
      </c>
      <c r="U436" t="s">
        <v>5152</v>
      </c>
      <c r="V436" t="s">
        <v>1266</v>
      </c>
      <c r="W436" t="s">
        <v>5241</v>
      </c>
      <c r="X436" t="s">
        <v>3546</v>
      </c>
      <c r="Y436" t="s">
        <v>1270</v>
      </c>
      <c r="Z436" t="s">
        <v>3547</v>
      </c>
      <c r="AB436">
        <v>6080</v>
      </c>
      <c r="AC436" t="s">
        <v>3548</v>
      </c>
      <c r="AD436">
        <v>42095</v>
      </c>
      <c r="AE436" t="s">
        <v>3549</v>
      </c>
      <c r="AF436" t="s">
        <v>1408</v>
      </c>
      <c r="AG436">
        <v>18015</v>
      </c>
      <c r="AH436">
        <v>3046</v>
      </c>
      <c r="AI436" t="s">
        <v>1410</v>
      </c>
      <c r="AJ436" t="s">
        <v>1410</v>
      </c>
      <c r="AK436" t="str">
        <f>IFERROR(INDEX(Table2[Representative Name], MATCH(Table4[[#This Row],[Recipient CD Current]], Table2[CD], 0)),"")</f>
        <v>Ryan Mackenzie</v>
      </c>
      <c r="AL436" t="str">
        <f>IFERROR(INDEX(Table2[Political Party], MATCH(Table4[[#This Row],[Recipient CD Current]], Table2[CD], 0)),"")</f>
        <v>Republican</v>
      </c>
      <c r="AM436" t="s">
        <v>1280</v>
      </c>
      <c r="AN436" t="s">
        <v>1270</v>
      </c>
      <c r="AO436" t="s">
        <v>3550</v>
      </c>
      <c r="AP436" t="s">
        <v>3548</v>
      </c>
      <c r="AQ436">
        <v>42095</v>
      </c>
      <c r="AR436" t="s">
        <v>3549</v>
      </c>
      <c r="AS436" t="s">
        <v>1409</v>
      </c>
      <c r="AT436" t="s">
        <v>5943</v>
      </c>
      <c r="AU436" t="s">
        <v>1410</v>
      </c>
      <c r="AV436" t="s">
        <v>1410</v>
      </c>
      <c r="AW436" t="str">
        <f>IFERROR(INDEX(Table2[Representative Name], MATCH(Table4[[#This Row],[Place of Performance CD Current]], Table2[CD], 0)),"")</f>
        <v>Ryan Mackenzie</v>
      </c>
      <c r="AX436" t="str">
        <f>IFERROR(INDEX(Table2[Political Party], MATCH(Table4[[#This Row],[Recipient CD Current]], Table2[CD], 0)),"")</f>
        <v>Republican</v>
      </c>
      <c r="AY436" t="s">
        <v>5158</v>
      </c>
      <c r="AZ436" t="s">
        <v>5265</v>
      </c>
      <c r="BA436" t="s">
        <v>5495</v>
      </c>
      <c r="BB436" t="s">
        <v>1286</v>
      </c>
      <c r="BC436" t="s">
        <v>5944</v>
      </c>
      <c r="BD436" t="s">
        <v>2369</v>
      </c>
      <c r="BE436" s="19" t="s">
        <v>5945</v>
      </c>
      <c r="BF436" t="s">
        <v>1681</v>
      </c>
    </row>
    <row r="437" spans="1:58" x14ac:dyDescent="0.4">
      <c r="A437" t="s">
        <v>5947</v>
      </c>
      <c r="B437" t="s">
        <v>5949</v>
      </c>
      <c r="E437" s="17">
        <v>5307547</v>
      </c>
      <c r="F437" s="17">
        <v>0</v>
      </c>
      <c r="G437" s="17">
        <v>0</v>
      </c>
      <c r="H437" s="17">
        <v>1394969</v>
      </c>
      <c r="I437" s="17">
        <v>6702516</v>
      </c>
      <c r="J437" s="18" t="s">
        <v>2694</v>
      </c>
      <c r="K437">
        <v>2025</v>
      </c>
      <c r="L437" s="18" t="s">
        <v>2694</v>
      </c>
      <c r="M437" s="18" t="s">
        <v>5503</v>
      </c>
      <c r="N437" t="s">
        <v>1262</v>
      </c>
      <c r="O437" t="s">
        <v>1262</v>
      </c>
      <c r="P437" t="s">
        <v>1444</v>
      </c>
      <c r="Q437" t="s">
        <v>1262</v>
      </c>
      <c r="R437" t="s">
        <v>1262</v>
      </c>
      <c r="S437" t="s">
        <v>5150</v>
      </c>
      <c r="T437" t="s">
        <v>5195</v>
      </c>
      <c r="U437" t="s">
        <v>5152</v>
      </c>
      <c r="V437" t="s">
        <v>1381</v>
      </c>
      <c r="W437" t="s">
        <v>5196</v>
      </c>
      <c r="X437" t="s">
        <v>5948</v>
      </c>
      <c r="Y437" t="s">
        <v>1270</v>
      </c>
      <c r="Z437" t="s">
        <v>5950</v>
      </c>
      <c r="AB437">
        <v>81072</v>
      </c>
      <c r="AC437" t="s">
        <v>5951</v>
      </c>
      <c r="AD437">
        <v>51059</v>
      </c>
      <c r="AE437" t="s">
        <v>3100</v>
      </c>
      <c r="AF437" t="s">
        <v>3101</v>
      </c>
      <c r="AG437">
        <v>22182</v>
      </c>
      <c r="AH437">
        <v>1966</v>
      </c>
      <c r="AI437" t="s">
        <v>3103</v>
      </c>
      <c r="AJ437" t="s">
        <v>3103</v>
      </c>
      <c r="AK437" t="str">
        <f>IFERROR(INDEX(Table2[Representative Name], MATCH(Table4[[#This Row],[Recipient CD Current]], Table2[CD], 0)),"")</f>
        <v>Gerald E. Connolly</v>
      </c>
      <c r="AL437" t="str">
        <f>IFERROR(INDEX(Table2[Political Party], MATCH(Table4[[#This Row],[Recipient CD Current]], Table2[CD], 0)),"")</f>
        <v>Democrat</v>
      </c>
      <c r="AM437" t="s">
        <v>1280</v>
      </c>
      <c r="AN437" t="s">
        <v>1270</v>
      </c>
      <c r="AO437" t="s">
        <v>5952</v>
      </c>
      <c r="AP437" t="s">
        <v>5951</v>
      </c>
      <c r="AQ437">
        <v>51059</v>
      </c>
      <c r="AR437" t="s">
        <v>3100</v>
      </c>
      <c r="AS437" t="s">
        <v>3102</v>
      </c>
      <c r="AT437" t="s">
        <v>5953</v>
      </c>
      <c r="AU437" t="s">
        <v>3103</v>
      </c>
      <c r="AV437" t="s">
        <v>3103</v>
      </c>
      <c r="AW437" t="str">
        <f>IFERROR(INDEX(Table2[Representative Name], MATCH(Table4[[#This Row],[Place of Performance CD Current]], Table2[CD], 0)),"")</f>
        <v>Gerald E. Connolly</v>
      </c>
      <c r="AX437" t="str">
        <f>IFERROR(INDEX(Table2[Political Party], MATCH(Table4[[#This Row],[Recipient CD Current]], Table2[CD], 0)),"")</f>
        <v>Democrat</v>
      </c>
      <c r="AY437" t="s">
        <v>5158</v>
      </c>
      <c r="AZ437" t="s">
        <v>5204</v>
      </c>
      <c r="BA437" t="s">
        <v>5954</v>
      </c>
      <c r="BB437" t="s">
        <v>1286</v>
      </c>
      <c r="BC437" t="s">
        <v>5955</v>
      </c>
      <c r="BD437" t="s">
        <v>1334</v>
      </c>
      <c r="BE437" s="19" t="s">
        <v>5956</v>
      </c>
      <c r="BF437" t="s">
        <v>2700</v>
      </c>
    </row>
    <row r="438" spans="1:58" x14ac:dyDescent="0.4">
      <c r="A438" t="s">
        <v>5958</v>
      </c>
      <c r="B438" t="s">
        <v>690</v>
      </c>
      <c r="E438" s="17">
        <v>5989635</v>
      </c>
      <c r="F438" s="17">
        <v>0</v>
      </c>
      <c r="G438" s="17">
        <v>0</v>
      </c>
      <c r="H438" s="17">
        <v>1497957</v>
      </c>
      <c r="I438" s="17">
        <v>7487592</v>
      </c>
      <c r="J438" s="18" t="s">
        <v>2056</v>
      </c>
      <c r="K438">
        <v>2025</v>
      </c>
      <c r="L438" s="18" t="s">
        <v>1884</v>
      </c>
      <c r="M438" s="18" t="s">
        <v>5503</v>
      </c>
      <c r="N438" t="s">
        <v>1262</v>
      </c>
      <c r="O438" t="s">
        <v>1262</v>
      </c>
      <c r="P438" t="s">
        <v>1444</v>
      </c>
      <c r="Q438" t="s">
        <v>1262</v>
      </c>
      <c r="R438" t="s">
        <v>1262</v>
      </c>
      <c r="S438" t="s">
        <v>5150</v>
      </c>
      <c r="T438" t="s">
        <v>5195</v>
      </c>
      <c r="U438" t="s">
        <v>5152</v>
      </c>
      <c r="V438" t="s">
        <v>1381</v>
      </c>
      <c r="W438" t="s">
        <v>5196</v>
      </c>
      <c r="X438" t="s">
        <v>5847</v>
      </c>
      <c r="Y438" t="s">
        <v>1270</v>
      </c>
      <c r="Z438" t="s">
        <v>5848</v>
      </c>
      <c r="AB438">
        <v>73540</v>
      </c>
      <c r="AC438" t="s">
        <v>5849</v>
      </c>
      <c r="AD438">
        <v>35053</v>
      </c>
      <c r="AE438" t="s">
        <v>5849</v>
      </c>
      <c r="AF438" t="s">
        <v>4106</v>
      </c>
      <c r="AG438">
        <v>87801</v>
      </c>
      <c r="AH438">
        <v>4681</v>
      </c>
      <c r="AI438" t="s">
        <v>5850</v>
      </c>
      <c r="AJ438" t="s">
        <v>5850</v>
      </c>
      <c r="AK438" t="str">
        <f>IFERROR(INDEX(Table2[Representative Name], MATCH(Table4[[#This Row],[Recipient CD Current]], Table2[CD], 0)),"")</f>
        <v>Gabe Vasquez</v>
      </c>
      <c r="AL438" t="str">
        <f>IFERROR(INDEX(Table2[Political Party], MATCH(Table4[[#This Row],[Recipient CD Current]], Table2[CD], 0)),"")</f>
        <v>Democrat</v>
      </c>
      <c r="AM438" t="s">
        <v>1280</v>
      </c>
      <c r="AN438" t="s">
        <v>1270</v>
      </c>
      <c r="AO438" t="s">
        <v>5851</v>
      </c>
      <c r="AP438" t="s">
        <v>5849</v>
      </c>
      <c r="AQ438">
        <v>35053</v>
      </c>
      <c r="AR438" t="s">
        <v>5849</v>
      </c>
      <c r="AS438" t="s">
        <v>4107</v>
      </c>
      <c r="AT438" t="s">
        <v>5852</v>
      </c>
      <c r="AU438" t="s">
        <v>5850</v>
      </c>
      <c r="AV438" t="s">
        <v>5850</v>
      </c>
      <c r="AW438" t="str">
        <f>IFERROR(INDEX(Table2[Representative Name], MATCH(Table4[[#This Row],[Place of Performance CD Current]], Table2[CD], 0)),"")</f>
        <v>Gabe Vasquez</v>
      </c>
      <c r="AX438" t="str">
        <f>IFERROR(INDEX(Table2[Political Party], MATCH(Table4[[#This Row],[Recipient CD Current]], Table2[CD], 0)),"")</f>
        <v>Democrat</v>
      </c>
      <c r="AY438" t="s">
        <v>5158</v>
      </c>
      <c r="AZ438" t="s">
        <v>5204</v>
      </c>
      <c r="BA438" t="s">
        <v>5205</v>
      </c>
      <c r="BB438" t="s">
        <v>1286</v>
      </c>
      <c r="BC438" t="s">
        <v>5959</v>
      </c>
      <c r="BD438" t="s">
        <v>5918</v>
      </c>
      <c r="BE438" s="19" t="s">
        <v>5960</v>
      </c>
      <c r="BF438" t="s">
        <v>1781</v>
      </c>
    </row>
    <row r="439" spans="1:58" x14ac:dyDescent="0.4">
      <c r="A439" t="s">
        <v>5962</v>
      </c>
      <c r="B439" t="s">
        <v>5964</v>
      </c>
      <c r="E439" s="17">
        <v>6000000</v>
      </c>
      <c r="F439" s="17">
        <v>0</v>
      </c>
      <c r="G439" s="17">
        <v>0</v>
      </c>
      <c r="H439" s="17">
        <v>1500000</v>
      </c>
      <c r="I439" s="17">
        <v>7500000</v>
      </c>
      <c r="J439" s="18" t="s">
        <v>2524</v>
      </c>
      <c r="K439">
        <v>2025</v>
      </c>
      <c r="L439" s="18" t="s">
        <v>2694</v>
      </c>
      <c r="M439" s="18" t="s">
        <v>5503</v>
      </c>
      <c r="N439" t="s">
        <v>1262</v>
      </c>
      <c r="O439" t="s">
        <v>1262</v>
      </c>
      <c r="P439" t="s">
        <v>1444</v>
      </c>
      <c r="Q439" t="s">
        <v>1262</v>
      </c>
      <c r="R439" t="s">
        <v>1262</v>
      </c>
      <c r="S439" t="s">
        <v>5150</v>
      </c>
      <c r="T439" t="s">
        <v>5195</v>
      </c>
      <c r="U439" t="s">
        <v>5152</v>
      </c>
      <c r="V439" t="s">
        <v>1381</v>
      </c>
      <c r="W439" t="s">
        <v>5196</v>
      </c>
      <c r="X439" t="s">
        <v>5963</v>
      </c>
      <c r="Y439" t="s">
        <v>1270</v>
      </c>
      <c r="Z439" t="s">
        <v>5967</v>
      </c>
      <c r="AB439">
        <v>65040</v>
      </c>
      <c r="AC439" t="s">
        <v>5968</v>
      </c>
      <c r="AD439">
        <v>26163</v>
      </c>
      <c r="AE439" t="s">
        <v>2254</v>
      </c>
      <c r="AF439" t="s">
        <v>1857</v>
      </c>
      <c r="AG439">
        <v>48170</v>
      </c>
      <c r="AH439">
        <v>6536</v>
      </c>
      <c r="AI439" t="s">
        <v>2779</v>
      </c>
      <c r="AJ439" t="s">
        <v>1859</v>
      </c>
      <c r="AK439" t="str">
        <f>IFERROR(INDEX(Table2[Representative Name], MATCH(Table4[[#This Row],[Recipient CD Current]], Table2[CD], 0)),"")</f>
        <v>Debbie Dingell</v>
      </c>
      <c r="AL439" t="str">
        <f>IFERROR(INDEX(Table2[Political Party], MATCH(Table4[[#This Row],[Recipient CD Current]], Table2[CD], 0)),"")</f>
        <v>Democrat</v>
      </c>
      <c r="AM439" t="s">
        <v>1280</v>
      </c>
      <c r="AN439" t="s">
        <v>1270</v>
      </c>
      <c r="AO439" t="s">
        <v>5969</v>
      </c>
      <c r="AP439" t="s">
        <v>5968</v>
      </c>
      <c r="AQ439">
        <v>26163</v>
      </c>
      <c r="AR439" t="s">
        <v>2254</v>
      </c>
      <c r="AS439" t="s">
        <v>1858</v>
      </c>
      <c r="AT439" t="s">
        <v>5970</v>
      </c>
      <c r="AU439" t="s">
        <v>1859</v>
      </c>
      <c r="AV439" t="s">
        <v>1859</v>
      </c>
      <c r="AW439" t="str">
        <f>IFERROR(INDEX(Table2[Representative Name], MATCH(Table4[[#This Row],[Place of Performance CD Current]], Table2[CD], 0)),"")</f>
        <v>Debbie Dingell</v>
      </c>
      <c r="AX439" t="str">
        <f>IFERROR(INDEX(Table2[Political Party], MATCH(Table4[[#This Row],[Recipient CD Current]], Table2[CD], 0)),"")</f>
        <v>Democrat</v>
      </c>
      <c r="AY439" t="s">
        <v>5158</v>
      </c>
      <c r="AZ439" t="s">
        <v>5204</v>
      </c>
      <c r="BA439" t="s">
        <v>5971</v>
      </c>
      <c r="BB439" t="s">
        <v>1286</v>
      </c>
      <c r="BC439" t="s">
        <v>5972</v>
      </c>
      <c r="BD439" t="s">
        <v>1418</v>
      </c>
      <c r="BE439" s="19" t="s">
        <v>5973</v>
      </c>
      <c r="BF439" t="s">
        <v>2084</v>
      </c>
    </row>
    <row r="440" spans="1:58" x14ac:dyDescent="0.4">
      <c r="A440" t="s">
        <v>5975</v>
      </c>
      <c r="B440" t="s">
        <v>5977</v>
      </c>
      <c r="E440" s="17">
        <v>5999720</v>
      </c>
      <c r="F440" s="17">
        <v>0</v>
      </c>
      <c r="G440" s="17">
        <v>0</v>
      </c>
      <c r="H440" s="17">
        <v>1600000</v>
      </c>
      <c r="I440" s="17">
        <v>7599720</v>
      </c>
      <c r="J440" s="18" t="s">
        <v>2425</v>
      </c>
      <c r="K440">
        <v>2025</v>
      </c>
      <c r="L440" s="18" t="s">
        <v>2694</v>
      </c>
      <c r="M440" s="18" t="s">
        <v>5503</v>
      </c>
      <c r="N440" t="s">
        <v>1262</v>
      </c>
      <c r="O440" t="s">
        <v>1262</v>
      </c>
      <c r="P440" t="s">
        <v>1444</v>
      </c>
      <c r="Q440" t="s">
        <v>1262</v>
      </c>
      <c r="R440" t="s">
        <v>1262</v>
      </c>
      <c r="S440" t="s">
        <v>5150</v>
      </c>
      <c r="T440" t="s">
        <v>5195</v>
      </c>
      <c r="U440" t="s">
        <v>5152</v>
      </c>
      <c r="V440" t="s">
        <v>1381</v>
      </c>
      <c r="W440" t="s">
        <v>5196</v>
      </c>
      <c r="X440" t="s">
        <v>5976</v>
      </c>
      <c r="Y440" t="s">
        <v>1270</v>
      </c>
      <c r="Z440" t="s">
        <v>5978</v>
      </c>
      <c r="AB440">
        <v>61500</v>
      </c>
      <c r="AC440" t="s">
        <v>5979</v>
      </c>
      <c r="AD440">
        <v>12009</v>
      </c>
      <c r="AE440" t="s">
        <v>5980</v>
      </c>
      <c r="AF440" t="s">
        <v>1306</v>
      </c>
      <c r="AG440">
        <v>32955</v>
      </c>
      <c r="AH440">
        <v>5201</v>
      </c>
      <c r="AI440" t="s">
        <v>5981</v>
      </c>
      <c r="AJ440" t="s">
        <v>5981</v>
      </c>
      <c r="AK440" t="str">
        <f>IFERROR(INDEX(Table2[Representative Name], MATCH(Table4[[#This Row],[Recipient CD Current]], Table2[CD], 0)),"")</f>
        <v>Mike Haridopolos</v>
      </c>
      <c r="AL440" t="str">
        <f>IFERROR(INDEX(Table2[Political Party], MATCH(Table4[[#This Row],[Recipient CD Current]], Table2[CD], 0)),"")</f>
        <v>Republican</v>
      </c>
      <c r="AM440" t="s">
        <v>1280</v>
      </c>
      <c r="AN440" t="s">
        <v>1270</v>
      </c>
      <c r="AO440" t="s">
        <v>5982</v>
      </c>
      <c r="AP440" t="s">
        <v>5979</v>
      </c>
      <c r="AQ440">
        <v>12009</v>
      </c>
      <c r="AR440" t="s">
        <v>5980</v>
      </c>
      <c r="AS440" t="s">
        <v>1307</v>
      </c>
      <c r="AT440" t="s">
        <v>5983</v>
      </c>
      <c r="AU440" t="s">
        <v>5981</v>
      </c>
      <c r="AV440" t="s">
        <v>5981</v>
      </c>
      <c r="AW440" t="str">
        <f>IFERROR(INDEX(Table2[Representative Name], MATCH(Table4[[#This Row],[Place of Performance CD Current]], Table2[CD], 0)),"")</f>
        <v>Mike Haridopolos</v>
      </c>
      <c r="AX440" t="str">
        <f>IFERROR(INDEX(Table2[Political Party], MATCH(Table4[[#This Row],[Recipient CD Current]], Table2[CD], 0)),"")</f>
        <v>Republican</v>
      </c>
      <c r="AY440" t="s">
        <v>5158</v>
      </c>
      <c r="AZ440" t="s">
        <v>5204</v>
      </c>
      <c r="BA440" t="s">
        <v>5205</v>
      </c>
      <c r="BB440" t="s">
        <v>1286</v>
      </c>
      <c r="BC440" t="s">
        <v>5984</v>
      </c>
      <c r="BD440" t="s">
        <v>1334</v>
      </c>
      <c r="BE440" s="19" t="s">
        <v>5985</v>
      </c>
      <c r="BF440" t="s">
        <v>1521</v>
      </c>
    </row>
    <row r="441" spans="1:58" x14ac:dyDescent="0.4">
      <c r="A441" t="s">
        <v>5987</v>
      </c>
      <c r="B441" t="s">
        <v>690</v>
      </c>
      <c r="E441" s="17">
        <v>5999265</v>
      </c>
      <c r="F441" s="17">
        <v>0</v>
      </c>
      <c r="G441" s="17">
        <v>0</v>
      </c>
      <c r="H441" s="17">
        <v>1499836</v>
      </c>
      <c r="I441" s="17">
        <v>7499101</v>
      </c>
      <c r="J441" s="18" t="s">
        <v>2499</v>
      </c>
      <c r="K441">
        <v>2025</v>
      </c>
      <c r="L441" s="18" t="s">
        <v>1884</v>
      </c>
      <c r="M441" s="18" t="s">
        <v>1523</v>
      </c>
      <c r="N441" t="s">
        <v>1262</v>
      </c>
      <c r="O441" t="s">
        <v>1262</v>
      </c>
      <c r="P441" t="s">
        <v>1444</v>
      </c>
      <c r="Q441" t="s">
        <v>1262</v>
      </c>
      <c r="R441" t="s">
        <v>1262</v>
      </c>
      <c r="S441" t="s">
        <v>5150</v>
      </c>
      <c r="T441" t="s">
        <v>5195</v>
      </c>
      <c r="U441" t="s">
        <v>5152</v>
      </c>
      <c r="V441" t="s">
        <v>1381</v>
      </c>
      <c r="W441" t="s">
        <v>5196</v>
      </c>
      <c r="X441" t="s">
        <v>5847</v>
      </c>
      <c r="Y441" t="s">
        <v>1270</v>
      </c>
      <c r="Z441" t="s">
        <v>5848</v>
      </c>
      <c r="AB441">
        <v>73540</v>
      </c>
      <c r="AC441" t="s">
        <v>5849</v>
      </c>
      <c r="AD441">
        <v>35053</v>
      </c>
      <c r="AE441" t="s">
        <v>5849</v>
      </c>
      <c r="AF441" t="s">
        <v>4106</v>
      </c>
      <c r="AG441">
        <v>87801</v>
      </c>
      <c r="AH441">
        <v>4681</v>
      </c>
      <c r="AI441" t="s">
        <v>5850</v>
      </c>
      <c r="AJ441" t="s">
        <v>5850</v>
      </c>
      <c r="AK441" t="str">
        <f>IFERROR(INDEX(Table2[Representative Name], MATCH(Table4[[#This Row],[Recipient CD Current]], Table2[CD], 0)),"")</f>
        <v>Gabe Vasquez</v>
      </c>
      <c r="AL441" t="str">
        <f>IFERROR(INDEX(Table2[Political Party], MATCH(Table4[[#This Row],[Recipient CD Current]], Table2[CD], 0)),"")</f>
        <v>Democrat</v>
      </c>
      <c r="AM441" t="s">
        <v>1280</v>
      </c>
      <c r="AN441" t="s">
        <v>1270</v>
      </c>
      <c r="AO441" t="s">
        <v>5851</v>
      </c>
      <c r="AP441" t="s">
        <v>5849</v>
      </c>
      <c r="AQ441">
        <v>35053</v>
      </c>
      <c r="AR441" t="s">
        <v>5849</v>
      </c>
      <c r="AS441" t="s">
        <v>4107</v>
      </c>
      <c r="AT441" t="s">
        <v>5852</v>
      </c>
      <c r="AU441" t="s">
        <v>5850</v>
      </c>
      <c r="AV441" t="s">
        <v>5850</v>
      </c>
      <c r="AW441" t="str">
        <f>IFERROR(INDEX(Table2[Representative Name], MATCH(Table4[[#This Row],[Place of Performance CD Current]], Table2[CD], 0)),"")</f>
        <v>Gabe Vasquez</v>
      </c>
      <c r="AX441" t="str">
        <f>IFERROR(INDEX(Table2[Political Party], MATCH(Table4[[#This Row],[Recipient CD Current]], Table2[CD], 0)),"")</f>
        <v>Democrat</v>
      </c>
      <c r="AY441" t="s">
        <v>5158</v>
      </c>
      <c r="AZ441" t="s">
        <v>5204</v>
      </c>
      <c r="BA441" t="s">
        <v>5988</v>
      </c>
      <c r="BB441" t="s">
        <v>1286</v>
      </c>
      <c r="BC441" t="s">
        <v>5989</v>
      </c>
      <c r="BD441" t="s">
        <v>1291</v>
      </c>
      <c r="BE441" s="19" t="s">
        <v>5990</v>
      </c>
      <c r="BF441" t="s">
        <v>1613</v>
      </c>
    </row>
    <row r="442" spans="1:58" x14ac:dyDescent="0.4">
      <c r="A442" t="s">
        <v>5992</v>
      </c>
      <c r="B442" t="s">
        <v>5994</v>
      </c>
      <c r="E442" s="17">
        <v>6000000</v>
      </c>
      <c r="F442" s="17">
        <v>0</v>
      </c>
      <c r="G442" s="17">
        <v>0</v>
      </c>
      <c r="H442" s="17">
        <v>2395817</v>
      </c>
      <c r="I442" s="17">
        <v>8395817</v>
      </c>
      <c r="J442" s="18" t="s">
        <v>1521</v>
      </c>
      <c r="K442">
        <v>2025</v>
      </c>
      <c r="L442" s="18" t="s">
        <v>2694</v>
      </c>
      <c r="M442" s="18" t="s">
        <v>5503</v>
      </c>
      <c r="N442" t="s">
        <v>1262</v>
      </c>
      <c r="O442" t="s">
        <v>1262</v>
      </c>
      <c r="P442" t="s">
        <v>1444</v>
      </c>
      <c r="Q442" t="s">
        <v>1262</v>
      </c>
      <c r="R442" t="s">
        <v>1262</v>
      </c>
      <c r="S442" t="s">
        <v>5150</v>
      </c>
      <c r="T442" t="s">
        <v>5195</v>
      </c>
      <c r="U442" t="s">
        <v>5152</v>
      </c>
      <c r="V442" t="s">
        <v>1381</v>
      </c>
      <c r="W442" t="s">
        <v>5196</v>
      </c>
      <c r="X442" t="s">
        <v>5993</v>
      </c>
      <c r="Y442" t="s">
        <v>1270</v>
      </c>
      <c r="Z442" t="s">
        <v>5995</v>
      </c>
      <c r="AB442">
        <v>13552</v>
      </c>
      <c r="AC442" t="s">
        <v>5996</v>
      </c>
      <c r="AD442">
        <v>48491</v>
      </c>
      <c r="AE442" t="s">
        <v>5997</v>
      </c>
      <c r="AF442" t="s">
        <v>1276</v>
      </c>
      <c r="AG442">
        <v>78613</v>
      </c>
      <c r="AH442">
        <v>4686</v>
      </c>
      <c r="AI442" t="s">
        <v>5998</v>
      </c>
      <c r="AJ442" t="s">
        <v>5998</v>
      </c>
      <c r="AK442" t="str">
        <f>IFERROR(INDEX(Table2[Representative Name], MATCH(Table4[[#This Row],[Recipient CD Current]], Table2[CD], 0)),"")</f>
        <v>John R. Carter</v>
      </c>
      <c r="AL442" t="str">
        <f>IFERROR(INDEX(Table2[Political Party], MATCH(Table4[[#This Row],[Recipient CD Current]], Table2[CD], 0)),"")</f>
        <v>Republican</v>
      </c>
      <c r="AM442" t="s">
        <v>1280</v>
      </c>
      <c r="AN442" t="s">
        <v>1270</v>
      </c>
      <c r="AO442" t="s">
        <v>5999</v>
      </c>
      <c r="AP442" t="s">
        <v>5996</v>
      </c>
      <c r="AQ442">
        <v>48491</v>
      </c>
      <c r="AR442" t="s">
        <v>5997</v>
      </c>
      <c r="AS442" t="s">
        <v>1277</v>
      </c>
      <c r="AT442" t="s">
        <v>6000</v>
      </c>
      <c r="AU442" t="s">
        <v>5998</v>
      </c>
      <c r="AV442" t="s">
        <v>5998</v>
      </c>
      <c r="AW442" t="str">
        <f>IFERROR(INDEX(Table2[Representative Name], MATCH(Table4[[#This Row],[Place of Performance CD Current]], Table2[CD], 0)),"")</f>
        <v>John R. Carter</v>
      </c>
      <c r="AX442" t="str">
        <f>IFERROR(INDEX(Table2[Political Party], MATCH(Table4[[#This Row],[Recipient CD Current]], Table2[CD], 0)),"")</f>
        <v>Republican</v>
      </c>
      <c r="AY442" t="s">
        <v>5158</v>
      </c>
      <c r="AZ442" t="s">
        <v>5204</v>
      </c>
      <c r="BA442" t="s">
        <v>5205</v>
      </c>
      <c r="BB442" t="s">
        <v>1286</v>
      </c>
      <c r="BC442" t="s">
        <v>6001</v>
      </c>
      <c r="BD442" t="s">
        <v>1334</v>
      </c>
      <c r="BE442" s="19" t="s">
        <v>6002</v>
      </c>
      <c r="BF442" t="s">
        <v>1537</v>
      </c>
    </row>
    <row r="443" spans="1:58" x14ac:dyDescent="0.4">
      <c r="A443" t="s">
        <v>6004</v>
      </c>
      <c r="B443" t="s">
        <v>5933</v>
      </c>
      <c r="E443" s="17">
        <v>6000000</v>
      </c>
      <c r="F443" s="17">
        <v>0</v>
      </c>
      <c r="G443" s="17">
        <v>0</v>
      </c>
      <c r="H443" s="17">
        <v>1500000</v>
      </c>
      <c r="I443" s="17">
        <v>7500000</v>
      </c>
      <c r="J443" s="18" t="s">
        <v>6005</v>
      </c>
      <c r="K443">
        <v>2025</v>
      </c>
      <c r="L443" s="18" t="s">
        <v>2694</v>
      </c>
      <c r="M443" s="18" t="s">
        <v>1949</v>
      </c>
      <c r="N443" t="s">
        <v>1262</v>
      </c>
      <c r="O443" t="s">
        <v>1262</v>
      </c>
      <c r="P443" t="s">
        <v>1444</v>
      </c>
      <c r="Q443" t="s">
        <v>1262</v>
      </c>
      <c r="R443" t="s">
        <v>1262</v>
      </c>
      <c r="S443" t="s">
        <v>5150</v>
      </c>
      <c r="T443" t="s">
        <v>5195</v>
      </c>
      <c r="U443" t="s">
        <v>5152</v>
      </c>
      <c r="V443" t="s">
        <v>1381</v>
      </c>
      <c r="W443" t="s">
        <v>5196</v>
      </c>
      <c r="X443" t="s">
        <v>5932</v>
      </c>
      <c r="Y443" t="s">
        <v>1270</v>
      </c>
      <c r="Z443" t="s">
        <v>5934</v>
      </c>
      <c r="AB443">
        <v>20000</v>
      </c>
      <c r="AC443" t="s">
        <v>3469</v>
      </c>
      <c r="AD443">
        <v>8059</v>
      </c>
      <c r="AE443" t="s">
        <v>3472</v>
      </c>
      <c r="AF443" t="s">
        <v>1603</v>
      </c>
      <c r="AG443">
        <v>80228</v>
      </c>
      <c r="AH443">
        <v>2202</v>
      </c>
      <c r="AI443" t="s">
        <v>1736</v>
      </c>
      <c r="AJ443" t="s">
        <v>1736</v>
      </c>
      <c r="AK443" t="str">
        <f>IFERROR(INDEX(Table2[Representative Name], MATCH(Table4[[#This Row],[Recipient CD Current]], Table2[CD], 0)),"")</f>
        <v>Brittany Pettersen</v>
      </c>
      <c r="AL443" t="str">
        <f>IFERROR(INDEX(Table2[Political Party], MATCH(Table4[[#This Row],[Recipient CD Current]], Table2[CD], 0)),"")</f>
        <v>Democrat</v>
      </c>
      <c r="AM443" t="s">
        <v>1280</v>
      </c>
      <c r="AN443" t="s">
        <v>1270</v>
      </c>
      <c r="AO443" t="s">
        <v>3470</v>
      </c>
      <c r="AP443" t="s">
        <v>3469</v>
      </c>
      <c r="AQ443">
        <v>8059</v>
      </c>
      <c r="AR443" t="s">
        <v>3472</v>
      </c>
      <c r="AS443" t="s">
        <v>1604</v>
      </c>
      <c r="AT443" t="s">
        <v>5935</v>
      </c>
      <c r="AU443" t="s">
        <v>1736</v>
      </c>
      <c r="AV443" t="s">
        <v>1736</v>
      </c>
      <c r="AW443" t="str">
        <f>IFERROR(INDEX(Table2[Representative Name], MATCH(Table4[[#This Row],[Place of Performance CD Current]], Table2[CD], 0)),"")</f>
        <v>Brittany Pettersen</v>
      </c>
      <c r="AX443" t="str">
        <f>IFERROR(INDEX(Table2[Political Party], MATCH(Table4[[#This Row],[Recipient CD Current]], Table2[CD], 0)),"")</f>
        <v>Democrat</v>
      </c>
      <c r="AY443" t="s">
        <v>5158</v>
      </c>
      <c r="AZ443" t="s">
        <v>5204</v>
      </c>
      <c r="BA443" t="s">
        <v>5205</v>
      </c>
      <c r="BB443" t="s">
        <v>1286</v>
      </c>
      <c r="BC443" t="s">
        <v>6006</v>
      </c>
      <c r="BD443" t="s">
        <v>1334</v>
      </c>
      <c r="BE443" s="19" t="s">
        <v>6007</v>
      </c>
      <c r="BF443" t="s">
        <v>1613</v>
      </c>
    </row>
    <row r="444" spans="1:58" x14ac:dyDescent="0.4">
      <c r="A444" t="s">
        <v>6009</v>
      </c>
      <c r="B444" t="s">
        <v>5933</v>
      </c>
      <c r="E444" s="17">
        <v>6000000</v>
      </c>
      <c r="F444" s="17">
        <v>0</v>
      </c>
      <c r="G444" s="17">
        <v>0</v>
      </c>
      <c r="H444" s="17">
        <v>1500000</v>
      </c>
      <c r="I444" s="17">
        <v>7500000</v>
      </c>
      <c r="J444" s="18" t="s">
        <v>6005</v>
      </c>
      <c r="K444">
        <v>2025</v>
      </c>
      <c r="L444" s="18" t="s">
        <v>2694</v>
      </c>
      <c r="M444" s="18" t="s">
        <v>1949</v>
      </c>
      <c r="N444" t="s">
        <v>1262</v>
      </c>
      <c r="O444" t="s">
        <v>1262</v>
      </c>
      <c r="P444" t="s">
        <v>1444</v>
      </c>
      <c r="Q444" t="s">
        <v>1262</v>
      </c>
      <c r="R444" t="s">
        <v>1262</v>
      </c>
      <c r="S444" t="s">
        <v>5150</v>
      </c>
      <c r="T444" t="s">
        <v>5195</v>
      </c>
      <c r="U444" t="s">
        <v>5152</v>
      </c>
      <c r="V444" t="s">
        <v>1381</v>
      </c>
      <c r="W444" t="s">
        <v>5196</v>
      </c>
      <c r="X444" t="s">
        <v>5932</v>
      </c>
      <c r="Y444" t="s">
        <v>1270</v>
      </c>
      <c r="Z444" t="s">
        <v>5934</v>
      </c>
      <c r="AB444">
        <v>20000</v>
      </c>
      <c r="AC444" t="s">
        <v>3469</v>
      </c>
      <c r="AD444">
        <v>8059</v>
      </c>
      <c r="AE444" t="s">
        <v>3472</v>
      </c>
      <c r="AF444" t="s">
        <v>1603</v>
      </c>
      <c r="AG444">
        <v>80228</v>
      </c>
      <c r="AH444">
        <v>2202</v>
      </c>
      <c r="AI444" t="s">
        <v>1736</v>
      </c>
      <c r="AJ444" t="s">
        <v>1736</v>
      </c>
      <c r="AK444" t="str">
        <f>IFERROR(INDEX(Table2[Representative Name], MATCH(Table4[[#This Row],[Recipient CD Current]], Table2[CD], 0)),"")</f>
        <v>Brittany Pettersen</v>
      </c>
      <c r="AL444" t="str">
        <f>IFERROR(INDEX(Table2[Political Party], MATCH(Table4[[#This Row],[Recipient CD Current]], Table2[CD], 0)),"")</f>
        <v>Democrat</v>
      </c>
      <c r="AM444" t="s">
        <v>1280</v>
      </c>
      <c r="AN444" t="s">
        <v>1270</v>
      </c>
      <c r="AO444" t="s">
        <v>3470</v>
      </c>
      <c r="AP444" t="s">
        <v>3469</v>
      </c>
      <c r="AQ444">
        <v>8059</v>
      </c>
      <c r="AR444" t="s">
        <v>3472</v>
      </c>
      <c r="AS444" t="s">
        <v>1604</v>
      </c>
      <c r="AT444" t="s">
        <v>5935</v>
      </c>
      <c r="AU444" t="s">
        <v>1736</v>
      </c>
      <c r="AV444" t="s">
        <v>1736</v>
      </c>
      <c r="AW444" t="str">
        <f>IFERROR(INDEX(Table2[Representative Name], MATCH(Table4[[#This Row],[Place of Performance CD Current]], Table2[CD], 0)),"")</f>
        <v>Brittany Pettersen</v>
      </c>
      <c r="AX444" t="str">
        <f>IFERROR(INDEX(Table2[Political Party], MATCH(Table4[[#This Row],[Recipient CD Current]], Table2[CD], 0)),"")</f>
        <v>Democrat</v>
      </c>
      <c r="AY444" t="s">
        <v>5158</v>
      </c>
      <c r="AZ444" t="s">
        <v>5204</v>
      </c>
      <c r="BA444" t="s">
        <v>5205</v>
      </c>
      <c r="BB444" t="s">
        <v>1286</v>
      </c>
      <c r="BC444" t="s">
        <v>6010</v>
      </c>
      <c r="BD444" t="s">
        <v>1334</v>
      </c>
      <c r="BE444" s="19" t="s">
        <v>6011</v>
      </c>
      <c r="BF444" t="s">
        <v>1613</v>
      </c>
    </row>
    <row r="445" spans="1:58" x14ac:dyDescent="0.4">
      <c r="A445" t="s">
        <v>6013</v>
      </c>
      <c r="B445" t="s">
        <v>6015</v>
      </c>
      <c r="E445" s="17">
        <v>3995743</v>
      </c>
      <c r="F445" s="17">
        <v>0</v>
      </c>
      <c r="G445" s="17">
        <v>0</v>
      </c>
      <c r="H445" s="17">
        <v>998935</v>
      </c>
      <c r="I445" s="17">
        <v>4994678</v>
      </c>
      <c r="J445" s="18" t="s">
        <v>5149</v>
      </c>
      <c r="K445">
        <v>2025</v>
      </c>
      <c r="L445" s="18" t="s">
        <v>2694</v>
      </c>
      <c r="M445" s="18" t="s">
        <v>5503</v>
      </c>
      <c r="N445" t="s">
        <v>1262</v>
      </c>
      <c r="O445" t="s">
        <v>1262</v>
      </c>
      <c r="P445" t="s">
        <v>1444</v>
      </c>
      <c r="Q445" t="s">
        <v>1262</v>
      </c>
      <c r="R445" t="s">
        <v>1262</v>
      </c>
      <c r="S445" t="s">
        <v>5150</v>
      </c>
      <c r="T445" t="s">
        <v>5195</v>
      </c>
      <c r="U445" t="s">
        <v>5152</v>
      </c>
      <c r="V445" t="s">
        <v>1381</v>
      </c>
      <c r="W445" t="s">
        <v>5196</v>
      </c>
      <c r="X445" t="s">
        <v>6014</v>
      </c>
      <c r="Y445" t="s">
        <v>1270</v>
      </c>
      <c r="Z445" t="s">
        <v>6016</v>
      </c>
      <c r="AB445">
        <v>5800</v>
      </c>
      <c r="AC445" t="s">
        <v>1952</v>
      </c>
      <c r="AD445">
        <v>41017</v>
      </c>
      <c r="AE445" t="s">
        <v>1953</v>
      </c>
      <c r="AF445" t="s">
        <v>1508</v>
      </c>
      <c r="AG445">
        <v>97701</v>
      </c>
      <c r="AH445">
        <v>5197</v>
      </c>
      <c r="AI445" t="s">
        <v>1955</v>
      </c>
      <c r="AJ445" t="s">
        <v>1955</v>
      </c>
      <c r="AK445" t="str">
        <f>IFERROR(INDEX(Table2[Representative Name], MATCH(Table4[[#This Row],[Recipient CD Current]], Table2[CD], 0)),"")</f>
        <v>Cliff Bentz</v>
      </c>
      <c r="AL445" t="str">
        <f>IFERROR(INDEX(Table2[Political Party], MATCH(Table4[[#This Row],[Recipient CD Current]], Table2[CD], 0)),"")</f>
        <v>Republican</v>
      </c>
      <c r="AM445" t="s">
        <v>1280</v>
      </c>
      <c r="AN445" t="s">
        <v>1270</v>
      </c>
      <c r="AO445" t="s">
        <v>1956</v>
      </c>
      <c r="AP445" t="s">
        <v>1952</v>
      </c>
      <c r="AQ445">
        <v>41017</v>
      </c>
      <c r="AR445" t="s">
        <v>1953</v>
      </c>
      <c r="AS445" t="s">
        <v>1509</v>
      </c>
      <c r="AT445" t="s">
        <v>6017</v>
      </c>
      <c r="AU445" t="s">
        <v>1955</v>
      </c>
      <c r="AV445" t="s">
        <v>1955</v>
      </c>
      <c r="AW445" t="str">
        <f>IFERROR(INDEX(Table2[Representative Name], MATCH(Table4[[#This Row],[Place of Performance CD Current]], Table2[CD], 0)),"")</f>
        <v>Cliff Bentz</v>
      </c>
      <c r="AX445" t="str">
        <f>IFERROR(INDEX(Table2[Political Party], MATCH(Table4[[#This Row],[Recipient CD Current]], Table2[CD], 0)),"")</f>
        <v>Republican</v>
      </c>
      <c r="AY445" t="s">
        <v>5158</v>
      </c>
      <c r="AZ445" t="s">
        <v>5204</v>
      </c>
      <c r="BA445" t="s">
        <v>5205</v>
      </c>
      <c r="BB445" t="s">
        <v>1286</v>
      </c>
      <c r="BC445" t="s">
        <v>6018</v>
      </c>
      <c r="BD445" t="s">
        <v>1334</v>
      </c>
      <c r="BE445" s="19" t="s">
        <v>6019</v>
      </c>
      <c r="BF445" t="s">
        <v>1521</v>
      </c>
    </row>
    <row r="446" spans="1:58" x14ac:dyDescent="0.4">
      <c r="A446" t="s">
        <v>6021</v>
      </c>
      <c r="B446" t="s">
        <v>6024</v>
      </c>
      <c r="E446" s="17">
        <v>4999932</v>
      </c>
      <c r="F446" s="17">
        <v>0</v>
      </c>
      <c r="G446" s="17">
        <v>0</v>
      </c>
      <c r="H446" s="17">
        <v>1249984</v>
      </c>
      <c r="I446" s="17">
        <v>6249916</v>
      </c>
      <c r="J446" s="18" t="s">
        <v>6022</v>
      </c>
      <c r="K446">
        <v>2025</v>
      </c>
      <c r="L446" s="18" t="s">
        <v>2694</v>
      </c>
      <c r="M446" s="18" t="s">
        <v>5503</v>
      </c>
      <c r="N446" t="s">
        <v>1262</v>
      </c>
      <c r="O446" t="s">
        <v>1262</v>
      </c>
      <c r="P446" t="s">
        <v>1444</v>
      </c>
      <c r="Q446" t="s">
        <v>1262</v>
      </c>
      <c r="R446" t="s">
        <v>1262</v>
      </c>
      <c r="S446" t="s">
        <v>5150</v>
      </c>
      <c r="T446" t="s">
        <v>5195</v>
      </c>
      <c r="U446" t="s">
        <v>5152</v>
      </c>
      <c r="V446" t="s">
        <v>1381</v>
      </c>
      <c r="W446" t="s">
        <v>5196</v>
      </c>
      <c r="X446" t="s">
        <v>6023</v>
      </c>
      <c r="Y446" t="s">
        <v>1270</v>
      </c>
      <c r="Z446" t="s">
        <v>6026</v>
      </c>
      <c r="AA446" t="s">
        <v>6027</v>
      </c>
      <c r="AB446">
        <v>11000</v>
      </c>
      <c r="AC446" t="s">
        <v>1486</v>
      </c>
      <c r="AD446">
        <v>25017</v>
      </c>
      <c r="AE446" t="s">
        <v>1487</v>
      </c>
      <c r="AF446" t="s">
        <v>1488</v>
      </c>
      <c r="AG446">
        <v>2141</v>
      </c>
      <c r="AH446">
        <v>1154</v>
      </c>
      <c r="AI446" t="s">
        <v>1973</v>
      </c>
      <c r="AJ446" t="s">
        <v>1973</v>
      </c>
      <c r="AK446" t="str">
        <f>IFERROR(INDEX(Table2[Representative Name], MATCH(Table4[[#This Row],[Recipient CD Current]], Table2[CD], 0)),"")</f>
        <v>Ayanna Pressley</v>
      </c>
      <c r="AL446" t="str">
        <f>IFERROR(INDEX(Table2[Political Party], MATCH(Table4[[#This Row],[Recipient CD Current]], Table2[CD], 0)),"")</f>
        <v>Democrat</v>
      </c>
      <c r="AM446" t="s">
        <v>1280</v>
      </c>
      <c r="AN446" t="s">
        <v>1270</v>
      </c>
      <c r="AO446" t="s">
        <v>3276</v>
      </c>
      <c r="AP446" t="s">
        <v>1486</v>
      </c>
      <c r="AQ446">
        <v>25017</v>
      </c>
      <c r="AR446" t="s">
        <v>1487</v>
      </c>
      <c r="AS446" t="s">
        <v>1489</v>
      </c>
      <c r="AT446" t="s">
        <v>6028</v>
      </c>
      <c r="AU446" t="s">
        <v>1973</v>
      </c>
      <c r="AV446" t="s">
        <v>1973</v>
      </c>
      <c r="AW446" t="str">
        <f>IFERROR(INDEX(Table2[Representative Name], MATCH(Table4[[#This Row],[Place of Performance CD Current]], Table2[CD], 0)),"")</f>
        <v>Ayanna Pressley</v>
      </c>
      <c r="AX446" t="str">
        <f>IFERROR(INDEX(Table2[Political Party], MATCH(Table4[[#This Row],[Recipient CD Current]], Table2[CD], 0)),"")</f>
        <v>Democrat</v>
      </c>
      <c r="AY446" t="s">
        <v>5158</v>
      </c>
      <c r="AZ446" t="s">
        <v>5204</v>
      </c>
      <c r="BA446" t="s">
        <v>5205</v>
      </c>
      <c r="BB446" t="s">
        <v>1286</v>
      </c>
      <c r="BC446" t="s">
        <v>6029</v>
      </c>
      <c r="BD446" t="s">
        <v>1334</v>
      </c>
      <c r="BE446" s="19" t="s">
        <v>6030</v>
      </c>
      <c r="BF446" t="s">
        <v>2950</v>
      </c>
    </row>
    <row r="447" spans="1:58" x14ac:dyDescent="0.4">
      <c r="A447" t="s">
        <v>6032</v>
      </c>
      <c r="B447" t="s">
        <v>6034</v>
      </c>
      <c r="E447" s="17">
        <v>4997222</v>
      </c>
      <c r="F447" s="17">
        <v>0</v>
      </c>
      <c r="G447" s="17">
        <v>0</v>
      </c>
      <c r="H447" s="17">
        <v>2308000</v>
      </c>
      <c r="I447" s="17">
        <v>7305222</v>
      </c>
      <c r="J447" s="18" t="s">
        <v>1594</v>
      </c>
      <c r="K447">
        <v>2025</v>
      </c>
      <c r="L447" s="18" t="s">
        <v>2694</v>
      </c>
      <c r="M447" s="18" t="s">
        <v>5503</v>
      </c>
      <c r="N447" t="s">
        <v>1262</v>
      </c>
      <c r="O447" t="s">
        <v>1262</v>
      </c>
      <c r="P447" t="s">
        <v>1444</v>
      </c>
      <c r="Q447" t="s">
        <v>1262</v>
      </c>
      <c r="R447" t="s">
        <v>1262</v>
      </c>
      <c r="S447" t="s">
        <v>5150</v>
      </c>
      <c r="T447" t="s">
        <v>5195</v>
      </c>
      <c r="U447" t="s">
        <v>5152</v>
      </c>
      <c r="V447" t="s">
        <v>1381</v>
      </c>
      <c r="W447" t="s">
        <v>5196</v>
      </c>
      <c r="X447" t="s">
        <v>6033</v>
      </c>
      <c r="Y447" t="s">
        <v>1270</v>
      </c>
      <c r="Z447" t="s">
        <v>6034</v>
      </c>
      <c r="AA447" t="s">
        <v>6037</v>
      </c>
      <c r="AB447">
        <v>19000</v>
      </c>
      <c r="AC447" t="s">
        <v>1275</v>
      </c>
      <c r="AD447">
        <v>48113</v>
      </c>
      <c r="AE447" t="s">
        <v>1275</v>
      </c>
      <c r="AF447" t="s">
        <v>1276</v>
      </c>
      <c r="AG447">
        <v>75275</v>
      </c>
      <c r="AI447" t="s">
        <v>1279</v>
      </c>
      <c r="AJ447" t="s">
        <v>1278</v>
      </c>
      <c r="AK447" t="str">
        <f>IFERROR(INDEX(Table2[Representative Name], MATCH(Table4[[#This Row],[Recipient CD Current]], Table2[CD], 0)),"")</f>
        <v>Julie Johnson</v>
      </c>
      <c r="AL447" t="str">
        <f>IFERROR(INDEX(Table2[Political Party], MATCH(Table4[[#This Row],[Recipient CD Current]], Table2[CD], 0)),"")</f>
        <v>Democrat</v>
      </c>
      <c r="AM447" t="s">
        <v>1280</v>
      </c>
      <c r="AN447" t="s">
        <v>1270</v>
      </c>
      <c r="AO447" t="s">
        <v>6038</v>
      </c>
      <c r="AP447" t="s">
        <v>1275</v>
      </c>
      <c r="AQ447">
        <v>48113</v>
      </c>
      <c r="AR447" t="s">
        <v>1275</v>
      </c>
      <c r="AS447" t="s">
        <v>1277</v>
      </c>
      <c r="AT447" t="s">
        <v>6039</v>
      </c>
      <c r="AU447" t="s">
        <v>1279</v>
      </c>
      <c r="AV447" t="s">
        <v>1279</v>
      </c>
      <c r="AW447" t="str">
        <f>IFERROR(INDEX(Table2[Representative Name], MATCH(Table4[[#This Row],[Place of Performance CD Current]], Table2[CD], 0)),"")</f>
        <v>Beth Van Duyne</v>
      </c>
      <c r="AX447" t="str">
        <f>IFERROR(INDEX(Table2[Political Party], MATCH(Table4[[#This Row],[Recipient CD Current]], Table2[CD], 0)),"")</f>
        <v>Democrat</v>
      </c>
      <c r="AY447" t="s">
        <v>5158</v>
      </c>
      <c r="AZ447" t="s">
        <v>5204</v>
      </c>
      <c r="BA447" t="s">
        <v>5205</v>
      </c>
      <c r="BB447" t="s">
        <v>1286</v>
      </c>
      <c r="BC447" t="s">
        <v>6040</v>
      </c>
      <c r="BD447" t="s">
        <v>1291</v>
      </c>
      <c r="BE447" s="19" t="s">
        <v>6041</v>
      </c>
      <c r="BF447" t="s">
        <v>1613</v>
      </c>
    </row>
    <row r="448" spans="1:58" x14ac:dyDescent="0.4">
      <c r="A448" t="s">
        <v>6043</v>
      </c>
      <c r="B448" t="s">
        <v>5933</v>
      </c>
      <c r="E448" s="17">
        <v>5000000</v>
      </c>
      <c r="F448" s="17">
        <v>0</v>
      </c>
      <c r="G448" s="17">
        <v>0</v>
      </c>
      <c r="H448" s="17">
        <v>1250000</v>
      </c>
      <c r="I448" s="17">
        <v>6250000</v>
      </c>
      <c r="J448" s="18" t="s">
        <v>5502</v>
      </c>
      <c r="K448">
        <v>2025</v>
      </c>
      <c r="L448" s="18" t="s">
        <v>5502</v>
      </c>
      <c r="M448" s="18" t="s">
        <v>5503</v>
      </c>
      <c r="N448" t="s">
        <v>1262</v>
      </c>
      <c r="O448" t="s">
        <v>1262</v>
      </c>
      <c r="P448" t="s">
        <v>1444</v>
      </c>
      <c r="Q448" t="s">
        <v>1262</v>
      </c>
      <c r="R448" t="s">
        <v>1262</v>
      </c>
      <c r="S448" t="s">
        <v>5150</v>
      </c>
      <c r="T448" t="s">
        <v>5195</v>
      </c>
      <c r="U448" t="s">
        <v>5152</v>
      </c>
      <c r="V448" t="s">
        <v>1381</v>
      </c>
      <c r="W448" t="s">
        <v>5196</v>
      </c>
      <c r="X448" t="s">
        <v>5932</v>
      </c>
      <c r="Y448" t="s">
        <v>1270</v>
      </c>
      <c r="Z448" t="s">
        <v>5934</v>
      </c>
      <c r="AB448">
        <v>20000</v>
      </c>
      <c r="AC448" t="s">
        <v>3469</v>
      </c>
      <c r="AD448">
        <v>8059</v>
      </c>
      <c r="AE448" t="s">
        <v>3472</v>
      </c>
      <c r="AF448" t="s">
        <v>1603</v>
      </c>
      <c r="AG448">
        <v>80228</v>
      </c>
      <c r="AH448">
        <v>2202</v>
      </c>
      <c r="AI448" t="s">
        <v>1736</v>
      </c>
      <c r="AJ448" t="s">
        <v>1736</v>
      </c>
      <c r="AK448" t="str">
        <f>IFERROR(INDEX(Table2[Representative Name], MATCH(Table4[[#This Row],[Recipient CD Current]], Table2[CD], 0)),"")</f>
        <v>Brittany Pettersen</v>
      </c>
      <c r="AL448" t="str">
        <f>IFERROR(INDEX(Table2[Political Party], MATCH(Table4[[#This Row],[Recipient CD Current]], Table2[CD], 0)),"")</f>
        <v>Democrat</v>
      </c>
      <c r="AM448" t="s">
        <v>1280</v>
      </c>
      <c r="AN448" t="s">
        <v>1270</v>
      </c>
      <c r="AO448" t="s">
        <v>6044</v>
      </c>
      <c r="AP448" t="s">
        <v>6045</v>
      </c>
      <c r="AQ448">
        <v>48365</v>
      </c>
      <c r="AR448" t="s">
        <v>6046</v>
      </c>
      <c r="AS448" t="s">
        <v>1277</v>
      </c>
      <c r="AT448" t="s">
        <v>6047</v>
      </c>
      <c r="AU448" t="s">
        <v>6048</v>
      </c>
      <c r="AV448" t="s">
        <v>6048</v>
      </c>
      <c r="AW448" t="str">
        <f>IFERROR(INDEX(Table2[Representative Name], MATCH(Table4[[#This Row],[Place of Performance CD Current]], Table2[CD], 0)),"")</f>
        <v>Nathaniel Moran</v>
      </c>
      <c r="AX448" t="str">
        <f>IFERROR(INDEX(Table2[Political Party], MATCH(Table4[[#This Row],[Recipient CD Current]], Table2[CD], 0)),"")</f>
        <v>Democrat</v>
      </c>
      <c r="AY448" t="s">
        <v>5158</v>
      </c>
      <c r="AZ448" t="s">
        <v>5204</v>
      </c>
      <c r="BA448" t="s">
        <v>5205</v>
      </c>
      <c r="BB448" t="s">
        <v>1286</v>
      </c>
      <c r="BC448" t="s">
        <v>6049</v>
      </c>
      <c r="BD448" t="s">
        <v>1334</v>
      </c>
      <c r="BE448" s="19" t="s">
        <v>6050</v>
      </c>
      <c r="BF448" t="s">
        <v>2700</v>
      </c>
    </row>
    <row r="449" spans="1:58" x14ac:dyDescent="0.4">
      <c r="A449" t="s">
        <v>6052</v>
      </c>
      <c r="B449" t="s">
        <v>5716</v>
      </c>
      <c r="E449" s="17">
        <v>9999878</v>
      </c>
      <c r="F449" s="17">
        <v>0</v>
      </c>
      <c r="G449" s="17">
        <v>0</v>
      </c>
      <c r="H449" s="17">
        <v>0</v>
      </c>
      <c r="I449" s="17">
        <v>9999878</v>
      </c>
      <c r="J449" s="18" t="s">
        <v>2950</v>
      </c>
      <c r="K449">
        <v>2025</v>
      </c>
      <c r="L449" s="18" t="s">
        <v>2694</v>
      </c>
      <c r="M449" s="18" t="s">
        <v>5503</v>
      </c>
      <c r="N449" t="s">
        <v>1262</v>
      </c>
      <c r="O449" t="s">
        <v>1262</v>
      </c>
      <c r="P449" t="s">
        <v>1444</v>
      </c>
      <c r="Q449" t="s">
        <v>1262</v>
      </c>
      <c r="R449" t="s">
        <v>1262</v>
      </c>
      <c r="S449" t="s">
        <v>5150</v>
      </c>
      <c r="T449" t="s">
        <v>5195</v>
      </c>
      <c r="U449" t="s">
        <v>5152</v>
      </c>
      <c r="V449" t="s">
        <v>1381</v>
      </c>
      <c r="W449" t="s">
        <v>5196</v>
      </c>
      <c r="X449" t="s">
        <v>5715</v>
      </c>
      <c r="Y449" t="s">
        <v>1270</v>
      </c>
      <c r="Z449" t="s">
        <v>5719</v>
      </c>
      <c r="AB449">
        <v>56784</v>
      </c>
      <c r="AC449" t="s">
        <v>5720</v>
      </c>
      <c r="AD449">
        <v>6097</v>
      </c>
      <c r="AE449" t="s">
        <v>5721</v>
      </c>
      <c r="AF449" t="s">
        <v>1548</v>
      </c>
      <c r="AG449">
        <v>94954</v>
      </c>
      <c r="AH449">
        <v>6515</v>
      </c>
      <c r="AI449" t="s">
        <v>5722</v>
      </c>
      <c r="AJ449" t="s">
        <v>5722</v>
      </c>
      <c r="AK449" t="str">
        <f>IFERROR(INDEX(Table2[Representative Name], MATCH(Table4[[#This Row],[Recipient CD Current]], Table2[CD], 0)),"")</f>
        <v>Jared Huffman</v>
      </c>
      <c r="AL449" t="str">
        <f>IFERROR(INDEX(Table2[Political Party], MATCH(Table4[[#This Row],[Recipient CD Current]], Table2[CD], 0)),"")</f>
        <v>Democrat</v>
      </c>
      <c r="AM449" t="s">
        <v>1280</v>
      </c>
      <c r="AN449" t="s">
        <v>1270</v>
      </c>
      <c r="AO449" t="s">
        <v>5723</v>
      </c>
      <c r="AP449" t="s">
        <v>5720</v>
      </c>
      <c r="AQ449">
        <v>6097</v>
      </c>
      <c r="AR449" t="s">
        <v>5721</v>
      </c>
      <c r="AS449" t="s">
        <v>1549</v>
      </c>
      <c r="AT449" t="s">
        <v>5724</v>
      </c>
      <c r="AU449" t="s">
        <v>5722</v>
      </c>
      <c r="AV449" t="s">
        <v>5722</v>
      </c>
      <c r="AW449" t="str">
        <f>IFERROR(INDEX(Table2[Representative Name], MATCH(Table4[[#This Row],[Place of Performance CD Current]], Table2[CD], 0)),"")</f>
        <v>Jared Huffman</v>
      </c>
      <c r="AX449" t="str">
        <f>IFERROR(INDEX(Table2[Political Party], MATCH(Table4[[#This Row],[Recipient CD Current]], Table2[CD], 0)),"")</f>
        <v>Democrat</v>
      </c>
      <c r="AY449" t="s">
        <v>5158</v>
      </c>
      <c r="AZ449" t="s">
        <v>5204</v>
      </c>
      <c r="BA449" t="s">
        <v>5205</v>
      </c>
      <c r="BB449" t="s">
        <v>1286</v>
      </c>
      <c r="BC449" t="s">
        <v>6053</v>
      </c>
      <c r="BD449" t="s">
        <v>1418</v>
      </c>
      <c r="BE449" s="19" t="s">
        <v>6054</v>
      </c>
      <c r="BF449" t="s">
        <v>2499</v>
      </c>
    </row>
    <row r="450" spans="1:58" x14ac:dyDescent="0.4">
      <c r="A450" t="s">
        <v>6056</v>
      </c>
      <c r="B450" t="s">
        <v>5682</v>
      </c>
      <c r="E450" s="17">
        <v>10000000</v>
      </c>
      <c r="F450" s="17">
        <v>0</v>
      </c>
      <c r="G450" s="17">
        <v>0</v>
      </c>
      <c r="H450" s="17">
        <v>0</v>
      </c>
      <c r="I450" s="17">
        <v>10000000</v>
      </c>
      <c r="J450" s="18" t="s">
        <v>4567</v>
      </c>
      <c r="K450">
        <v>2025</v>
      </c>
      <c r="L450" s="18" t="s">
        <v>2694</v>
      </c>
      <c r="M450" s="18" t="s">
        <v>5503</v>
      </c>
      <c r="N450" t="s">
        <v>1262</v>
      </c>
      <c r="O450" t="s">
        <v>1262</v>
      </c>
      <c r="P450" t="s">
        <v>1444</v>
      </c>
      <c r="Q450" t="s">
        <v>1262</v>
      </c>
      <c r="R450" t="s">
        <v>1262</v>
      </c>
      <c r="S450" t="s">
        <v>5150</v>
      </c>
      <c r="T450" t="s">
        <v>5195</v>
      </c>
      <c r="U450" t="s">
        <v>5152</v>
      </c>
      <c r="V450" t="s">
        <v>1381</v>
      </c>
      <c r="W450" t="s">
        <v>5196</v>
      </c>
      <c r="X450" t="s">
        <v>5681</v>
      </c>
      <c r="Y450" t="s">
        <v>1270</v>
      </c>
      <c r="Z450" t="s">
        <v>5683</v>
      </c>
      <c r="AB450">
        <v>78704</v>
      </c>
      <c r="AC450" t="s">
        <v>5688</v>
      </c>
      <c r="AD450">
        <v>42027</v>
      </c>
      <c r="AE450" t="s">
        <v>5685</v>
      </c>
      <c r="AF450" t="s">
        <v>1408</v>
      </c>
      <c r="AG450">
        <v>16802</v>
      </c>
      <c r="AI450" t="s">
        <v>5686</v>
      </c>
      <c r="AJ450" t="s">
        <v>5686</v>
      </c>
      <c r="AK450" t="str">
        <f>IFERROR(INDEX(Table2[Representative Name], MATCH(Table4[[#This Row],[Recipient CD Current]], Table2[CD], 0)),"")</f>
        <v>Glenn Thompson</v>
      </c>
      <c r="AL450" t="str">
        <f>IFERROR(INDEX(Table2[Political Party], MATCH(Table4[[#This Row],[Recipient CD Current]], Table2[CD], 0)),"")</f>
        <v>Republican</v>
      </c>
      <c r="AM450" t="s">
        <v>1280</v>
      </c>
      <c r="AN450" t="s">
        <v>1270</v>
      </c>
      <c r="AO450" t="s">
        <v>5687</v>
      </c>
      <c r="AP450" t="s">
        <v>5684</v>
      </c>
      <c r="AQ450">
        <v>42027</v>
      </c>
      <c r="AR450" t="s">
        <v>5685</v>
      </c>
      <c r="AS450" t="s">
        <v>1409</v>
      </c>
      <c r="AT450" t="s">
        <v>6057</v>
      </c>
      <c r="AU450" t="s">
        <v>5686</v>
      </c>
      <c r="AV450" t="s">
        <v>5686</v>
      </c>
      <c r="AW450" t="str">
        <f>IFERROR(INDEX(Table2[Representative Name], MATCH(Table4[[#This Row],[Place of Performance CD Current]], Table2[CD], 0)),"")</f>
        <v>Glenn Thompson</v>
      </c>
      <c r="AX450" t="str">
        <f>IFERROR(INDEX(Table2[Political Party], MATCH(Table4[[#This Row],[Recipient CD Current]], Table2[CD], 0)),"")</f>
        <v>Republican</v>
      </c>
      <c r="AY450" t="s">
        <v>5158</v>
      </c>
      <c r="AZ450" t="s">
        <v>5204</v>
      </c>
      <c r="BA450" t="s">
        <v>5205</v>
      </c>
      <c r="BB450" t="s">
        <v>1286</v>
      </c>
      <c r="BC450" t="s">
        <v>6058</v>
      </c>
      <c r="BD450" t="s">
        <v>1291</v>
      </c>
      <c r="BE450" s="19" t="s">
        <v>6059</v>
      </c>
      <c r="BF450" t="s">
        <v>1537</v>
      </c>
    </row>
    <row r="451" spans="1:58" x14ac:dyDescent="0.4">
      <c r="A451" t="s">
        <v>6061</v>
      </c>
      <c r="B451" t="s">
        <v>6063</v>
      </c>
      <c r="E451" s="17">
        <v>19736446</v>
      </c>
      <c r="F451" s="17">
        <v>0</v>
      </c>
      <c r="G451" s="17">
        <v>7103478</v>
      </c>
      <c r="H451" s="17">
        <v>0</v>
      </c>
      <c r="I451" s="17">
        <v>19736446</v>
      </c>
      <c r="J451" s="18" t="s">
        <v>2203</v>
      </c>
      <c r="K451">
        <v>2025</v>
      </c>
      <c r="L451" s="18" t="s">
        <v>2694</v>
      </c>
      <c r="M451" s="18" t="s">
        <v>1443</v>
      </c>
      <c r="N451" t="s">
        <v>1262</v>
      </c>
      <c r="O451" t="s">
        <v>1262</v>
      </c>
      <c r="P451" t="s">
        <v>1444</v>
      </c>
      <c r="Q451" t="s">
        <v>1262</v>
      </c>
      <c r="R451" t="s">
        <v>1262</v>
      </c>
      <c r="S451" t="s">
        <v>5150</v>
      </c>
      <c r="T451" t="s">
        <v>5195</v>
      </c>
      <c r="U451" t="s">
        <v>5152</v>
      </c>
      <c r="V451" t="s">
        <v>1381</v>
      </c>
      <c r="W451" t="s">
        <v>5196</v>
      </c>
      <c r="X451" t="s">
        <v>6062</v>
      </c>
      <c r="Y451" t="s">
        <v>1270</v>
      </c>
      <c r="Z451" t="s">
        <v>6064</v>
      </c>
      <c r="AB451">
        <v>84088</v>
      </c>
      <c r="AC451" t="s">
        <v>6065</v>
      </c>
      <c r="AD451">
        <v>36119</v>
      </c>
      <c r="AE451" t="s">
        <v>6066</v>
      </c>
      <c r="AF451" t="s">
        <v>1620</v>
      </c>
      <c r="AG451">
        <v>10598</v>
      </c>
      <c r="AI451" t="s">
        <v>6067</v>
      </c>
      <c r="AJ451" t="s">
        <v>6067</v>
      </c>
      <c r="AK451" t="str">
        <f>IFERROR(INDEX(Table2[Representative Name], MATCH(Table4[[#This Row],[Recipient CD Current]], Table2[CD], 0)),"")</f>
        <v>Michael Lawler</v>
      </c>
      <c r="AL451" t="str">
        <f>IFERROR(INDEX(Table2[Political Party], MATCH(Table4[[#This Row],[Recipient CD Current]], Table2[CD], 0)),"")</f>
        <v>Republican</v>
      </c>
      <c r="AM451" t="s">
        <v>1280</v>
      </c>
      <c r="AN451" t="s">
        <v>1270</v>
      </c>
      <c r="AO451" t="s">
        <v>6068</v>
      </c>
      <c r="AP451" t="s">
        <v>6065</v>
      </c>
      <c r="AQ451">
        <v>36119</v>
      </c>
      <c r="AR451" t="s">
        <v>6066</v>
      </c>
      <c r="AS451" t="s">
        <v>1619</v>
      </c>
      <c r="AT451" t="s">
        <v>6069</v>
      </c>
      <c r="AU451" t="s">
        <v>6067</v>
      </c>
      <c r="AV451" t="s">
        <v>6067</v>
      </c>
      <c r="AW451" t="str">
        <f>IFERROR(INDEX(Table2[Representative Name], MATCH(Table4[[#This Row],[Place of Performance CD Current]], Table2[CD], 0)),"")</f>
        <v>Michael Lawler</v>
      </c>
      <c r="AX451" t="str">
        <f>IFERROR(INDEX(Table2[Political Party], MATCH(Table4[[#This Row],[Recipient CD Current]], Table2[CD], 0)),"")</f>
        <v>Republican</v>
      </c>
      <c r="AY451" t="s">
        <v>5158</v>
      </c>
      <c r="AZ451" t="s">
        <v>5204</v>
      </c>
      <c r="BA451" t="s">
        <v>5205</v>
      </c>
      <c r="BB451" t="s">
        <v>1286</v>
      </c>
      <c r="BC451" t="s">
        <v>6070</v>
      </c>
      <c r="BD451" t="s">
        <v>1418</v>
      </c>
      <c r="BE451" s="19" t="s">
        <v>6071</v>
      </c>
      <c r="BF451" t="s">
        <v>2670</v>
      </c>
    </row>
    <row r="452" spans="1:58" x14ac:dyDescent="0.4">
      <c r="A452" t="s">
        <v>6073</v>
      </c>
      <c r="B452" t="s">
        <v>789</v>
      </c>
      <c r="E452" s="17">
        <v>13110005</v>
      </c>
      <c r="F452" s="17">
        <v>7131879.7400000002</v>
      </c>
      <c r="G452" s="17">
        <v>0</v>
      </c>
      <c r="H452" s="17">
        <v>3500000</v>
      </c>
      <c r="I452" s="17">
        <v>16610005</v>
      </c>
      <c r="J452" s="18" t="s">
        <v>6074</v>
      </c>
      <c r="K452">
        <v>2025</v>
      </c>
      <c r="L452" s="18" t="s">
        <v>5625</v>
      </c>
      <c r="M452" s="18" t="s">
        <v>1949</v>
      </c>
      <c r="N452" t="s">
        <v>1262</v>
      </c>
      <c r="O452" t="s">
        <v>1262</v>
      </c>
      <c r="P452" t="s">
        <v>1444</v>
      </c>
      <c r="Q452" t="s">
        <v>1262</v>
      </c>
      <c r="R452" t="s">
        <v>1262</v>
      </c>
      <c r="S452" t="s">
        <v>5150</v>
      </c>
      <c r="T452" t="s">
        <v>5151</v>
      </c>
      <c r="U452" t="s">
        <v>5152</v>
      </c>
      <c r="V452" t="s">
        <v>1266</v>
      </c>
      <c r="W452" t="s">
        <v>5286</v>
      </c>
      <c r="X452" t="s">
        <v>6076</v>
      </c>
      <c r="Y452" t="s">
        <v>1270</v>
      </c>
      <c r="Z452" t="s">
        <v>6077</v>
      </c>
      <c r="AA452" t="s">
        <v>6078</v>
      </c>
      <c r="AB452">
        <v>5000</v>
      </c>
      <c r="AC452" t="s">
        <v>1751</v>
      </c>
      <c r="AD452">
        <v>48453</v>
      </c>
      <c r="AE452" t="s">
        <v>1752</v>
      </c>
      <c r="AF452" t="s">
        <v>1276</v>
      </c>
      <c r="AG452">
        <v>78712</v>
      </c>
      <c r="AH452">
        <v>1111</v>
      </c>
      <c r="AI452" t="s">
        <v>6079</v>
      </c>
      <c r="AJ452" t="s">
        <v>1753</v>
      </c>
      <c r="AK452" t="str">
        <f>IFERROR(INDEX(Table2[Representative Name], MATCH(Table4[[#This Row],[Recipient CD Current]], Table2[CD], 0)),"")</f>
        <v>Roger Williams</v>
      </c>
      <c r="AL452" t="str">
        <f>IFERROR(INDEX(Table2[Political Party], MATCH(Table4[[#This Row],[Recipient CD Current]], Table2[CD], 0)),"")</f>
        <v>Republican</v>
      </c>
      <c r="AM452" t="s">
        <v>1280</v>
      </c>
      <c r="AN452" t="s">
        <v>1270</v>
      </c>
      <c r="AO452" t="s">
        <v>6080</v>
      </c>
      <c r="AP452" t="s">
        <v>1751</v>
      </c>
      <c r="AQ452">
        <v>48453</v>
      </c>
      <c r="AR452" t="s">
        <v>1752</v>
      </c>
      <c r="AS452" t="s">
        <v>1277</v>
      </c>
      <c r="AT452" t="s">
        <v>6081</v>
      </c>
      <c r="AU452" t="s">
        <v>6079</v>
      </c>
      <c r="AV452" t="s">
        <v>6079</v>
      </c>
      <c r="AW452" t="str">
        <f>IFERROR(INDEX(Table2[Representative Name], MATCH(Table4[[#This Row],[Place of Performance CD Current]], Table2[CD], 0)),"")</f>
        <v>Lloyd Doggett</v>
      </c>
      <c r="AX452" t="str">
        <f>IFERROR(INDEX(Table2[Political Party], MATCH(Table4[[#This Row],[Recipient CD Current]], Table2[CD], 0)),"")</f>
        <v>Republican</v>
      </c>
      <c r="AY452" t="s">
        <v>5158</v>
      </c>
      <c r="AZ452" t="s">
        <v>6082</v>
      </c>
      <c r="BA452" t="s">
        <v>6083</v>
      </c>
      <c r="BB452" t="s">
        <v>1286</v>
      </c>
      <c r="BC452" t="s">
        <v>6084</v>
      </c>
      <c r="BD452" t="s">
        <v>1291</v>
      </c>
      <c r="BE452" s="19" t="s">
        <v>6085</v>
      </c>
      <c r="BF452" t="s">
        <v>2203</v>
      </c>
    </row>
    <row r="453" spans="1:58" x14ac:dyDescent="0.4">
      <c r="A453" t="s">
        <v>6087</v>
      </c>
      <c r="B453" t="s">
        <v>6092</v>
      </c>
      <c r="E453" s="17">
        <v>4999965</v>
      </c>
      <c r="F453" s="17">
        <v>818630.86</v>
      </c>
      <c r="G453" s="17">
        <v>0</v>
      </c>
      <c r="H453" s="17">
        <v>0</v>
      </c>
      <c r="I453" s="17">
        <v>4999965</v>
      </c>
      <c r="J453" s="18" t="s">
        <v>6088</v>
      </c>
      <c r="K453">
        <v>2025</v>
      </c>
      <c r="L453" s="18" t="s">
        <v>6090</v>
      </c>
      <c r="M453" s="18" t="s">
        <v>2920</v>
      </c>
      <c r="N453" t="s">
        <v>1262</v>
      </c>
      <c r="O453" t="s">
        <v>1262</v>
      </c>
      <c r="P453" t="s">
        <v>1444</v>
      </c>
      <c r="Q453" t="s">
        <v>1262</v>
      </c>
      <c r="R453" t="s">
        <v>1262</v>
      </c>
      <c r="S453" t="s">
        <v>5150</v>
      </c>
      <c r="T453" t="s">
        <v>5151</v>
      </c>
      <c r="U453" t="s">
        <v>5152</v>
      </c>
      <c r="V453" t="s">
        <v>1266</v>
      </c>
      <c r="W453" t="s">
        <v>5224</v>
      </c>
      <c r="X453" t="s">
        <v>6091</v>
      </c>
      <c r="Y453" t="s">
        <v>1270</v>
      </c>
      <c r="Z453" t="s">
        <v>6093</v>
      </c>
      <c r="AB453">
        <v>46000</v>
      </c>
      <c r="AC453" t="s">
        <v>3889</v>
      </c>
      <c r="AD453">
        <v>21067</v>
      </c>
      <c r="AE453" t="s">
        <v>4073</v>
      </c>
      <c r="AF453" t="s">
        <v>6094</v>
      </c>
      <c r="AG453">
        <v>40526</v>
      </c>
      <c r="AH453">
        <v>1</v>
      </c>
      <c r="AI453" t="s">
        <v>6096</v>
      </c>
      <c r="AJ453" t="s">
        <v>6096</v>
      </c>
      <c r="AK453" t="str">
        <f>IFERROR(INDEX(Table2[Representative Name], MATCH(Table4[[#This Row],[Recipient CD Current]], Table2[CD], 0)),"")</f>
        <v>Andy Barr</v>
      </c>
      <c r="AL453" t="str">
        <f>IFERROR(INDEX(Table2[Political Party], MATCH(Table4[[#This Row],[Recipient CD Current]], Table2[CD], 0)),"")</f>
        <v>Republican</v>
      </c>
      <c r="AM453" t="s">
        <v>1280</v>
      </c>
      <c r="AN453" t="s">
        <v>1270</v>
      </c>
      <c r="AO453" t="s">
        <v>6097</v>
      </c>
      <c r="AP453" t="s">
        <v>3889</v>
      </c>
      <c r="AQ453">
        <v>21067</v>
      </c>
      <c r="AR453" t="s">
        <v>4073</v>
      </c>
      <c r="AS453" t="s">
        <v>6095</v>
      </c>
      <c r="AT453" t="s">
        <v>6098</v>
      </c>
      <c r="AU453" t="s">
        <v>6096</v>
      </c>
      <c r="AV453" t="s">
        <v>6096</v>
      </c>
      <c r="AW453" t="str">
        <f>IFERROR(INDEX(Table2[Representative Name], MATCH(Table4[[#This Row],[Place of Performance CD Current]], Table2[CD], 0)),"")</f>
        <v>Andy Barr</v>
      </c>
      <c r="AX453" t="str">
        <f>IFERROR(INDEX(Table2[Political Party], MATCH(Table4[[#This Row],[Recipient CD Current]], Table2[CD], 0)),"")</f>
        <v>Republican</v>
      </c>
      <c r="AY453" t="s">
        <v>5158</v>
      </c>
      <c r="AZ453" t="s">
        <v>5272</v>
      </c>
      <c r="BA453" t="s">
        <v>6099</v>
      </c>
      <c r="BB453" t="s">
        <v>1286</v>
      </c>
      <c r="BC453" t="s">
        <v>6100</v>
      </c>
      <c r="BD453" t="s">
        <v>1291</v>
      </c>
      <c r="BE453" s="19" t="s">
        <v>6101</v>
      </c>
      <c r="BF453" t="s">
        <v>1741</v>
      </c>
    </row>
    <row r="454" spans="1:58" x14ac:dyDescent="0.4">
      <c r="A454" t="s">
        <v>6103</v>
      </c>
      <c r="B454" t="s">
        <v>752</v>
      </c>
      <c r="E454" s="17">
        <v>2500000</v>
      </c>
      <c r="F454" s="17">
        <v>1318395.33</v>
      </c>
      <c r="G454" s="17">
        <v>0</v>
      </c>
      <c r="H454" s="17">
        <v>0</v>
      </c>
      <c r="I454" s="17">
        <v>2500000</v>
      </c>
      <c r="J454" s="18" t="s">
        <v>2771</v>
      </c>
      <c r="K454">
        <v>2025</v>
      </c>
      <c r="L454" s="18" t="s">
        <v>5665</v>
      </c>
      <c r="M454" s="18" t="s">
        <v>6104</v>
      </c>
      <c r="N454" t="s">
        <v>1262</v>
      </c>
      <c r="O454" t="s">
        <v>1262</v>
      </c>
      <c r="P454" t="s">
        <v>1444</v>
      </c>
      <c r="Q454" t="s">
        <v>1262</v>
      </c>
      <c r="R454" t="s">
        <v>1262</v>
      </c>
      <c r="S454" t="s">
        <v>5150</v>
      </c>
      <c r="T454" t="s">
        <v>5151</v>
      </c>
      <c r="U454" t="s">
        <v>5152</v>
      </c>
      <c r="V454" t="s">
        <v>1266</v>
      </c>
      <c r="W454" t="s">
        <v>5224</v>
      </c>
      <c r="X454" t="s">
        <v>4368</v>
      </c>
      <c r="Y454" t="s">
        <v>1270</v>
      </c>
      <c r="Z454" t="s">
        <v>6105</v>
      </c>
      <c r="AA454" t="s">
        <v>6106</v>
      </c>
      <c r="AB454">
        <v>30835</v>
      </c>
      <c r="AC454" t="s">
        <v>4490</v>
      </c>
      <c r="AD454">
        <v>8013</v>
      </c>
      <c r="AE454" t="s">
        <v>1602</v>
      </c>
      <c r="AF454" t="s">
        <v>1603</v>
      </c>
      <c r="AG454">
        <v>80403</v>
      </c>
      <c r="AI454" t="s">
        <v>1736</v>
      </c>
      <c r="AJ454" t="s">
        <v>1736</v>
      </c>
      <c r="AK454" t="str">
        <f>IFERROR(INDEX(Table2[Representative Name], MATCH(Table4[[#This Row],[Recipient CD Current]], Table2[CD], 0)),"")</f>
        <v>Brittany Pettersen</v>
      </c>
      <c r="AL454" t="str">
        <f>IFERROR(INDEX(Table2[Political Party], MATCH(Table4[[#This Row],[Recipient CD Current]], Table2[CD], 0)),"")</f>
        <v>Democrat</v>
      </c>
      <c r="AM454" t="s">
        <v>1280</v>
      </c>
      <c r="AN454" t="s">
        <v>1270</v>
      </c>
      <c r="AO454" t="s">
        <v>4371</v>
      </c>
      <c r="AP454" t="s">
        <v>4370</v>
      </c>
      <c r="AQ454">
        <v>8059</v>
      </c>
      <c r="AR454" t="s">
        <v>3472</v>
      </c>
      <c r="AS454" t="s">
        <v>1604</v>
      </c>
      <c r="AT454" t="s">
        <v>6107</v>
      </c>
      <c r="AU454" t="s">
        <v>1736</v>
      </c>
      <c r="AV454" t="s">
        <v>1736</v>
      </c>
      <c r="AW454" t="str">
        <f>IFERROR(INDEX(Table2[Representative Name], MATCH(Table4[[#This Row],[Place of Performance CD Current]], Table2[CD], 0)),"")</f>
        <v>Brittany Pettersen</v>
      </c>
      <c r="AX454" t="str">
        <f>IFERROR(INDEX(Table2[Political Party], MATCH(Table4[[#This Row],[Recipient CD Current]], Table2[CD], 0)),"")</f>
        <v>Democrat</v>
      </c>
      <c r="AY454" t="s">
        <v>5158</v>
      </c>
      <c r="AZ454" t="s">
        <v>5272</v>
      </c>
      <c r="BA454" t="s">
        <v>6108</v>
      </c>
      <c r="BB454" t="s">
        <v>1286</v>
      </c>
      <c r="BC454" t="s">
        <v>6109</v>
      </c>
      <c r="BD454" t="s">
        <v>1418</v>
      </c>
      <c r="BE454" s="19" t="s">
        <v>6110</v>
      </c>
      <c r="BF454" t="s">
        <v>3542</v>
      </c>
    </row>
    <row r="455" spans="1:58" x14ac:dyDescent="0.4">
      <c r="A455" t="s">
        <v>6112</v>
      </c>
      <c r="B455" t="s">
        <v>1359</v>
      </c>
      <c r="E455" s="17">
        <v>99715.8</v>
      </c>
      <c r="F455" s="17">
        <v>99715.8</v>
      </c>
      <c r="G455" s="17">
        <v>14999124</v>
      </c>
      <c r="H455" s="17">
        <v>2571336</v>
      </c>
      <c r="I455" s="17">
        <v>2671051.7999999998</v>
      </c>
      <c r="J455" s="18" t="s">
        <v>3542</v>
      </c>
      <c r="K455">
        <v>2025</v>
      </c>
      <c r="L455" s="18" t="s">
        <v>6113</v>
      </c>
      <c r="M455" s="18" t="s">
        <v>2117</v>
      </c>
      <c r="N455" t="s">
        <v>1262</v>
      </c>
      <c r="O455" t="s">
        <v>1262</v>
      </c>
      <c r="P455" t="s">
        <v>1444</v>
      </c>
      <c r="Q455" t="s">
        <v>1262</v>
      </c>
      <c r="R455" t="s">
        <v>1262</v>
      </c>
      <c r="S455" t="s">
        <v>5150</v>
      </c>
      <c r="T455" t="s">
        <v>5151</v>
      </c>
      <c r="U455" t="s">
        <v>5152</v>
      </c>
      <c r="V455" t="s">
        <v>1266</v>
      </c>
      <c r="W455" t="s">
        <v>5224</v>
      </c>
      <c r="X455" t="s">
        <v>1358</v>
      </c>
      <c r="Y455" t="s">
        <v>1270</v>
      </c>
      <c r="Z455" t="s">
        <v>1360</v>
      </c>
      <c r="AA455" t="s">
        <v>1361</v>
      </c>
      <c r="AB455">
        <v>12385</v>
      </c>
      <c r="AC455" t="s">
        <v>1362</v>
      </c>
      <c r="AD455">
        <v>17019</v>
      </c>
      <c r="AE455" t="s">
        <v>1362</v>
      </c>
      <c r="AF455" t="s">
        <v>1363</v>
      </c>
      <c r="AG455">
        <v>61820</v>
      </c>
      <c r="AH455">
        <v>7406</v>
      </c>
      <c r="AI455" t="s">
        <v>1365</v>
      </c>
      <c r="AJ455" t="s">
        <v>1365</v>
      </c>
      <c r="AK455" t="str">
        <f>IFERROR(INDEX(Table2[Representative Name], MATCH(Table4[[#This Row],[Recipient CD Current]], Table2[CD], 0)),"")</f>
        <v>Nikki Budzinski</v>
      </c>
      <c r="AL455" t="str">
        <f>IFERROR(INDEX(Table2[Political Party], MATCH(Table4[[#This Row],[Recipient CD Current]], Table2[CD], 0)),"")</f>
        <v>Democrat</v>
      </c>
      <c r="AM455" t="s">
        <v>1280</v>
      </c>
      <c r="AN455" t="s">
        <v>1270</v>
      </c>
      <c r="AO455" t="s">
        <v>6115</v>
      </c>
      <c r="AP455" t="s">
        <v>6116</v>
      </c>
      <c r="AQ455">
        <v>17019</v>
      </c>
      <c r="AR455" t="s">
        <v>1362</v>
      </c>
      <c r="AS455" t="s">
        <v>1364</v>
      </c>
      <c r="AT455" t="s">
        <v>6117</v>
      </c>
      <c r="AU455" t="s">
        <v>1365</v>
      </c>
      <c r="AV455" t="s">
        <v>1365</v>
      </c>
      <c r="AW455" t="str">
        <f>IFERROR(INDEX(Table2[Representative Name], MATCH(Table4[[#This Row],[Place of Performance CD Current]], Table2[CD], 0)),"")</f>
        <v>Nikki Budzinski</v>
      </c>
      <c r="AX455" t="str">
        <f>IFERROR(INDEX(Table2[Political Party], MATCH(Table4[[#This Row],[Recipient CD Current]], Table2[CD], 0)),"")</f>
        <v>Democrat</v>
      </c>
      <c r="AY455" t="s">
        <v>5158</v>
      </c>
      <c r="AZ455" t="s">
        <v>5272</v>
      </c>
      <c r="BA455" t="s">
        <v>6108</v>
      </c>
      <c r="BB455" t="s">
        <v>1286</v>
      </c>
      <c r="BC455" t="s">
        <v>6118</v>
      </c>
      <c r="BD455" t="s">
        <v>1291</v>
      </c>
      <c r="BE455" s="19" t="s">
        <v>6119</v>
      </c>
      <c r="BF455" t="s">
        <v>2183</v>
      </c>
    </row>
    <row r="456" spans="1:58" x14ac:dyDescent="0.4">
      <c r="A456" t="s">
        <v>6121</v>
      </c>
      <c r="B456" t="s">
        <v>6124</v>
      </c>
      <c r="E456" s="17">
        <v>3000000</v>
      </c>
      <c r="F456" s="17">
        <v>1645899.98</v>
      </c>
      <c r="G456" s="17">
        <v>0</v>
      </c>
      <c r="H456" s="17">
        <v>750000</v>
      </c>
      <c r="I456" s="17">
        <v>3750000</v>
      </c>
      <c r="J456" s="18" t="s">
        <v>1744</v>
      </c>
      <c r="K456">
        <v>2025</v>
      </c>
      <c r="L456" s="18" t="s">
        <v>2876</v>
      </c>
      <c r="M456" s="18" t="s">
        <v>1401</v>
      </c>
      <c r="N456" t="s">
        <v>1262</v>
      </c>
      <c r="O456" t="s">
        <v>1262</v>
      </c>
      <c r="P456" t="s">
        <v>1444</v>
      </c>
      <c r="Q456" t="s">
        <v>1262</v>
      </c>
      <c r="R456" t="s">
        <v>1262</v>
      </c>
      <c r="S456" t="s">
        <v>5150</v>
      </c>
      <c r="T456" t="s">
        <v>5151</v>
      </c>
      <c r="U456" t="s">
        <v>5152</v>
      </c>
      <c r="V456" t="s">
        <v>1266</v>
      </c>
      <c r="W456" t="s">
        <v>5393</v>
      </c>
      <c r="X456" t="s">
        <v>6123</v>
      </c>
      <c r="Y456" t="s">
        <v>1270</v>
      </c>
      <c r="Z456" t="s">
        <v>6126</v>
      </c>
      <c r="AA456" t="s">
        <v>6127</v>
      </c>
      <c r="AB456">
        <v>44520</v>
      </c>
      <c r="AC456" t="s">
        <v>6128</v>
      </c>
      <c r="AD456">
        <v>37183</v>
      </c>
      <c r="AE456" t="s">
        <v>4069</v>
      </c>
      <c r="AF456" t="s">
        <v>1873</v>
      </c>
      <c r="AG456">
        <v>27560</v>
      </c>
      <c r="AH456">
        <v>8439</v>
      </c>
      <c r="AI456" t="s">
        <v>4070</v>
      </c>
      <c r="AJ456" t="s">
        <v>1875</v>
      </c>
      <c r="AK456" t="str">
        <f>IFERROR(INDEX(Table2[Representative Name], MATCH(Table4[[#This Row],[Recipient CD Current]], Table2[CD], 0)),"")</f>
        <v>Valerie P. Foushee</v>
      </c>
      <c r="AL456" t="str">
        <f>IFERROR(INDEX(Table2[Political Party], MATCH(Table4[[#This Row],[Recipient CD Current]], Table2[CD], 0)),"")</f>
        <v>Democrat</v>
      </c>
      <c r="AM456" t="s">
        <v>1280</v>
      </c>
      <c r="AN456" t="s">
        <v>1270</v>
      </c>
      <c r="AO456" t="s">
        <v>6129</v>
      </c>
      <c r="AP456" t="s">
        <v>6130</v>
      </c>
      <c r="AQ456">
        <v>37183</v>
      </c>
      <c r="AR456" t="s">
        <v>4069</v>
      </c>
      <c r="AS456" t="s">
        <v>1874</v>
      </c>
      <c r="AT456" t="s">
        <v>6131</v>
      </c>
      <c r="AU456" t="s">
        <v>4070</v>
      </c>
      <c r="AV456" t="s">
        <v>4070</v>
      </c>
      <c r="AW456" t="str">
        <f>IFERROR(INDEX(Table2[Representative Name], MATCH(Table4[[#This Row],[Place of Performance CD Current]], Table2[CD], 0)),"")</f>
        <v>Deborah K. Ross</v>
      </c>
      <c r="AX456" t="str">
        <f>IFERROR(INDEX(Table2[Political Party], MATCH(Table4[[#This Row],[Recipient CD Current]], Table2[CD], 0)),"")</f>
        <v>Democrat</v>
      </c>
      <c r="AY456" t="s">
        <v>5158</v>
      </c>
      <c r="AZ456" t="s">
        <v>5433</v>
      </c>
      <c r="BA456" t="s">
        <v>6132</v>
      </c>
      <c r="BB456" t="s">
        <v>1286</v>
      </c>
      <c r="BC456" t="s">
        <v>6133</v>
      </c>
      <c r="BD456" t="s">
        <v>1418</v>
      </c>
      <c r="BE456" s="19" t="s">
        <v>6134</v>
      </c>
      <c r="BF456" t="s">
        <v>1762</v>
      </c>
    </row>
    <row r="457" spans="1:58" x14ac:dyDescent="0.4">
      <c r="A457" t="s">
        <v>6136</v>
      </c>
      <c r="B457" t="s">
        <v>6139</v>
      </c>
      <c r="E457" s="17">
        <v>2000000</v>
      </c>
      <c r="F457" s="17">
        <v>842124.88</v>
      </c>
      <c r="G457" s="17">
        <v>1152690</v>
      </c>
      <c r="H457" s="17">
        <v>0</v>
      </c>
      <c r="I457" s="17">
        <v>2000000</v>
      </c>
      <c r="J457" s="18" t="s">
        <v>1616</v>
      </c>
      <c r="K457">
        <v>2025</v>
      </c>
      <c r="L457" s="18" t="s">
        <v>2876</v>
      </c>
      <c r="M457" s="18" t="s">
        <v>4148</v>
      </c>
      <c r="N457" t="s">
        <v>1262</v>
      </c>
      <c r="O457" t="s">
        <v>1262</v>
      </c>
      <c r="P457" t="s">
        <v>1444</v>
      </c>
      <c r="Q457" t="s">
        <v>1262</v>
      </c>
      <c r="R457" t="s">
        <v>1262</v>
      </c>
      <c r="S457" t="s">
        <v>5150</v>
      </c>
      <c r="T457" t="s">
        <v>5151</v>
      </c>
      <c r="U457" t="s">
        <v>5152</v>
      </c>
      <c r="V457" t="s">
        <v>1266</v>
      </c>
      <c r="W457" t="s">
        <v>5182</v>
      </c>
      <c r="X457" t="s">
        <v>6138</v>
      </c>
      <c r="Y457" t="s">
        <v>1270</v>
      </c>
      <c r="Z457" t="s">
        <v>6141</v>
      </c>
      <c r="AA457" t="s">
        <v>6142</v>
      </c>
      <c r="AB457">
        <v>65000</v>
      </c>
      <c r="AC457" t="s">
        <v>6143</v>
      </c>
      <c r="AD457">
        <v>29189</v>
      </c>
      <c r="AE457" t="s">
        <v>6144</v>
      </c>
      <c r="AF457" t="s">
        <v>3437</v>
      </c>
      <c r="AG457">
        <v>63130</v>
      </c>
      <c r="AH457">
        <v>4899</v>
      </c>
      <c r="AI457" t="s">
        <v>6145</v>
      </c>
      <c r="AJ457" t="s">
        <v>6145</v>
      </c>
      <c r="AK457" t="str">
        <f>IFERROR(INDEX(Table2[Representative Name], MATCH(Table4[[#This Row],[Recipient CD Current]], Table2[CD], 0)),"")</f>
        <v>Wesley Bell</v>
      </c>
      <c r="AL457" t="str">
        <f>IFERROR(INDEX(Table2[Political Party], MATCH(Table4[[#This Row],[Recipient CD Current]], Table2[CD], 0)),"")</f>
        <v>Democrat</v>
      </c>
      <c r="AM457" t="s">
        <v>1280</v>
      </c>
      <c r="AN457" t="s">
        <v>1270</v>
      </c>
      <c r="AO457" t="s">
        <v>6146</v>
      </c>
      <c r="AP457" t="s">
        <v>6143</v>
      </c>
      <c r="AQ457">
        <v>29189</v>
      </c>
      <c r="AR457" t="s">
        <v>6144</v>
      </c>
      <c r="AS457" t="s">
        <v>3438</v>
      </c>
      <c r="AT457" t="s">
        <v>6147</v>
      </c>
      <c r="AU457" t="s">
        <v>6145</v>
      </c>
      <c r="AV457" t="s">
        <v>6145</v>
      </c>
      <c r="AW457" t="str">
        <f>IFERROR(INDEX(Table2[Representative Name], MATCH(Table4[[#This Row],[Place of Performance CD Current]], Table2[CD], 0)),"")</f>
        <v>Wesley Bell</v>
      </c>
      <c r="AX457" t="str">
        <f>IFERROR(INDEX(Table2[Political Party], MATCH(Table4[[#This Row],[Recipient CD Current]], Table2[CD], 0)),"")</f>
        <v>Democrat</v>
      </c>
      <c r="AY457" t="s">
        <v>5158</v>
      </c>
      <c r="AZ457" t="s">
        <v>5433</v>
      </c>
      <c r="BA457" t="s">
        <v>6132</v>
      </c>
      <c r="BB457" t="s">
        <v>1286</v>
      </c>
      <c r="BC457" t="s">
        <v>6148</v>
      </c>
      <c r="BD457" t="s">
        <v>1291</v>
      </c>
      <c r="BE457" s="19" t="s">
        <v>6149</v>
      </c>
      <c r="BF457" t="s">
        <v>1629</v>
      </c>
    </row>
    <row r="458" spans="1:58" x14ac:dyDescent="0.4">
      <c r="A458" t="s">
        <v>6151</v>
      </c>
      <c r="B458" t="s">
        <v>6092</v>
      </c>
      <c r="E458" s="17">
        <v>2999681</v>
      </c>
      <c r="F458" s="17">
        <v>1751156.29</v>
      </c>
      <c r="G458" s="17">
        <v>0</v>
      </c>
      <c r="H458" s="17">
        <v>749943</v>
      </c>
      <c r="I458" s="17">
        <v>3749624</v>
      </c>
      <c r="J458" s="18" t="s">
        <v>1561</v>
      </c>
      <c r="K458">
        <v>2024</v>
      </c>
      <c r="L458" s="18" t="s">
        <v>2868</v>
      </c>
      <c r="M458" s="18" t="s">
        <v>1840</v>
      </c>
      <c r="N458" t="s">
        <v>1262</v>
      </c>
      <c r="O458" t="s">
        <v>1262</v>
      </c>
      <c r="P458" t="s">
        <v>1444</v>
      </c>
      <c r="Q458" t="s">
        <v>1262</v>
      </c>
      <c r="R458" t="s">
        <v>1262</v>
      </c>
      <c r="S458" t="s">
        <v>5150</v>
      </c>
      <c r="T458" t="s">
        <v>5151</v>
      </c>
      <c r="U458" t="s">
        <v>5152</v>
      </c>
      <c r="V458" t="s">
        <v>1266</v>
      </c>
      <c r="W458" t="s">
        <v>5393</v>
      </c>
      <c r="X458" t="s">
        <v>6091</v>
      </c>
      <c r="Y458" t="s">
        <v>1270</v>
      </c>
      <c r="Z458" t="s">
        <v>6093</v>
      </c>
      <c r="AB458">
        <v>46000</v>
      </c>
      <c r="AC458" t="s">
        <v>3889</v>
      </c>
      <c r="AD458">
        <v>21067</v>
      </c>
      <c r="AE458" t="s">
        <v>4073</v>
      </c>
      <c r="AF458" t="s">
        <v>6094</v>
      </c>
      <c r="AG458">
        <v>40526</v>
      </c>
      <c r="AH458">
        <v>1</v>
      </c>
      <c r="AI458" t="s">
        <v>6096</v>
      </c>
      <c r="AJ458" t="s">
        <v>6096</v>
      </c>
      <c r="AK458" t="str">
        <f>IFERROR(INDEX(Table2[Representative Name], MATCH(Table4[[#This Row],[Recipient CD Current]], Table2[CD], 0)),"")</f>
        <v>Andy Barr</v>
      </c>
      <c r="AL458" t="str">
        <f>IFERROR(INDEX(Table2[Political Party], MATCH(Table4[[#This Row],[Recipient CD Current]], Table2[CD], 0)),"")</f>
        <v>Republican</v>
      </c>
      <c r="AM458" t="s">
        <v>1280</v>
      </c>
      <c r="AN458" t="s">
        <v>1270</v>
      </c>
      <c r="AO458" t="s">
        <v>6097</v>
      </c>
      <c r="AP458" t="s">
        <v>3889</v>
      </c>
      <c r="AQ458">
        <v>21067</v>
      </c>
      <c r="AR458" t="s">
        <v>4073</v>
      </c>
      <c r="AS458" t="s">
        <v>6095</v>
      </c>
      <c r="AT458" t="s">
        <v>6152</v>
      </c>
      <c r="AU458" t="s">
        <v>6096</v>
      </c>
      <c r="AV458" t="s">
        <v>6096</v>
      </c>
      <c r="AW458" t="str">
        <f>IFERROR(INDEX(Table2[Representative Name], MATCH(Table4[[#This Row],[Place of Performance CD Current]], Table2[CD], 0)),"")</f>
        <v>Andy Barr</v>
      </c>
      <c r="AX458" t="str">
        <f>IFERROR(INDEX(Table2[Political Party], MATCH(Table4[[#This Row],[Recipient CD Current]], Table2[CD], 0)),"")</f>
        <v>Republican</v>
      </c>
      <c r="AY458" t="s">
        <v>5158</v>
      </c>
      <c r="AZ458" t="s">
        <v>5433</v>
      </c>
      <c r="BA458" t="s">
        <v>6153</v>
      </c>
      <c r="BB458" t="s">
        <v>1286</v>
      </c>
      <c r="BC458" t="s">
        <v>6154</v>
      </c>
      <c r="BD458" t="s">
        <v>1291</v>
      </c>
      <c r="BE458" s="19" t="s">
        <v>6155</v>
      </c>
      <c r="BF458" t="s">
        <v>1574</v>
      </c>
    </row>
    <row r="459" spans="1:58" x14ac:dyDescent="0.4">
      <c r="A459" t="s">
        <v>6157</v>
      </c>
      <c r="B459" t="s">
        <v>752</v>
      </c>
      <c r="E459" s="17">
        <v>2999956</v>
      </c>
      <c r="F459" s="17">
        <v>799989</v>
      </c>
      <c r="G459" s="17">
        <v>0</v>
      </c>
      <c r="H459" s="17">
        <v>0</v>
      </c>
      <c r="I459" s="17">
        <v>2999956</v>
      </c>
      <c r="J459" s="18" t="s">
        <v>1883</v>
      </c>
      <c r="K459">
        <v>2025</v>
      </c>
      <c r="L459" s="18" t="s">
        <v>6159</v>
      </c>
      <c r="M459" s="18" t="s">
        <v>1401</v>
      </c>
      <c r="N459" t="s">
        <v>1262</v>
      </c>
      <c r="O459" t="s">
        <v>1262</v>
      </c>
      <c r="P459" t="s">
        <v>1444</v>
      </c>
      <c r="Q459" t="s">
        <v>1262</v>
      </c>
      <c r="R459" t="s">
        <v>1262</v>
      </c>
      <c r="S459" t="s">
        <v>5150</v>
      </c>
      <c r="T459" t="s">
        <v>5151</v>
      </c>
      <c r="U459" t="s">
        <v>5152</v>
      </c>
      <c r="V459" t="s">
        <v>1266</v>
      </c>
      <c r="W459" t="s">
        <v>5393</v>
      </c>
      <c r="X459" t="s">
        <v>4368</v>
      </c>
      <c r="Y459" t="s">
        <v>1270</v>
      </c>
      <c r="Z459" t="s">
        <v>4369</v>
      </c>
      <c r="AB459">
        <v>84440</v>
      </c>
      <c r="AC459" t="s">
        <v>4370</v>
      </c>
      <c r="AD459">
        <v>8059</v>
      </c>
      <c r="AE459" t="s">
        <v>3472</v>
      </c>
      <c r="AF459" t="s">
        <v>1603</v>
      </c>
      <c r="AG459">
        <v>80033</v>
      </c>
      <c r="AH459">
        <v>1916</v>
      </c>
      <c r="AI459" t="s">
        <v>1736</v>
      </c>
      <c r="AJ459" t="s">
        <v>1736</v>
      </c>
      <c r="AK459" t="str">
        <f>IFERROR(INDEX(Table2[Representative Name], MATCH(Table4[[#This Row],[Recipient CD Current]], Table2[CD], 0)),"")</f>
        <v>Brittany Pettersen</v>
      </c>
      <c r="AL459" t="str">
        <f>IFERROR(INDEX(Table2[Political Party], MATCH(Table4[[#This Row],[Recipient CD Current]], Table2[CD], 0)),"")</f>
        <v>Democrat</v>
      </c>
      <c r="AM459" t="s">
        <v>1280</v>
      </c>
      <c r="AN459" t="s">
        <v>1270</v>
      </c>
      <c r="AO459" t="s">
        <v>4371</v>
      </c>
      <c r="AP459" t="s">
        <v>4370</v>
      </c>
      <c r="AQ459">
        <v>8059</v>
      </c>
      <c r="AR459" t="s">
        <v>3472</v>
      </c>
      <c r="AS459" t="s">
        <v>1604</v>
      </c>
      <c r="AT459" t="s">
        <v>6107</v>
      </c>
      <c r="AU459" t="s">
        <v>1736</v>
      </c>
      <c r="AV459" t="s">
        <v>1736</v>
      </c>
      <c r="AW459" t="str">
        <f>IFERROR(INDEX(Table2[Representative Name], MATCH(Table4[[#This Row],[Place of Performance CD Current]], Table2[CD], 0)),"")</f>
        <v>Brittany Pettersen</v>
      </c>
      <c r="AX459" t="str">
        <f>IFERROR(INDEX(Table2[Political Party], MATCH(Table4[[#This Row],[Recipient CD Current]], Table2[CD], 0)),"")</f>
        <v>Democrat</v>
      </c>
      <c r="AY459" t="s">
        <v>5158</v>
      </c>
      <c r="AZ459" t="s">
        <v>5433</v>
      </c>
      <c r="BA459" t="s">
        <v>6160</v>
      </c>
      <c r="BB459" t="s">
        <v>1286</v>
      </c>
      <c r="BC459" t="s">
        <v>6161</v>
      </c>
      <c r="BD459" t="s">
        <v>1334</v>
      </c>
      <c r="BE459" s="19" t="s">
        <v>6162</v>
      </c>
      <c r="BF459" t="s">
        <v>1681</v>
      </c>
    </row>
    <row r="460" spans="1:58" x14ac:dyDescent="0.4">
      <c r="A460" t="s">
        <v>6164</v>
      </c>
      <c r="B460" t="s">
        <v>494</v>
      </c>
      <c r="E460" s="17">
        <v>2000000</v>
      </c>
      <c r="F460" s="17">
        <v>1026903.38</v>
      </c>
      <c r="G460" s="17">
        <v>0</v>
      </c>
      <c r="H460" s="17">
        <v>0</v>
      </c>
      <c r="I460" s="17">
        <v>2000000</v>
      </c>
      <c r="J460" s="18" t="s">
        <v>5493</v>
      </c>
      <c r="K460">
        <v>2025</v>
      </c>
      <c r="L460" s="18" t="s">
        <v>2876</v>
      </c>
      <c r="M460" s="18" t="s">
        <v>1443</v>
      </c>
      <c r="N460" t="s">
        <v>1262</v>
      </c>
      <c r="O460" t="s">
        <v>1262</v>
      </c>
      <c r="P460" t="s">
        <v>1444</v>
      </c>
      <c r="Q460" t="s">
        <v>1262</v>
      </c>
      <c r="R460" t="s">
        <v>1262</v>
      </c>
      <c r="S460" t="s">
        <v>5150</v>
      </c>
      <c r="T460" t="s">
        <v>5151</v>
      </c>
      <c r="U460" t="s">
        <v>5152</v>
      </c>
      <c r="V460" t="s">
        <v>1266</v>
      </c>
      <c r="W460" t="s">
        <v>5182</v>
      </c>
      <c r="X460" t="s">
        <v>4507</v>
      </c>
      <c r="Y460" t="s">
        <v>1270</v>
      </c>
      <c r="Z460" t="s">
        <v>4510</v>
      </c>
      <c r="AA460" t="s">
        <v>4511</v>
      </c>
      <c r="AC460" t="s">
        <v>4512</v>
      </c>
      <c r="AD460">
        <v>1125</v>
      </c>
      <c r="AE460" t="s">
        <v>4512</v>
      </c>
      <c r="AF460" t="s">
        <v>4513</v>
      </c>
      <c r="AG460">
        <v>35487</v>
      </c>
      <c r="AI460" t="s">
        <v>4515</v>
      </c>
      <c r="AJ460" t="s">
        <v>4515</v>
      </c>
      <c r="AK460" t="str">
        <f>IFERROR(INDEX(Table2[Representative Name], MATCH(Table4[[#This Row],[Recipient CD Current]], Table2[CD], 0)),"")</f>
        <v>Terri A. Sewell</v>
      </c>
      <c r="AL460" t="str">
        <f>IFERROR(INDEX(Table2[Political Party], MATCH(Table4[[#This Row],[Recipient CD Current]], Table2[CD], 0)),"")</f>
        <v>Democrat</v>
      </c>
      <c r="AM460" t="s">
        <v>1280</v>
      </c>
      <c r="AN460" t="s">
        <v>1270</v>
      </c>
      <c r="AO460" t="s">
        <v>4516</v>
      </c>
      <c r="AP460" t="s">
        <v>4512</v>
      </c>
      <c r="AQ460">
        <v>1125</v>
      </c>
      <c r="AR460" t="s">
        <v>4512</v>
      </c>
      <c r="AS460" t="s">
        <v>4514</v>
      </c>
      <c r="AT460" t="s">
        <v>6166</v>
      </c>
      <c r="AU460" t="s">
        <v>4515</v>
      </c>
      <c r="AV460" t="s">
        <v>4515</v>
      </c>
      <c r="AW460" t="str">
        <f>IFERROR(INDEX(Table2[Representative Name], MATCH(Table4[[#This Row],[Place of Performance CD Current]], Table2[CD], 0)),"")</f>
        <v>Terri A. Sewell</v>
      </c>
      <c r="AX460" t="str">
        <f>IFERROR(INDEX(Table2[Political Party], MATCH(Table4[[#This Row],[Recipient CD Current]], Table2[CD], 0)),"")</f>
        <v>Democrat</v>
      </c>
      <c r="AY460" t="s">
        <v>5158</v>
      </c>
      <c r="AZ460" t="s">
        <v>5433</v>
      </c>
      <c r="BA460" t="s">
        <v>6167</v>
      </c>
      <c r="BB460" t="s">
        <v>1286</v>
      </c>
      <c r="BC460" t="s">
        <v>6168</v>
      </c>
      <c r="BD460" t="s">
        <v>1291</v>
      </c>
      <c r="BE460" s="19" t="s">
        <v>6169</v>
      </c>
      <c r="BF460" t="s">
        <v>2819</v>
      </c>
    </row>
    <row r="461" spans="1:58" x14ac:dyDescent="0.4">
      <c r="A461" t="s">
        <v>6171</v>
      </c>
      <c r="B461" t="s">
        <v>532</v>
      </c>
      <c r="E461" s="17">
        <v>4000000</v>
      </c>
      <c r="F461" s="17">
        <v>1103260.8400000001</v>
      </c>
      <c r="G461" s="17">
        <v>0</v>
      </c>
      <c r="H461" s="17">
        <v>4412955</v>
      </c>
      <c r="I461" s="17">
        <v>8412955</v>
      </c>
      <c r="J461" s="18" t="s">
        <v>5890</v>
      </c>
      <c r="K461">
        <v>2024</v>
      </c>
      <c r="L461" s="18" t="s">
        <v>2467</v>
      </c>
      <c r="M461" s="18" t="s">
        <v>6172</v>
      </c>
      <c r="N461" t="s">
        <v>1262</v>
      </c>
      <c r="O461" t="s">
        <v>1262</v>
      </c>
      <c r="P461" t="s">
        <v>1444</v>
      </c>
      <c r="Q461" t="s">
        <v>1262</v>
      </c>
      <c r="R461" t="s">
        <v>1262</v>
      </c>
      <c r="S461" t="s">
        <v>5150</v>
      </c>
      <c r="T461" t="s">
        <v>5151</v>
      </c>
      <c r="U461" t="s">
        <v>5152</v>
      </c>
      <c r="V461" t="s">
        <v>1266</v>
      </c>
      <c r="W461" t="s">
        <v>5307</v>
      </c>
      <c r="X461" t="s">
        <v>5027</v>
      </c>
      <c r="Y461" t="s">
        <v>1270</v>
      </c>
      <c r="Z461" t="s">
        <v>5028</v>
      </c>
      <c r="AA461" t="s">
        <v>5029</v>
      </c>
      <c r="AB461">
        <v>52500</v>
      </c>
      <c r="AC461" t="s">
        <v>5030</v>
      </c>
      <c r="AD461">
        <v>40027</v>
      </c>
      <c r="AE461" t="s">
        <v>5031</v>
      </c>
      <c r="AF461" t="s">
        <v>5032</v>
      </c>
      <c r="AG461">
        <v>73019</v>
      </c>
      <c r="AI461" t="s">
        <v>5034</v>
      </c>
      <c r="AJ461" t="s">
        <v>5034</v>
      </c>
      <c r="AK461" t="str">
        <f>IFERROR(INDEX(Table2[Representative Name], MATCH(Table4[[#This Row],[Recipient CD Current]], Table2[CD], 0)),"")</f>
        <v>Tom Cole</v>
      </c>
      <c r="AL461" t="str">
        <f>IFERROR(INDEX(Table2[Political Party], MATCH(Table4[[#This Row],[Recipient CD Current]], Table2[CD], 0)),"")</f>
        <v>Republican</v>
      </c>
      <c r="AM461" t="s">
        <v>1280</v>
      </c>
      <c r="AN461" t="s">
        <v>1270</v>
      </c>
      <c r="AO461" t="s">
        <v>5035</v>
      </c>
      <c r="AP461" t="s">
        <v>5030</v>
      </c>
      <c r="AQ461">
        <v>40027</v>
      </c>
      <c r="AR461" t="s">
        <v>5031</v>
      </c>
      <c r="AS461" t="s">
        <v>5033</v>
      </c>
      <c r="AT461" t="s">
        <v>6173</v>
      </c>
      <c r="AU461" t="s">
        <v>5034</v>
      </c>
      <c r="AV461" t="s">
        <v>5034</v>
      </c>
      <c r="AW461" t="str">
        <f>IFERROR(INDEX(Table2[Representative Name], MATCH(Table4[[#This Row],[Place of Performance CD Current]], Table2[CD], 0)),"")</f>
        <v>Tom Cole</v>
      </c>
      <c r="AX461" t="str">
        <f>IFERROR(INDEX(Table2[Political Party], MATCH(Table4[[#This Row],[Recipient CD Current]], Table2[CD], 0)),"")</f>
        <v>Republican</v>
      </c>
      <c r="AY461" t="s">
        <v>5158</v>
      </c>
      <c r="AZ461" t="s">
        <v>5315</v>
      </c>
      <c r="BA461" t="s">
        <v>6174</v>
      </c>
      <c r="BB461" t="s">
        <v>1286</v>
      </c>
      <c r="BC461" t="s">
        <v>6175</v>
      </c>
      <c r="BD461" t="s">
        <v>1291</v>
      </c>
      <c r="BE461" s="19" t="s">
        <v>6176</v>
      </c>
      <c r="BF461" t="s">
        <v>3949</v>
      </c>
    </row>
    <row r="462" spans="1:58" x14ac:dyDescent="0.4">
      <c r="A462" t="s">
        <v>6178</v>
      </c>
      <c r="B462" t="s">
        <v>789</v>
      </c>
      <c r="E462" s="17">
        <v>3999999</v>
      </c>
      <c r="F462" s="17">
        <v>1760717.29</v>
      </c>
      <c r="G462" s="17">
        <v>1894587</v>
      </c>
      <c r="H462" s="17">
        <v>0</v>
      </c>
      <c r="I462" s="17">
        <v>3999999</v>
      </c>
      <c r="J462" s="18" t="s">
        <v>3526</v>
      </c>
      <c r="K462">
        <v>2024</v>
      </c>
      <c r="L462" s="18" t="s">
        <v>1442</v>
      </c>
      <c r="M462" s="18" t="s">
        <v>1523</v>
      </c>
      <c r="N462" t="s">
        <v>1262</v>
      </c>
      <c r="O462" t="s">
        <v>1262</v>
      </c>
      <c r="P462" t="s">
        <v>1444</v>
      </c>
      <c r="Q462" t="s">
        <v>1262</v>
      </c>
      <c r="R462" t="s">
        <v>1262</v>
      </c>
      <c r="S462" t="s">
        <v>5150</v>
      </c>
      <c r="T462" t="s">
        <v>5151</v>
      </c>
      <c r="U462" t="s">
        <v>5152</v>
      </c>
      <c r="V462" t="s">
        <v>1266</v>
      </c>
      <c r="W462" t="s">
        <v>5307</v>
      </c>
      <c r="X462" t="s">
        <v>6076</v>
      </c>
      <c r="Y462" t="s">
        <v>1270</v>
      </c>
      <c r="Z462" t="s">
        <v>6077</v>
      </c>
      <c r="AA462" t="s">
        <v>6078</v>
      </c>
      <c r="AB462">
        <v>5000</v>
      </c>
      <c r="AC462" t="s">
        <v>1751</v>
      </c>
      <c r="AD462">
        <v>48453</v>
      </c>
      <c r="AE462" t="s">
        <v>1752</v>
      </c>
      <c r="AF462" t="s">
        <v>1276</v>
      </c>
      <c r="AG462">
        <v>78712</v>
      </c>
      <c r="AH462">
        <v>1111</v>
      </c>
      <c r="AI462" t="s">
        <v>6079</v>
      </c>
      <c r="AJ462" t="s">
        <v>1753</v>
      </c>
      <c r="AK462" t="str">
        <f>IFERROR(INDEX(Table2[Representative Name], MATCH(Table4[[#This Row],[Recipient CD Current]], Table2[CD], 0)),"")</f>
        <v>Roger Williams</v>
      </c>
      <c r="AL462" t="str">
        <f>IFERROR(INDEX(Table2[Political Party], MATCH(Table4[[#This Row],[Recipient CD Current]], Table2[CD], 0)),"")</f>
        <v>Republican</v>
      </c>
      <c r="AM462" t="s">
        <v>1280</v>
      </c>
      <c r="AN462" t="s">
        <v>1270</v>
      </c>
      <c r="AO462" t="s">
        <v>6080</v>
      </c>
      <c r="AP462" t="s">
        <v>1751</v>
      </c>
      <c r="AQ462">
        <v>48453</v>
      </c>
      <c r="AR462" t="s">
        <v>1752</v>
      </c>
      <c r="AS462" t="s">
        <v>1277</v>
      </c>
      <c r="AT462" t="s">
        <v>6179</v>
      </c>
      <c r="AU462" t="s">
        <v>1753</v>
      </c>
      <c r="AV462" t="s">
        <v>1753</v>
      </c>
      <c r="AW462" t="str">
        <f>IFERROR(INDEX(Table2[Representative Name], MATCH(Table4[[#This Row],[Place of Performance CD Current]], Table2[CD], 0)),"")</f>
        <v>Roger Williams</v>
      </c>
      <c r="AX462" t="str">
        <f>IFERROR(INDEX(Table2[Political Party], MATCH(Table4[[#This Row],[Recipient CD Current]], Table2[CD], 0)),"")</f>
        <v>Republican</v>
      </c>
      <c r="AY462" t="s">
        <v>5158</v>
      </c>
      <c r="AZ462" t="s">
        <v>5315</v>
      </c>
      <c r="BA462" t="s">
        <v>6180</v>
      </c>
      <c r="BB462" t="s">
        <v>1286</v>
      </c>
      <c r="BC462" t="s">
        <v>6181</v>
      </c>
      <c r="BD462" t="s">
        <v>1291</v>
      </c>
      <c r="BE462" s="19" t="s">
        <v>6182</v>
      </c>
      <c r="BF462" t="s">
        <v>1866</v>
      </c>
    </row>
    <row r="463" spans="1:58" x14ac:dyDescent="0.4">
      <c r="A463" t="s">
        <v>6184</v>
      </c>
      <c r="B463" t="s">
        <v>567</v>
      </c>
      <c r="E463" s="17">
        <v>5561366</v>
      </c>
      <c r="F463" s="17">
        <v>1274672.3799999999</v>
      </c>
      <c r="G463" s="17">
        <v>0</v>
      </c>
      <c r="H463" s="17">
        <v>1415923</v>
      </c>
      <c r="I463" s="17">
        <v>6977289</v>
      </c>
      <c r="J463" s="18" t="s">
        <v>4797</v>
      </c>
      <c r="K463">
        <v>2025</v>
      </c>
      <c r="L463" s="18" t="s">
        <v>1355</v>
      </c>
      <c r="M463" s="18" t="s">
        <v>2503</v>
      </c>
      <c r="N463" t="s">
        <v>1262</v>
      </c>
      <c r="O463" t="s">
        <v>1262</v>
      </c>
      <c r="P463" t="s">
        <v>1444</v>
      </c>
      <c r="Q463" t="s">
        <v>1262</v>
      </c>
      <c r="R463" t="s">
        <v>1262</v>
      </c>
      <c r="S463" t="s">
        <v>5150</v>
      </c>
      <c r="T463" t="s">
        <v>5151</v>
      </c>
      <c r="U463" t="s">
        <v>5152</v>
      </c>
      <c r="V463" t="s">
        <v>1266</v>
      </c>
      <c r="W463" t="s">
        <v>5307</v>
      </c>
      <c r="X463" t="s">
        <v>4879</v>
      </c>
      <c r="Y463" t="s">
        <v>1270</v>
      </c>
      <c r="Z463" t="s">
        <v>4880</v>
      </c>
      <c r="AA463" t="s">
        <v>4881</v>
      </c>
      <c r="AB463">
        <v>55756</v>
      </c>
      <c r="AC463" t="s">
        <v>4882</v>
      </c>
      <c r="AD463">
        <v>54061</v>
      </c>
      <c r="AE463" t="s">
        <v>4883</v>
      </c>
      <c r="AF463" t="s">
        <v>4884</v>
      </c>
      <c r="AG463">
        <v>26506</v>
      </c>
      <c r="AH463">
        <v>6845</v>
      </c>
      <c r="AI463" t="s">
        <v>2016</v>
      </c>
      <c r="AJ463" t="s">
        <v>2016</v>
      </c>
      <c r="AK463" t="str">
        <f>IFERROR(INDEX(Table2[Representative Name], MATCH(Table4[[#This Row],[Recipient CD Current]], Table2[CD], 0)),"")</f>
        <v>Riley M. Moore</v>
      </c>
      <c r="AL463" t="str">
        <f>IFERROR(INDEX(Table2[Political Party], MATCH(Table4[[#This Row],[Recipient CD Current]], Table2[CD], 0)),"")</f>
        <v>Republican</v>
      </c>
      <c r="AM463" t="s">
        <v>1280</v>
      </c>
      <c r="AN463" t="s">
        <v>1270</v>
      </c>
      <c r="AO463" t="s">
        <v>4885</v>
      </c>
      <c r="AP463" t="s">
        <v>4882</v>
      </c>
      <c r="AQ463">
        <v>54061</v>
      </c>
      <c r="AR463" t="s">
        <v>4883</v>
      </c>
      <c r="AS463" t="s">
        <v>2014</v>
      </c>
      <c r="AT463" t="s">
        <v>6186</v>
      </c>
      <c r="AU463" t="s">
        <v>2016</v>
      </c>
      <c r="AV463" t="s">
        <v>2016</v>
      </c>
      <c r="AW463" t="str">
        <f>IFERROR(INDEX(Table2[Representative Name], MATCH(Table4[[#This Row],[Place of Performance CD Current]], Table2[CD], 0)),"")</f>
        <v>Riley M. Moore</v>
      </c>
      <c r="AX463" t="str">
        <f>IFERROR(INDEX(Table2[Political Party], MATCH(Table4[[#This Row],[Recipient CD Current]], Table2[CD], 0)),"")</f>
        <v>Republican</v>
      </c>
      <c r="AY463" t="s">
        <v>5158</v>
      </c>
      <c r="AZ463" t="s">
        <v>5315</v>
      </c>
      <c r="BA463" t="s">
        <v>6187</v>
      </c>
      <c r="BB463" t="s">
        <v>1286</v>
      </c>
      <c r="BC463" t="s">
        <v>6188</v>
      </c>
      <c r="BD463" t="s">
        <v>1291</v>
      </c>
      <c r="BE463" s="19" t="s">
        <v>6189</v>
      </c>
      <c r="BF463" t="s">
        <v>2950</v>
      </c>
    </row>
    <row r="464" spans="1:58" x14ac:dyDescent="0.4">
      <c r="A464" t="s">
        <v>6191</v>
      </c>
      <c r="B464" t="s">
        <v>789</v>
      </c>
      <c r="E464" s="17">
        <v>2999999</v>
      </c>
      <c r="F464" s="17">
        <v>1766113.69</v>
      </c>
      <c r="G464" s="17">
        <v>0</v>
      </c>
      <c r="H464" s="17">
        <v>750000</v>
      </c>
      <c r="I464" s="17">
        <v>3749999</v>
      </c>
      <c r="J464" s="18" t="s">
        <v>2559</v>
      </c>
      <c r="K464">
        <v>2024</v>
      </c>
      <c r="L464" s="18" t="s">
        <v>1442</v>
      </c>
      <c r="M464" s="18" t="s">
        <v>1523</v>
      </c>
      <c r="N464" t="s">
        <v>1262</v>
      </c>
      <c r="O464" t="s">
        <v>1262</v>
      </c>
      <c r="P464" t="s">
        <v>1444</v>
      </c>
      <c r="Q464" t="s">
        <v>1262</v>
      </c>
      <c r="R464" t="s">
        <v>1262</v>
      </c>
      <c r="S464" t="s">
        <v>5150</v>
      </c>
      <c r="T464" t="s">
        <v>5151</v>
      </c>
      <c r="U464" t="s">
        <v>5152</v>
      </c>
      <c r="V464" t="s">
        <v>1266</v>
      </c>
      <c r="W464" t="s">
        <v>5307</v>
      </c>
      <c r="X464" t="s">
        <v>6076</v>
      </c>
      <c r="Y464" t="s">
        <v>1270</v>
      </c>
      <c r="Z464" t="s">
        <v>6077</v>
      </c>
      <c r="AA464" t="s">
        <v>6078</v>
      </c>
      <c r="AB464">
        <v>5000</v>
      </c>
      <c r="AC464" t="s">
        <v>1751</v>
      </c>
      <c r="AD464">
        <v>48453</v>
      </c>
      <c r="AE464" t="s">
        <v>1752</v>
      </c>
      <c r="AF464" t="s">
        <v>1276</v>
      </c>
      <c r="AG464">
        <v>78712</v>
      </c>
      <c r="AH464">
        <v>1111</v>
      </c>
      <c r="AI464" t="s">
        <v>6079</v>
      </c>
      <c r="AJ464" t="s">
        <v>1753</v>
      </c>
      <c r="AK464" t="str">
        <f>IFERROR(INDEX(Table2[Representative Name], MATCH(Table4[[#This Row],[Recipient CD Current]], Table2[CD], 0)),"")</f>
        <v>Roger Williams</v>
      </c>
      <c r="AL464" t="str">
        <f>IFERROR(INDEX(Table2[Political Party], MATCH(Table4[[#This Row],[Recipient CD Current]], Table2[CD], 0)),"")</f>
        <v>Republican</v>
      </c>
      <c r="AM464" t="s">
        <v>1280</v>
      </c>
      <c r="AN464" t="s">
        <v>1270</v>
      </c>
      <c r="AO464" t="s">
        <v>1755</v>
      </c>
      <c r="AP464" t="s">
        <v>1751</v>
      </c>
      <c r="AQ464">
        <v>48453</v>
      </c>
      <c r="AR464" t="s">
        <v>1752</v>
      </c>
      <c r="AS464" t="s">
        <v>1277</v>
      </c>
      <c r="AT464" t="s">
        <v>6179</v>
      </c>
      <c r="AU464" t="s">
        <v>1753</v>
      </c>
      <c r="AV464" t="s">
        <v>1753</v>
      </c>
      <c r="AW464" t="str">
        <f>IFERROR(INDEX(Table2[Representative Name], MATCH(Table4[[#This Row],[Place of Performance CD Current]], Table2[CD], 0)),"")</f>
        <v>Roger Williams</v>
      </c>
      <c r="AX464" t="str">
        <f>IFERROR(INDEX(Table2[Political Party], MATCH(Table4[[#This Row],[Recipient CD Current]], Table2[CD], 0)),"")</f>
        <v>Republican</v>
      </c>
      <c r="AY464" t="s">
        <v>5158</v>
      </c>
      <c r="AZ464" t="s">
        <v>5315</v>
      </c>
      <c r="BA464" t="s">
        <v>5316</v>
      </c>
      <c r="BB464" t="s">
        <v>1286</v>
      </c>
      <c r="BC464" t="s">
        <v>6192</v>
      </c>
      <c r="BD464" t="s">
        <v>1291</v>
      </c>
      <c r="BE464" s="19" t="s">
        <v>6193</v>
      </c>
      <c r="BF464" t="s">
        <v>2607</v>
      </c>
    </row>
    <row r="465" spans="1:58" x14ac:dyDescent="0.4">
      <c r="A465" t="s">
        <v>6195</v>
      </c>
      <c r="B465" t="s">
        <v>6203</v>
      </c>
      <c r="E465" s="17">
        <v>1600000</v>
      </c>
      <c r="F465" s="17">
        <v>309736.73</v>
      </c>
      <c r="G465" s="17">
        <v>0</v>
      </c>
      <c r="H465" s="17">
        <v>450000</v>
      </c>
      <c r="I465" s="17">
        <v>2050000</v>
      </c>
      <c r="J465" s="18" t="s">
        <v>2411</v>
      </c>
      <c r="K465">
        <v>2025</v>
      </c>
      <c r="L465" s="18" t="s">
        <v>6197</v>
      </c>
      <c r="M465" s="18" t="s">
        <v>6198</v>
      </c>
      <c r="N465" t="s">
        <v>1262</v>
      </c>
      <c r="O465" t="s">
        <v>1262</v>
      </c>
      <c r="P465" t="s">
        <v>1444</v>
      </c>
      <c r="Q465" t="s">
        <v>1262</v>
      </c>
      <c r="R465" t="s">
        <v>1262</v>
      </c>
      <c r="S465" t="s">
        <v>5150</v>
      </c>
      <c r="T465" t="s">
        <v>6199</v>
      </c>
      <c r="U465" t="s">
        <v>6200</v>
      </c>
      <c r="V465" t="s">
        <v>1266</v>
      </c>
      <c r="W465" t="s">
        <v>6201</v>
      </c>
      <c r="X465" t="s">
        <v>6202</v>
      </c>
      <c r="Y465" t="s">
        <v>1270</v>
      </c>
      <c r="Z465" t="s">
        <v>6204</v>
      </c>
      <c r="AA465" t="s">
        <v>6205</v>
      </c>
      <c r="AB465">
        <v>44000</v>
      </c>
      <c r="AC465" t="s">
        <v>1547</v>
      </c>
      <c r="AD465">
        <v>6037</v>
      </c>
      <c r="AE465" t="s">
        <v>1547</v>
      </c>
      <c r="AF465" t="s">
        <v>1548</v>
      </c>
      <c r="AG465">
        <v>90095</v>
      </c>
      <c r="AH465">
        <v>1406</v>
      </c>
      <c r="AI465" t="s">
        <v>2602</v>
      </c>
      <c r="AJ465" t="s">
        <v>2602</v>
      </c>
      <c r="AK465" t="str">
        <f>IFERROR(INDEX(Table2[Representative Name], MATCH(Table4[[#This Row],[Recipient CD Current]], Table2[CD], 0)),"")</f>
        <v>Ted Lieu</v>
      </c>
      <c r="AL465" t="str">
        <f>IFERROR(INDEX(Table2[Political Party], MATCH(Table4[[#This Row],[Recipient CD Current]], Table2[CD], 0)),"")</f>
        <v>Democrat</v>
      </c>
      <c r="AM465" t="s">
        <v>1280</v>
      </c>
      <c r="AN465" t="s">
        <v>1270</v>
      </c>
      <c r="AO465" t="s">
        <v>2078</v>
      </c>
      <c r="AP465" t="s">
        <v>1547</v>
      </c>
      <c r="AQ465">
        <v>6037</v>
      </c>
      <c r="AR465" t="s">
        <v>1547</v>
      </c>
      <c r="AS465" t="s">
        <v>1549</v>
      </c>
      <c r="AT465" t="s">
        <v>6206</v>
      </c>
      <c r="AU465" t="s">
        <v>2602</v>
      </c>
      <c r="AV465" t="s">
        <v>2602</v>
      </c>
      <c r="AW465" t="str">
        <f>IFERROR(INDEX(Table2[Representative Name], MATCH(Table4[[#This Row],[Place of Performance CD Current]], Table2[CD], 0)),"")</f>
        <v>Ted Lieu</v>
      </c>
      <c r="AX465" t="str">
        <f>IFERROR(INDEX(Table2[Political Party], MATCH(Table4[[#This Row],[Recipient CD Current]], Table2[CD], 0)),"")</f>
        <v>Democrat</v>
      </c>
      <c r="AY465" t="s">
        <v>5158</v>
      </c>
      <c r="AZ465" t="s">
        <v>3203</v>
      </c>
      <c r="BA465" t="s">
        <v>3533</v>
      </c>
      <c r="BB465" t="s">
        <v>1286</v>
      </c>
      <c r="BC465" t="s">
        <v>6207</v>
      </c>
      <c r="BD465" t="s">
        <v>1291</v>
      </c>
      <c r="BE465" s="19" t="s">
        <v>6208</v>
      </c>
      <c r="BF465" t="s">
        <v>2053</v>
      </c>
    </row>
    <row r="466" spans="1:58" x14ac:dyDescent="0.4">
      <c r="A466" t="s">
        <v>6210</v>
      </c>
      <c r="B466" t="s">
        <v>6213</v>
      </c>
      <c r="C466" s="17">
        <v>2424621.2599999998</v>
      </c>
      <c r="D466" s="17">
        <v>29491333</v>
      </c>
      <c r="E466" s="17">
        <v>29491333</v>
      </c>
      <c r="F466" s="17">
        <v>2424621.2599999998</v>
      </c>
      <c r="G466" s="17">
        <v>0</v>
      </c>
      <c r="H466" s="17">
        <v>7372834</v>
      </c>
      <c r="I466" s="17">
        <v>36864167</v>
      </c>
      <c r="J466" s="18" t="s">
        <v>3135</v>
      </c>
      <c r="K466">
        <v>2024</v>
      </c>
      <c r="L466" s="18" t="s">
        <v>1784</v>
      </c>
      <c r="M466" s="18" t="s">
        <v>6211</v>
      </c>
      <c r="N466" t="s">
        <v>1262</v>
      </c>
      <c r="O466" t="s">
        <v>1262</v>
      </c>
      <c r="P466" t="s">
        <v>1444</v>
      </c>
      <c r="Q466" t="s">
        <v>1262</v>
      </c>
      <c r="R466" t="s">
        <v>1262</v>
      </c>
      <c r="S466" t="s">
        <v>5150</v>
      </c>
      <c r="T466" t="s">
        <v>5151</v>
      </c>
      <c r="U466" t="s">
        <v>5152</v>
      </c>
      <c r="V466" t="s">
        <v>1266</v>
      </c>
      <c r="W466" t="s">
        <v>5182</v>
      </c>
      <c r="X466" t="s">
        <v>6212</v>
      </c>
      <c r="Y466" t="s">
        <v>1270</v>
      </c>
      <c r="Z466" t="s">
        <v>6214</v>
      </c>
      <c r="AB466">
        <v>35000</v>
      </c>
      <c r="AC466" t="s">
        <v>1325</v>
      </c>
      <c r="AD466">
        <v>48201</v>
      </c>
      <c r="AE466" t="s">
        <v>1326</v>
      </c>
      <c r="AF466" t="s">
        <v>1276</v>
      </c>
      <c r="AG466">
        <v>77027</v>
      </c>
      <c r="AH466">
        <v>9128</v>
      </c>
      <c r="AI466" t="s">
        <v>3211</v>
      </c>
      <c r="AJ466" t="s">
        <v>3211</v>
      </c>
      <c r="AK466" t="str">
        <f>IFERROR(INDEX(Table2[Representative Name], MATCH(Table4[[#This Row],[Recipient CD Current]], Table2[CD], 0)),"")</f>
        <v>Wesley Hunt</v>
      </c>
      <c r="AL466" t="str">
        <f>IFERROR(INDEX(Table2[Political Party], MATCH(Table4[[#This Row],[Recipient CD Current]], Table2[CD], 0)),"")</f>
        <v>Republican</v>
      </c>
      <c r="AM466" t="s">
        <v>1280</v>
      </c>
      <c r="AN466" t="s">
        <v>1270</v>
      </c>
      <c r="AO466" t="s">
        <v>1329</v>
      </c>
      <c r="AP466" t="s">
        <v>1325</v>
      </c>
      <c r="AQ466">
        <v>48201</v>
      </c>
      <c r="AR466" t="s">
        <v>1326</v>
      </c>
      <c r="AS466" t="s">
        <v>1277</v>
      </c>
      <c r="AT466" t="s">
        <v>5864</v>
      </c>
      <c r="AU466" t="s">
        <v>3211</v>
      </c>
      <c r="AV466" t="s">
        <v>3211</v>
      </c>
      <c r="AW466" t="str">
        <f>IFERROR(INDEX(Table2[Representative Name], MATCH(Table4[[#This Row],[Place of Performance CD Current]], Table2[CD], 0)),"")</f>
        <v>Wesley Hunt</v>
      </c>
      <c r="AX466" t="str">
        <f>IFERROR(INDEX(Table2[Political Party], MATCH(Table4[[#This Row],[Recipient CD Current]], Table2[CD], 0)),"")</f>
        <v>Republican</v>
      </c>
      <c r="AY466" t="s">
        <v>5158</v>
      </c>
      <c r="AZ466" t="s">
        <v>5188</v>
      </c>
      <c r="BA466" t="s">
        <v>6215</v>
      </c>
      <c r="BB466" t="s">
        <v>1286</v>
      </c>
      <c r="BC466" t="s">
        <v>6216</v>
      </c>
      <c r="BD466" t="s">
        <v>1418</v>
      </c>
      <c r="BE466" s="19" t="s">
        <v>6217</v>
      </c>
      <c r="BF466" t="s">
        <v>1426</v>
      </c>
    </row>
    <row r="467" spans="1:58" x14ac:dyDescent="0.4">
      <c r="A467" t="s">
        <v>6219</v>
      </c>
      <c r="B467" t="s">
        <v>529</v>
      </c>
      <c r="C467" s="17">
        <v>24624919.48</v>
      </c>
      <c r="D467" s="17">
        <v>42838265</v>
      </c>
      <c r="E467" s="17">
        <v>42838265</v>
      </c>
      <c r="F467" s="17">
        <v>24624919.48</v>
      </c>
      <c r="G467" s="17">
        <v>0</v>
      </c>
      <c r="H467" s="17">
        <v>9421848</v>
      </c>
      <c r="I467" s="17">
        <v>52260113</v>
      </c>
      <c r="J467" s="18" t="s">
        <v>1561</v>
      </c>
      <c r="K467">
        <v>2024</v>
      </c>
      <c r="L467" s="18" t="s">
        <v>1442</v>
      </c>
      <c r="M467" s="18" t="s">
        <v>1949</v>
      </c>
      <c r="N467" t="s">
        <v>1262</v>
      </c>
      <c r="O467" t="s">
        <v>1262</v>
      </c>
      <c r="P467" t="s">
        <v>1444</v>
      </c>
      <c r="Q467" t="s">
        <v>1262</v>
      </c>
      <c r="R467" t="s">
        <v>1262</v>
      </c>
      <c r="S467" t="s">
        <v>5150</v>
      </c>
      <c r="T467" t="s">
        <v>5151</v>
      </c>
      <c r="U467" t="s">
        <v>5152</v>
      </c>
      <c r="V467" t="s">
        <v>1266</v>
      </c>
      <c r="W467" t="s">
        <v>5182</v>
      </c>
      <c r="X467" t="s">
        <v>4947</v>
      </c>
      <c r="Y467" t="s">
        <v>1270</v>
      </c>
      <c r="Z467" t="s">
        <v>4950</v>
      </c>
      <c r="AB467">
        <v>32060</v>
      </c>
      <c r="AC467" t="s">
        <v>4951</v>
      </c>
      <c r="AD467">
        <v>38035</v>
      </c>
      <c r="AE467" t="s">
        <v>4951</v>
      </c>
      <c r="AF467" t="s">
        <v>4952</v>
      </c>
      <c r="AG467">
        <v>58202</v>
      </c>
      <c r="AH467">
        <v>8367</v>
      </c>
      <c r="AI467" t="s">
        <v>2357</v>
      </c>
      <c r="AJ467" t="s">
        <v>2357</v>
      </c>
      <c r="AK467" t="str">
        <f>IFERROR(INDEX(Table2[Representative Name], MATCH(Table4[[#This Row],[Recipient CD Current]], Table2[CD], 0)),"")</f>
        <v>Julie Fedorchak</v>
      </c>
      <c r="AL467" t="str">
        <f>IFERROR(INDEX(Table2[Political Party], MATCH(Table4[[#This Row],[Recipient CD Current]], Table2[CD], 0)),"")</f>
        <v>Republican</v>
      </c>
      <c r="AM467" t="s">
        <v>1280</v>
      </c>
      <c r="AN467" t="s">
        <v>1270</v>
      </c>
      <c r="AO467" t="s">
        <v>4953</v>
      </c>
      <c r="AP467" t="s">
        <v>4951</v>
      </c>
      <c r="AQ467">
        <v>38035</v>
      </c>
      <c r="AR467" t="s">
        <v>4951</v>
      </c>
      <c r="AS467" t="s">
        <v>2355</v>
      </c>
      <c r="AT467" t="s">
        <v>5046</v>
      </c>
      <c r="AU467" t="s">
        <v>2357</v>
      </c>
      <c r="AV467" t="s">
        <v>2357</v>
      </c>
      <c r="AW467" t="str">
        <f>IFERROR(INDEX(Table2[Representative Name], MATCH(Table4[[#This Row],[Place of Performance CD Current]], Table2[CD], 0)),"")</f>
        <v>Julie Fedorchak</v>
      </c>
      <c r="AX467" t="str">
        <f>IFERROR(INDEX(Table2[Political Party], MATCH(Table4[[#This Row],[Recipient CD Current]], Table2[CD], 0)),"")</f>
        <v>Republican</v>
      </c>
      <c r="AY467" t="s">
        <v>5158</v>
      </c>
      <c r="AZ467" t="s">
        <v>5188</v>
      </c>
      <c r="BA467" t="s">
        <v>6220</v>
      </c>
      <c r="BB467" t="s">
        <v>1286</v>
      </c>
      <c r="BC467" t="s">
        <v>6221</v>
      </c>
      <c r="BD467" t="s">
        <v>1720</v>
      </c>
      <c r="BE467" s="19" t="s">
        <v>6222</v>
      </c>
      <c r="BF467" t="s">
        <v>1574</v>
      </c>
    </row>
    <row r="468" spans="1:58" x14ac:dyDescent="0.4">
      <c r="A468" t="s">
        <v>6224</v>
      </c>
      <c r="B468" t="s">
        <v>1359</v>
      </c>
      <c r="C468" s="17">
        <v>1542769.7</v>
      </c>
      <c r="D468" s="17">
        <v>20541757</v>
      </c>
      <c r="E468" s="17">
        <v>20541757</v>
      </c>
      <c r="F468" s="17">
        <v>1542769.7</v>
      </c>
      <c r="G468" s="17">
        <v>0</v>
      </c>
      <c r="H468" s="17">
        <v>5150508</v>
      </c>
      <c r="I468" s="17">
        <v>25692265</v>
      </c>
      <c r="J468" s="18" t="s">
        <v>1426</v>
      </c>
      <c r="K468">
        <v>2024</v>
      </c>
      <c r="L468" s="18" t="s">
        <v>1767</v>
      </c>
      <c r="M468" s="18" t="s">
        <v>1542</v>
      </c>
      <c r="N468" t="s">
        <v>1262</v>
      </c>
      <c r="O468" t="s">
        <v>1262</v>
      </c>
      <c r="P468" t="s">
        <v>1444</v>
      </c>
      <c r="Q468" t="s">
        <v>1262</v>
      </c>
      <c r="R468" t="s">
        <v>1262</v>
      </c>
      <c r="S468" t="s">
        <v>5150</v>
      </c>
      <c r="T468" t="s">
        <v>5151</v>
      </c>
      <c r="U468" t="s">
        <v>5152</v>
      </c>
      <c r="V468" t="s">
        <v>1266</v>
      </c>
      <c r="W468" t="s">
        <v>5182</v>
      </c>
      <c r="X468" t="s">
        <v>1358</v>
      </c>
      <c r="Y468" t="s">
        <v>1270</v>
      </c>
      <c r="Z468" t="s">
        <v>1360</v>
      </c>
      <c r="AA468" t="s">
        <v>1361</v>
      </c>
      <c r="AB468">
        <v>12385</v>
      </c>
      <c r="AC468" t="s">
        <v>1362</v>
      </c>
      <c r="AD468">
        <v>17019</v>
      </c>
      <c r="AE468" t="s">
        <v>1362</v>
      </c>
      <c r="AF468" t="s">
        <v>1363</v>
      </c>
      <c r="AG468">
        <v>61820</v>
      </c>
      <c r="AH468">
        <v>7406</v>
      </c>
      <c r="AI468" t="s">
        <v>1365</v>
      </c>
      <c r="AJ468" t="s">
        <v>1365</v>
      </c>
      <c r="AK468" t="str">
        <f>IFERROR(INDEX(Table2[Representative Name], MATCH(Table4[[#This Row],[Recipient CD Current]], Table2[CD], 0)),"")</f>
        <v>Nikki Budzinski</v>
      </c>
      <c r="AL468" t="str">
        <f>IFERROR(INDEX(Table2[Political Party], MATCH(Table4[[#This Row],[Recipient CD Current]], Table2[CD], 0)),"")</f>
        <v>Democrat</v>
      </c>
      <c r="AM468" t="s">
        <v>1280</v>
      </c>
      <c r="AN468" t="s">
        <v>1270</v>
      </c>
      <c r="AO468" t="s">
        <v>6115</v>
      </c>
      <c r="AP468" t="s">
        <v>6116</v>
      </c>
      <c r="AQ468">
        <v>17019</v>
      </c>
      <c r="AR468" t="s">
        <v>1362</v>
      </c>
      <c r="AS468" t="s">
        <v>1364</v>
      </c>
      <c r="AT468" t="s">
        <v>6225</v>
      </c>
      <c r="AU468" t="s">
        <v>1365</v>
      </c>
      <c r="AV468" t="s">
        <v>1365</v>
      </c>
      <c r="AW468" t="str">
        <f>IFERROR(INDEX(Table2[Representative Name], MATCH(Table4[[#This Row],[Place of Performance CD Current]], Table2[CD], 0)),"")</f>
        <v>Nikki Budzinski</v>
      </c>
      <c r="AX468" t="str">
        <f>IFERROR(INDEX(Table2[Political Party], MATCH(Table4[[#This Row],[Recipient CD Current]], Table2[CD], 0)),"")</f>
        <v>Democrat</v>
      </c>
      <c r="AY468" t="s">
        <v>5158</v>
      </c>
      <c r="AZ468" t="s">
        <v>5188</v>
      </c>
      <c r="BA468" t="s">
        <v>5343</v>
      </c>
      <c r="BB468" t="s">
        <v>1286</v>
      </c>
      <c r="BC468" t="s">
        <v>6226</v>
      </c>
      <c r="BD468" t="s">
        <v>1291</v>
      </c>
      <c r="BE468" s="19" t="s">
        <v>6227</v>
      </c>
      <c r="BF468" t="s">
        <v>5737</v>
      </c>
    </row>
    <row r="469" spans="1:58" x14ac:dyDescent="0.4">
      <c r="A469" t="s">
        <v>6229</v>
      </c>
      <c r="B469" t="s">
        <v>797</v>
      </c>
      <c r="C469" s="17">
        <v>18470490.199999999</v>
      </c>
      <c r="D469" s="17">
        <v>43298228</v>
      </c>
      <c r="E469" s="17">
        <v>43298228</v>
      </c>
      <c r="F469" s="17">
        <v>18470490.199999999</v>
      </c>
      <c r="G469" s="17">
        <v>0</v>
      </c>
      <c r="H469" s="17">
        <v>10829900</v>
      </c>
      <c r="I469" s="17">
        <v>54128128</v>
      </c>
      <c r="J469" s="18" t="s">
        <v>2515</v>
      </c>
      <c r="K469">
        <v>2024</v>
      </c>
      <c r="L469" s="18" t="s">
        <v>3082</v>
      </c>
      <c r="M469" s="18" t="s">
        <v>6230</v>
      </c>
      <c r="N469" t="s">
        <v>1262</v>
      </c>
      <c r="O469" t="s">
        <v>1262</v>
      </c>
      <c r="P469" t="s">
        <v>1444</v>
      </c>
      <c r="Q469" t="s">
        <v>1262</v>
      </c>
      <c r="R469" t="s">
        <v>1262</v>
      </c>
      <c r="S469" t="s">
        <v>5150</v>
      </c>
      <c r="T469" t="s">
        <v>5151</v>
      </c>
      <c r="U469" t="s">
        <v>5152</v>
      </c>
      <c r="V469" t="s">
        <v>1266</v>
      </c>
      <c r="W469" t="s">
        <v>5182</v>
      </c>
      <c r="X469" t="s">
        <v>6231</v>
      </c>
      <c r="Y469" t="s">
        <v>1270</v>
      </c>
      <c r="Z469" t="s">
        <v>6232</v>
      </c>
      <c r="AA469" t="s">
        <v>6233</v>
      </c>
      <c r="AB469">
        <v>45050</v>
      </c>
      <c r="AC469" t="s">
        <v>6234</v>
      </c>
      <c r="AD469">
        <v>56001</v>
      </c>
      <c r="AE469" t="s">
        <v>2104</v>
      </c>
      <c r="AF469" t="s">
        <v>6235</v>
      </c>
      <c r="AG469">
        <v>82071</v>
      </c>
      <c r="AH469">
        <v>2000</v>
      </c>
      <c r="AI469" t="s">
        <v>5559</v>
      </c>
      <c r="AJ469" t="s">
        <v>5559</v>
      </c>
      <c r="AK469" t="str">
        <f>IFERROR(INDEX(Table2[Representative Name], MATCH(Table4[[#This Row],[Recipient CD Current]], Table2[CD], 0)),"")</f>
        <v>Harriet M. Hageman</v>
      </c>
      <c r="AL469" t="str">
        <f>IFERROR(INDEX(Table2[Political Party], MATCH(Table4[[#This Row],[Recipient CD Current]], Table2[CD], 0)),"")</f>
        <v>Republican</v>
      </c>
      <c r="AM469" t="s">
        <v>1280</v>
      </c>
      <c r="AN469" t="s">
        <v>1270</v>
      </c>
      <c r="AO469" t="s">
        <v>6236</v>
      </c>
      <c r="AP469" t="s">
        <v>6234</v>
      </c>
      <c r="AQ469">
        <v>56001</v>
      </c>
      <c r="AR469" t="s">
        <v>2104</v>
      </c>
      <c r="AS469" t="s">
        <v>5557</v>
      </c>
      <c r="AT469" t="s">
        <v>6237</v>
      </c>
      <c r="AU469" t="s">
        <v>5559</v>
      </c>
      <c r="AV469" t="s">
        <v>5559</v>
      </c>
      <c r="AW469" t="str">
        <f>IFERROR(INDEX(Table2[Representative Name], MATCH(Table4[[#This Row],[Place of Performance CD Current]], Table2[CD], 0)),"")</f>
        <v>Harriet M. Hageman</v>
      </c>
      <c r="AX469" t="str">
        <f>IFERROR(INDEX(Table2[Political Party], MATCH(Table4[[#This Row],[Recipient CD Current]], Table2[CD], 0)),"")</f>
        <v>Republican</v>
      </c>
      <c r="AY469" t="s">
        <v>5158</v>
      </c>
      <c r="AZ469" t="s">
        <v>5188</v>
      </c>
      <c r="BA469" t="s">
        <v>5343</v>
      </c>
      <c r="BB469" t="s">
        <v>1286</v>
      </c>
      <c r="BC469" t="s">
        <v>6238</v>
      </c>
      <c r="BD469" t="s">
        <v>1291</v>
      </c>
      <c r="BE469" s="19" t="s">
        <v>6239</v>
      </c>
      <c r="BF469" t="s">
        <v>1880</v>
      </c>
    </row>
    <row r="470" spans="1:58" x14ac:dyDescent="0.4">
      <c r="A470" t="s">
        <v>6241</v>
      </c>
      <c r="B470" t="s">
        <v>789</v>
      </c>
      <c r="E470" s="17">
        <v>2476301</v>
      </c>
      <c r="F470" s="17">
        <v>611464.26</v>
      </c>
      <c r="G470" s="17">
        <v>0</v>
      </c>
      <c r="H470" s="17">
        <v>619078</v>
      </c>
      <c r="I470" s="17">
        <v>3095379</v>
      </c>
      <c r="J470" s="18" t="s">
        <v>3094</v>
      </c>
      <c r="K470">
        <v>2025</v>
      </c>
      <c r="L470" s="18" t="s">
        <v>1830</v>
      </c>
      <c r="M470" s="18" t="s">
        <v>6243</v>
      </c>
      <c r="N470" t="s">
        <v>1262</v>
      </c>
      <c r="O470" t="s">
        <v>1262</v>
      </c>
      <c r="P470" t="s">
        <v>1444</v>
      </c>
      <c r="Q470" t="s">
        <v>1262</v>
      </c>
      <c r="R470" t="s">
        <v>1262</v>
      </c>
      <c r="S470" t="s">
        <v>5150</v>
      </c>
      <c r="T470" t="s">
        <v>5151</v>
      </c>
      <c r="U470" t="s">
        <v>5152</v>
      </c>
      <c r="V470" t="s">
        <v>1266</v>
      </c>
      <c r="W470" t="s">
        <v>5286</v>
      </c>
      <c r="X470" t="s">
        <v>6076</v>
      </c>
      <c r="Y470" t="s">
        <v>1270</v>
      </c>
      <c r="Z470" t="s">
        <v>6077</v>
      </c>
      <c r="AA470" t="s">
        <v>6078</v>
      </c>
      <c r="AB470">
        <v>5000</v>
      </c>
      <c r="AC470" t="s">
        <v>1751</v>
      </c>
      <c r="AD470">
        <v>48453</v>
      </c>
      <c r="AE470" t="s">
        <v>1752</v>
      </c>
      <c r="AF470" t="s">
        <v>1276</v>
      </c>
      <c r="AG470">
        <v>78712</v>
      </c>
      <c r="AH470">
        <v>1111</v>
      </c>
      <c r="AI470" t="s">
        <v>6079</v>
      </c>
      <c r="AJ470" t="s">
        <v>1753</v>
      </c>
      <c r="AK470" t="str">
        <f>IFERROR(INDEX(Table2[Representative Name], MATCH(Table4[[#This Row],[Recipient CD Current]], Table2[CD], 0)),"")</f>
        <v>Roger Williams</v>
      </c>
      <c r="AL470" t="str">
        <f>IFERROR(INDEX(Table2[Political Party], MATCH(Table4[[#This Row],[Recipient CD Current]], Table2[CD], 0)),"")</f>
        <v>Republican</v>
      </c>
      <c r="AM470" t="s">
        <v>1280</v>
      </c>
      <c r="AN470" t="s">
        <v>1270</v>
      </c>
      <c r="AO470" t="s">
        <v>1755</v>
      </c>
      <c r="AP470" t="s">
        <v>1751</v>
      </c>
      <c r="AQ470">
        <v>48453</v>
      </c>
      <c r="AR470" t="s">
        <v>1752</v>
      </c>
      <c r="AS470" t="s">
        <v>1277</v>
      </c>
      <c r="AT470" t="s">
        <v>6244</v>
      </c>
      <c r="AU470" t="s">
        <v>6079</v>
      </c>
      <c r="AV470" t="s">
        <v>6079</v>
      </c>
      <c r="AW470" t="str">
        <f>IFERROR(INDEX(Table2[Representative Name], MATCH(Table4[[#This Row],[Place of Performance CD Current]], Table2[CD], 0)),"")</f>
        <v>Lloyd Doggett</v>
      </c>
      <c r="AX470" t="str">
        <f>IFERROR(INDEX(Table2[Political Party], MATCH(Table4[[#This Row],[Recipient CD Current]], Table2[CD], 0)),"")</f>
        <v>Republican</v>
      </c>
      <c r="AY470" t="s">
        <v>5158</v>
      </c>
      <c r="AZ470" t="s">
        <v>5386</v>
      </c>
      <c r="BA470" t="s">
        <v>6245</v>
      </c>
      <c r="BB470" t="s">
        <v>1286</v>
      </c>
      <c r="BC470" t="s">
        <v>6246</v>
      </c>
      <c r="BD470" t="s">
        <v>1291</v>
      </c>
      <c r="BE470" s="19" t="s">
        <v>6247</v>
      </c>
      <c r="BF470" t="s">
        <v>1781</v>
      </c>
    </row>
    <row r="471" spans="1:58" x14ac:dyDescent="0.4">
      <c r="A471" t="s">
        <v>6249</v>
      </c>
      <c r="B471" t="s">
        <v>1359</v>
      </c>
      <c r="C471" s="17">
        <v>623382.98</v>
      </c>
      <c r="D471" s="17">
        <v>2938528</v>
      </c>
      <c r="E471" s="17">
        <v>2938528</v>
      </c>
      <c r="F471" s="17">
        <v>623382.98</v>
      </c>
      <c r="G471" s="17">
        <v>0</v>
      </c>
      <c r="H471" s="17">
        <v>970638</v>
      </c>
      <c r="I471" s="17">
        <v>3909166</v>
      </c>
      <c r="J471" s="18" t="s">
        <v>2787</v>
      </c>
      <c r="K471">
        <v>2024</v>
      </c>
      <c r="L471" s="18" t="s">
        <v>2441</v>
      </c>
      <c r="M471" s="18" t="s">
        <v>1401</v>
      </c>
      <c r="N471" t="s">
        <v>1262</v>
      </c>
      <c r="O471" t="s">
        <v>1262</v>
      </c>
      <c r="P471" t="s">
        <v>1444</v>
      </c>
      <c r="Q471" t="s">
        <v>1262</v>
      </c>
      <c r="R471" t="s">
        <v>1262</v>
      </c>
      <c r="S471" t="s">
        <v>5150</v>
      </c>
      <c r="T471" t="s">
        <v>5151</v>
      </c>
      <c r="U471" t="s">
        <v>5152</v>
      </c>
      <c r="V471" t="s">
        <v>1266</v>
      </c>
      <c r="W471" t="s">
        <v>5393</v>
      </c>
      <c r="X471" t="s">
        <v>1358</v>
      </c>
      <c r="Y471" t="s">
        <v>1270</v>
      </c>
      <c r="Z471" t="s">
        <v>1360</v>
      </c>
      <c r="AA471" t="s">
        <v>1361</v>
      </c>
      <c r="AB471">
        <v>12385</v>
      </c>
      <c r="AC471" t="s">
        <v>1362</v>
      </c>
      <c r="AD471">
        <v>17019</v>
      </c>
      <c r="AE471" t="s">
        <v>1362</v>
      </c>
      <c r="AF471" t="s">
        <v>1363</v>
      </c>
      <c r="AG471">
        <v>61820</v>
      </c>
      <c r="AH471">
        <v>7473</v>
      </c>
      <c r="AI471" t="s">
        <v>1365</v>
      </c>
      <c r="AJ471" t="s">
        <v>1365</v>
      </c>
      <c r="AK471" t="str">
        <f>IFERROR(INDEX(Table2[Representative Name], MATCH(Table4[[#This Row],[Recipient CD Current]], Table2[CD], 0)),"")</f>
        <v>Nikki Budzinski</v>
      </c>
      <c r="AL471" t="str">
        <f>IFERROR(INDEX(Table2[Political Party], MATCH(Table4[[#This Row],[Recipient CD Current]], Table2[CD], 0)),"")</f>
        <v>Democrat</v>
      </c>
      <c r="AM471" t="s">
        <v>1280</v>
      </c>
      <c r="AN471" t="s">
        <v>1270</v>
      </c>
      <c r="AO471" t="s">
        <v>6115</v>
      </c>
      <c r="AP471" t="s">
        <v>6116</v>
      </c>
      <c r="AQ471">
        <v>17019</v>
      </c>
      <c r="AR471" t="s">
        <v>1362</v>
      </c>
      <c r="AS471" t="s">
        <v>1364</v>
      </c>
      <c r="AT471" t="s">
        <v>6225</v>
      </c>
      <c r="AU471" t="s">
        <v>1365</v>
      </c>
      <c r="AV471" t="s">
        <v>1365</v>
      </c>
      <c r="AW471" t="str">
        <f>IFERROR(INDEX(Table2[Representative Name], MATCH(Table4[[#This Row],[Place of Performance CD Current]], Table2[CD], 0)),"")</f>
        <v>Nikki Budzinski</v>
      </c>
      <c r="AX471" t="str">
        <f>IFERROR(INDEX(Table2[Political Party], MATCH(Table4[[#This Row],[Recipient CD Current]], Table2[CD], 0)),"")</f>
        <v>Democrat</v>
      </c>
      <c r="AY471" t="s">
        <v>1413</v>
      </c>
      <c r="AZ471" t="s">
        <v>5159</v>
      </c>
      <c r="BA471" t="s">
        <v>5171</v>
      </c>
      <c r="BB471" t="s">
        <v>1286</v>
      </c>
      <c r="BC471" t="s">
        <v>6250</v>
      </c>
      <c r="BD471" t="s">
        <v>1291</v>
      </c>
      <c r="BE471" s="19" t="s">
        <v>6251</v>
      </c>
      <c r="BF471" t="s">
        <v>1838</v>
      </c>
    </row>
    <row r="472" spans="1:58" x14ac:dyDescent="0.4">
      <c r="A472" t="s">
        <v>6253</v>
      </c>
      <c r="B472" t="s">
        <v>1359</v>
      </c>
      <c r="C472" s="17">
        <v>657057.59</v>
      </c>
      <c r="D472" s="17">
        <v>3000000</v>
      </c>
      <c r="E472" s="17">
        <v>3000000</v>
      </c>
      <c r="F472" s="17">
        <v>657057.59</v>
      </c>
      <c r="G472" s="17">
        <v>0</v>
      </c>
      <c r="H472" s="17">
        <v>751595</v>
      </c>
      <c r="I472" s="17">
        <v>3751595</v>
      </c>
      <c r="J472" s="18" t="s">
        <v>1294</v>
      </c>
      <c r="K472">
        <v>2024</v>
      </c>
      <c r="L472" s="18" t="s">
        <v>2441</v>
      </c>
      <c r="M472" s="18" t="s">
        <v>1401</v>
      </c>
      <c r="N472" t="s">
        <v>1262</v>
      </c>
      <c r="O472" t="s">
        <v>1262</v>
      </c>
      <c r="P472" t="s">
        <v>1444</v>
      </c>
      <c r="Q472" t="s">
        <v>1262</v>
      </c>
      <c r="R472" t="s">
        <v>1262</v>
      </c>
      <c r="S472" t="s">
        <v>5150</v>
      </c>
      <c r="T472" t="s">
        <v>5151</v>
      </c>
      <c r="U472" t="s">
        <v>5152</v>
      </c>
      <c r="V472" t="s">
        <v>1266</v>
      </c>
      <c r="W472" t="s">
        <v>5393</v>
      </c>
      <c r="X472" t="s">
        <v>1358</v>
      </c>
      <c r="Y472" t="s">
        <v>1270</v>
      </c>
      <c r="Z472" t="s">
        <v>1360</v>
      </c>
      <c r="AA472" t="s">
        <v>1361</v>
      </c>
      <c r="AB472">
        <v>12385</v>
      </c>
      <c r="AC472" t="s">
        <v>1362</v>
      </c>
      <c r="AD472">
        <v>17019</v>
      </c>
      <c r="AE472" t="s">
        <v>1362</v>
      </c>
      <c r="AF472" t="s">
        <v>1363</v>
      </c>
      <c r="AG472">
        <v>61820</v>
      </c>
      <c r="AH472">
        <v>7473</v>
      </c>
      <c r="AI472" t="s">
        <v>1365</v>
      </c>
      <c r="AJ472" t="s">
        <v>1365</v>
      </c>
      <c r="AK472" t="str">
        <f>IFERROR(INDEX(Table2[Representative Name], MATCH(Table4[[#This Row],[Recipient CD Current]], Table2[CD], 0)),"")</f>
        <v>Nikki Budzinski</v>
      </c>
      <c r="AL472" t="str">
        <f>IFERROR(INDEX(Table2[Political Party], MATCH(Table4[[#This Row],[Recipient CD Current]], Table2[CD], 0)),"")</f>
        <v>Democrat</v>
      </c>
      <c r="AM472" t="s">
        <v>1280</v>
      </c>
      <c r="AN472" t="s">
        <v>1270</v>
      </c>
      <c r="AO472" t="s">
        <v>6115</v>
      </c>
      <c r="AP472" t="s">
        <v>6116</v>
      </c>
      <c r="AQ472">
        <v>17019</v>
      </c>
      <c r="AR472" t="s">
        <v>1362</v>
      </c>
      <c r="AS472" t="s">
        <v>1364</v>
      </c>
      <c r="AT472" t="s">
        <v>6225</v>
      </c>
      <c r="AU472" t="s">
        <v>1365</v>
      </c>
      <c r="AV472" t="s">
        <v>1365</v>
      </c>
      <c r="AW472" t="str">
        <f>IFERROR(INDEX(Table2[Representative Name], MATCH(Table4[[#This Row],[Place of Performance CD Current]], Table2[CD], 0)),"")</f>
        <v>Nikki Budzinski</v>
      </c>
      <c r="AX472" t="str">
        <f>IFERROR(INDEX(Table2[Political Party], MATCH(Table4[[#This Row],[Recipient CD Current]], Table2[CD], 0)),"")</f>
        <v>Democrat</v>
      </c>
      <c r="AY472" t="s">
        <v>1413</v>
      </c>
      <c r="AZ472" t="s">
        <v>5159</v>
      </c>
      <c r="BA472" t="s">
        <v>5171</v>
      </c>
      <c r="BB472" t="s">
        <v>1286</v>
      </c>
      <c r="BC472" t="s">
        <v>6254</v>
      </c>
      <c r="BD472" t="s">
        <v>1291</v>
      </c>
      <c r="BE472" s="19" t="s">
        <v>6255</v>
      </c>
      <c r="BF472" t="s">
        <v>1838</v>
      </c>
    </row>
    <row r="473" spans="1:58" x14ac:dyDescent="0.4">
      <c r="A473" t="s">
        <v>6257</v>
      </c>
      <c r="B473" t="s">
        <v>1359</v>
      </c>
      <c r="C473" s="17">
        <v>531573.12</v>
      </c>
      <c r="D473" s="17">
        <v>2778670</v>
      </c>
      <c r="E473" s="17">
        <v>2778670</v>
      </c>
      <c r="F473" s="17">
        <v>531573.12</v>
      </c>
      <c r="G473" s="17">
        <v>0</v>
      </c>
      <c r="H473" s="17">
        <v>930362</v>
      </c>
      <c r="I473" s="17">
        <v>3709032</v>
      </c>
      <c r="J473" s="18" t="s">
        <v>5262</v>
      </c>
      <c r="K473">
        <v>2024</v>
      </c>
      <c r="L473" s="18" t="s">
        <v>2441</v>
      </c>
      <c r="M473" s="18" t="s">
        <v>1401</v>
      </c>
      <c r="N473" t="s">
        <v>1262</v>
      </c>
      <c r="O473" t="s">
        <v>1262</v>
      </c>
      <c r="P473" t="s">
        <v>1444</v>
      </c>
      <c r="Q473" t="s">
        <v>1262</v>
      </c>
      <c r="R473" t="s">
        <v>1262</v>
      </c>
      <c r="S473" t="s">
        <v>5150</v>
      </c>
      <c r="T473" t="s">
        <v>5151</v>
      </c>
      <c r="U473" t="s">
        <v>5152</v>
      </c>
      <c r="V473" t="s">
        <v>1266</v>
      </c>
      <c r="W473" t="s">
        <v>5153</v>
      </c>
      <c r="X473" t="s">
        <v>1358</v>
      </c>
      <c r="Y473" t="s">
        <v>1270</v>
      </c>
      <c r="Z473" t="s">
        <v>1360</v>
      </c>
      <c r="AA473" t="s">
        <v>1361</v>
      </c>
      <c r="AB473">
        <v>12385</v>
      </c>
      <c r="AC473" t="s">
        <v>1362</v>
      </c>
      <c r="AD473">
        <v>17019</v>
      </c>
      <c r="AE473" t="s">
        <v>1362</v>
      </c>
      <c r="AF473" t="s">
        <v>1363</v>
      </c>
      <c r="AG473">
        <v>61820</v>
      </c>
      <c r="AH473">
        <v>7473</v>
      </c>
      <c r="AI473" t="s">
        <v>1365</v>
      </c>
      <c r="AJ473" t="s">
        <v>1365</v>
      </c>
      <c r="AK473" t="str">
        <f>IFERROR(INDEX(Table2[Representative Name], MATCH(Table4[[#This Row],[Recipient CD Current]], Table2[CD], 0)),"")</f>
        <v>Nikki Budzinski</v>
      </c>
      <c r="AL473" t="str">
        <f>IFERROR(INDEX(Table2[Political Party], MATCH(Table4[[#This Row],[Recipient CD Current]], Table2[CD], 0)),"")</f>
        <v>Democrat</v>
      </c>
      <c r="AM473" t="s">
        <v>1280</v>
      </c>
      <c r="AN473" t="s">
        <v>1270</v>
      </c>
      <c r="AO473" t="s">
        <v>6115</v>
      </c>
      <c r="AP473" t="s">
        <v>6116</v>
      </c>
      <c r="AQ473">
        <v>17019</v>
      </c>
      <c r="AR473" t="s">
        <v>1362</v>
      </c>
      <c r="AS473" t="s">
        <v>1364</v>
      </c>
      <c r="AT473" t="s">
        <v>6225</v>
      </c>
      <c r="AU473" t="s">
        <v>1365</v>
      </c>
      <c r="AV473" t="s">
        <v>1365</v>
      </c>
      <c r="AW473" t="str">
        <f>IFERROR(INDEX(Table2[Representative Name], MATCH(Table4[[#This Row],[Place of Performance CD Current]], Table2[CD], 0)),"")</f>
        <v>Nikki Budzinski</v>
      </c>
      <c r="AX473" t="str">
        <f>IFERROR(INDEX(Table2[Political Party], MATCH(Table4[[#This Row],[Recipient CD Current]], Table2[CD], 0)),"")</f>
        <v>Democrat</v>
      </c>
      <c r="AY473" t="s">
        <v>5158</v>
      </c>
      <c r="AZ473" t="s">
        <v>5159</v>
      </c>
      <c r="BA473" t="s">
        <v>5171</v>
      </c>
      <c r="BB473" t="s">
        <v>1286</v>
      </c>
      <c r="BC473" t="s">
        <v>6258</v>
      </c>
      <c r="BD473" t="s">
        <v>1291</v>
      </c>
      <c r="BE473" s="19" t="s">
        <v>6259</v>
      </c>
      <c r="BF473" t="s">
        <v>1838</v>
      </c>
    </row>
    <row r="474" spans="1:58" x14ac:dyDescent="0.4">
      <c r="A474" t="s">
        <v>6261</v>
      </c>
      <c r="B474" t="s">
        <v>6092</v>
      </c>
      <c r="C474" s="17">
        <v>725408.96</v>
      </c>
      <c r="D474" s="17">
        <v>2999250</v>
      </c>
      <c r="E474" s="17">
        <v>2999250</v>
      </c>
      <c r="F474" s="17">
        <v>725408.96</v>
      </c>
      <c r="G474" s="17">
        <v>0</v>
      </c>
      <c r="H474" s="17">
        <v>0</v>
      </c>
      <c r="I474" s="17">
        <v>2999250</v>
      </c>
      <c r="J474" s="18" t="s">
        <v>2631</v>
      </c>
      <c r="K474">
        <v>2024</v>
      </c>
      <c r="L474" s="18" t="s">
        <v>3047</v>
      </c>
      <c r="M474" s="18" t="s">
        <v>4148</v>
      </c>
      <c r="N474" t="s">
        <v>1262</v>
      </c>
      <c r="O474" t="s">
        <v>1262</v>
      </c>
      <c r="P474" t="s">
        <v>1444</v>
      </c>
      <c r="Q474" t="s">
        <v>1262</v>
      </c>
      <c r="R474" t="s">
        <v>1262</v>
      </c>
      <c r="S474" t="s">
        <v>5150</v>
      </c>
      <c r="T474" t="s">
        <v>5151</v>
      </c>
      <c r="U474" t="s">
        <v>5152</v>
      </c>
      <c r="V474" t="s">
        <v>1266</v>
      </c>
      <c r="W474" t="s">
        <v>5393</v>
      </c>
      <c r="X474" t="s">
        <v>6091</v>
      </c>
      <c r="Y474" t="s">
        <v>1270</v>
      </c>
      <c r="Z474" t="s">
        <v>6093</v>
      </c>
      <c r="AB474">
        <v>46000</v>
      </c>
      <c r="AC474" t="s">
        <v>3889</v>
      </c>
      <c r="AD474">
        <v>21067</v>
      </c>
      <c r="AE474" t="s">
        <v>4073</v>
      </c>
      <c r="AF474" t="s">
        <v>6094</v>
      </c>
      <c r="AG474">
        <v>40526</v>
      </c>
      <c r="AH474">
        <v>1</v>
      </c>
      <c r="AI474" t="s">
        <v>6096</v>
      </c>
      <c r="AJ474" t="s">
        <v>6096</v>
      </c>
      <c r="AK474" t="str">
        <f>IFERROR(INDEX(Table2[Representative Name], MATCH(Table4[[#This Row],[Recipient CD Current]], Table2[CD], 0)),"")</f>
        <v>Andy Barr</v>
      </c>
      <c r="AL474" t="str">
        <f>IFERROR(INDEX(Table2[Political Party], MATCH(Table4[[#This Row],[Recipient CD Current]], Table2[CD], 0)),"")</f>
        <v>Republican</v>
      </c>
      <c r="AM474" t="s">
        <v>1280</v>
      </c>
      <c r="AN474" t="s">
        <v>1270</v>
      </c>
      <c r="AO474" t="s">
        <v>6097</v>
      </c>
      <c r="AP474" t="s">
        <v>3889</v>
      </c>
      <c r="AQ474">
        <v>21067</v>
      </c>
      <c r="AR474" t="s">
        <v>4073</v>
      </c>
      <c r="AS474" t="s">
        <v>6095</v>
      </c>
      <c r="AT474" t="s">
        <v>6262</v>
      </c>
      <c r="AU474" t="s">
        <v>6096</v>
      </c>
      <c r="AV474" t="s">
        <v>6096</v>
      </c>
      <c r="AW474" t="str">
        <f>IFERROR(INDEX(Table2[Representative Name], MATCH(Table4[[#This Row],[Place of Performance CD Current]], Table2[CD], 0)),"")</f>
        <v>Andy Barr</v>
      </c>
      <c r="AX474" t="str">
        <f>IFERROR(INDEX(Table2[Political Party], MATCH(Table4[[#This Row],[Recipient CD Current]], Table2[CD], 0)),"")</f>
        <v>Republican</v>
      </c>
      <c r="AY474" t="s">
        <v>1413</v>
      </c>
      <c r="AZ474" t="s">
        <v>5159</v>
      </c>
      <c r="BA474" t="s">
        <v>5171</v>
      </c>
      <c r="BB474" t="s">
        <v>1286</v>
      </c>
      <c r="BC474" t="s">
        <v>6263</v>
      </c>
      <c r="BD474" t="s">
        <v>1291</v>
      </c>
      <c r="BE474" s="19" t="s">
        <v>6264</v>
      </c>
      <c r="BF474" t="s">
        <v>1574</v>
      </c>
    </row>
    <row r="475" spans="1:58" x14ac:dyDescent="0.4">
      <c r="A475" t="s">
        <v>6266</v>
      </c>
      <c r="B475" t="s">
        <v>6268</v>
      </c>
      <c r="E475" s="17">
        <v>2000000</v>
      </c>
      <c r="F475" s="17">
        <v>929276.07</v>
      </c>
      <c r="G475" s="17">
        <v>0</v>
      </c>
      <c r="H475" s="17">
        <v>0</v>
      </c>
      <c r="I475" s="17">
        <v>2000000</v>
      </c>
      <c r="J475" s="18" t="s">
        <v>2771</v>
      </c>
      <c r="K475">
        <v>2025</v>
      </c>
      <c r="L475" s="18" t="s">
        <v>1442</v>
      </c>
      <c r="M475" s="18" t="s">
        <v>1542</v>
      </c>
      <c r="N475" t="s">
        <v>1262</v>
      </c>
      <c r="O475" t="s">
        <v>1262</v>
      </c>
      <c r="P475" t="s">
        <v>1444</v>
      </c>
      <c r="Q475" t="s">
        <v>1262</v>
      </c>
      <c r="R475" t="s">
        <v>1262</v>
      </c>
      <c r="S475" t="s">
        <v>5150</v>
      </c>
      <c r="T475" t="s">
        <v>5151</v>
      </c>
      <c r="U475" t="s">
        <v>5152</v>
      </c>
      <c r="V475" t="s">
        <v>1266</v>
      </c>
      <c r="W475" t="s">
        <v>5182</v>
      </c>
      <c r="X475" t="s">
        <v>6267</v>
      </c>
      <c r="Y475" t="s">
        <v>1270</v>
      </c>
      <c r="Z475" t="s">
        <v>6269</v>
      </c>
      <c r="AA475" t="s">
        <v>6270</v>
      </c>
      <c r="AB475">
        <v>62912</v>
      </c>
      <c r="AC475" t="s">
        <v>6271</v>
      </c>
      <c r="AD475">
        <v>29161</v>
      </c>
      <c r="AE475" t="s">
        <v>6272</v>
      </c>
      <c r="AF475" t="s">
        <v>3437</v>
      </c>
      <c r="AG475">
        <v>65409</v>
      </c>
      <c r="AH475">
        <v>6506</v>
      </c>
      <c r="AI475" t="s">
        <v>6273</v>
      </c>
      <c r="AJ475" t="s">
        <v>6273</v>
      </c>
      <c r="AK475" t="str">
        <f>IFERROR(INDEX(Table2[Representative Name], MATCH(Table4[[#This Row],[Recipient CD Current]], Table2[CD], 0)),"")</f>
        <v>Jason Smith</v>
      </c>
      <c r="AL475" t="str">
        <f>IFERROR(INDEX(Table2[Political Party], MATCH(Table4[[#This Row],[Recipient CD Current]], Table2[CD], 0)),"")</f>
        <v>Republican</v>
      </c>
      <c r="AM475" t="s">
        <v>1280</v>
      </c>
      <c r="AN475" t="s">
        <v>1270</v>
      </c>
      <c r="AO475" t="s">
        <v>6274</v>
      </c>
      <c r="AP475" t="s">
        <v>6271</v>
      </c>
      <c r="AQ475">
        <v>29161</v>
      </c>
      <c r="AR475" t="s">
        <v>6272</v>
      </c>
      <c r="AS475" t="s">
        <v>3438</v>
      </c>
      <c r="AT475" t="s">
        <v>6275</v>
      </c>
      <c r="AU475" t="s">
        <v>6273</v>
      </c>
      <c r="AV475" t="s">
        <v>6273</v>
      </c>
      <c r="AW475" t="str">
        <f>IFERROR(INDEX(Table2[Representative Name], MATCH(Table4[[#This Row],[Place of Performance CD Current]], Table2[CD], 0)),"")</f>
        <v>Jason Smith</v>
      </c>
      <c r="AX475" t="str">
        <f>IFERROR(INDEX(Table2[Political Party], MATCH(Table4[[#This Row],[Recipient CD Current]], Table2[CD], 0)),"")</f>
        <v>Republican</v>
      </c>
      <c r="AY475" t="s">
        <v>5158</v>
      </c>
      <c r="AZ475" t="s">
        <v>5433</v>
      </c>
      <c r="BA475" t="s">
        <v>6276</v>
      </c>
      <c r="BB475" t="s">
        <v>1286</v>
      </c>
      <c r="BC475" t="s">
        <v>6277</v>
      </c>
      <c r="BD475" t="s">
        <v>1291</v>
      </c>
      <c r="BE475" s="19" t="s">
        <v>6278</v>
      </c>
      <c r="BF475" t="s">
        <v>3542</v>
      </c>
    </row>
    <row r="476" spans="1:58" x14ac:dyDescent="0.4">
      <c r="A476" t="s">
        <v>6280</v>
      </c>
      <c r="B476" t="s">
        <v>6282</v>
      </c>
      <c r="C476" s="17">
        <v>1245285.27</v>
      </c>
      <c r="D476" s="17">
        <v>55835381</v>
      </c>
      <c r="E476" s="17">
        <v>55835381</v>
      </c>
      <c r="F476" s="17">
        <v>1245285.27</v>
      </c>
      <c r="G476" s="17">
        <v>0</v>
      </c>
      <c r="H476" s="17">
        <v>24389776</v>
      </c>
      <c r="I476" s="17">
        <v>80225157</v>
      </c>
      <c r="J476" s="18" t="s">
        <v>5502</v>
      </c>
      <c r="K476">
        <v>2025</v>
      </c>
      <c r="L476" s="18" t="s">
        <v>1885</v>
      </c>
      <c r="M476" s="18" t="s">
        <v>1503</v>
      </c>
      <c r="N476" t="s">
        <v>1262</v>
      </c>
      <c r="O476" t="s">
        <v>1262</v>
      </c>
      <c r="P476" t="s">
        <v>1444</v>
      </c>
      <c r="Q476" t="s">
        <v>1262</v>
      </c>
      <c r="R476" t="s">
        <v>1262</v>
      </c>
      <c r="S476" t="s">
        <v>5150</v>
      </c>
      <c r="T476" t="s">
        <v>5151</v>
      </c>
      <c r="U476" t="s">
        <v>5152</v>
      </c>
      <c r="V476" t="s">
        <v>1266</v>
      </c>
      <c r="W476" t="s">
        <v>5182</v>
      </c>
      <c r="X476" t="s">
        <v>6281</v>
      </c>
      <c r="Y476" t="s">
        <v>1270</v>
      </c>
      <c r="Z476" t="s">
        <v>6285</v>
      </c>
      <c r="AB476">
        <v>71000</v>
      </c>
      <c r="AC476" t="s">
        <v>5125</v>
      </c>
      <c r="AD476">
        <v>12057</v>
      </c>
      <c r="AE476" t="s">
        <v>4622</v>
      </c>
      <c r="AF476" t="s">
        <v>1306</v>
      </c>
      <c r="AG476">
        <v>33601</v>
      </c>
      <c r="AH476">
        <v>111</v>
      </c>
      <c r="AI476" t="s">
        <v>5925</v>
      </c>
      <c r="AJ476" t="s">
        <v>5925</v>
      </c>
      <c r="AK476" t="str">
        <f>IFERROR(INDEX(Table2[Representative Name], MATCH(Table4[[#This Row],[Recipient CD Current]], Table2[CD], 0)),"")</f>
        <v>Kathy Castor</v>
      </c>
      <c r="AL476" t="str">
        <f>IFERROR(INDEX(Table2[Political Party], MATCH(Table4[[#This Row],[Recipient CD Current]], Table2[CD], 0)),"")</f>
        <v>Democrat</v>
      </c>
      <c r="AM476" t="s">
        <v>1280</v>
      </c>
      <c r="AN476" t="s">
        <v>1270</v>
      </c>
      <c r="AO476" t="s">
        <v>6286</v>
      </c>
      <c r="AP476" t="s">
        <v>6287</v>
      </c>
      <c r="AQ476">
        <v>12105</v>
      </c>
      <c r="AR476" t="s">
        <v>4979</v>
      </c>
      <c r="AS476" t="s">
        <v>1307</v>
      </c>
      <c r="AT476" t="s">
        <v>6288</v>
      </c>
      <c r="AU476" t="s">
        <v>6289</v>
      </c>
      <c r="AV476" t="s">
        <v>6289</v>
      </c>
      <c r="AW476" t="str">
        <f>IFERROR(INDEX(Table2[Representative Name], MATCH(Table4[[#This Row],[Place of Performance CD Current]], Table2[CD], 0)),"")</f>
        <v>C. Scott Franklin</v>
      </c>
      <c r="AX476" t="str">
        <f>IFERROR(INDEX(Table2[Political Party], MATCH(Table4[[#This Row],[Recipient CD Current]], Table2[CD], 0)),"")</f>
        <v>Democrat</v>
      </c>
      <c r="AY476" t="s">
        <v>5158</v>
      </c>
      <c r="AZ476" t="s">
        <v>5188</v>
      </c>
      <c r="BA476" t="s">
        <v>5189</v>
      </c>
      <c r="BB476" t="s">
        <v>1286</v>
      </c>
      <c r="BC476" t="s">
        <v>6290</v>
      </c>
      <c r="BD476" t="s">
        <v>1418</v>
      </c>
      <c r="BE476" s="19" t="s">
        <v>6291</v>
      </c>
      <c r="BF476" t="s">
        <v>2700</v>
      </c>
    </row>
    <row r="477" spans="1:58" x14ac:dyDescent="0.4">
      <c r="A477" t="s">
        <v>6293</v>
      </c>
      <c r="B477" t="s">
        <v>6295</v>
      </c>
      <c r="D477" s="17">
        <v>4296915</v>
      </c>
      <c r="E477" s="17">
        <v>4296915</v>
      </c>
      <c r="F477" s="17">
        <v>0</v>
      </c>
      <c r="G477" s="17">
        <v>0</v>
      </c>
      <c r="H477" s="17">
        <v>1285387</v>
      </c>
      <c r="I477" s="17">
        <v>5582302</v>
      </c>
      <c r="J477" s="18" t="s">
        <v>1905</v>
      </c>
      <c r="K477">
        <v>2025</v>
      </c>
      <c r="L477" s="18" t="s">
        <v>1885</v>
      </c>
      <c r="M477" s="18" t="s">
        <v>1443</v>
      </c>
      <c r="N477" t="s">
        <v>1262</v>
      </c>
      <c r="O477" t="s">
        <v>1262</v>
      </c>
      <c r="P477" t="s">
        <v>1444</v>
      </c>
      <c r="Q477" t="s">
        <v>1262</v>
      </c>
      <c r="R477" t="s">
        <v>1262</v>
      </c>
      <c r="S477" t="s">
        <v>5150</v>
      </c>
      <c r="T477" t="s">
        <v>5151</v>
      </c>
      <c r="U477" t="s">
        <v>5152</v>
      </c>
      <c r="V477" t="s">
        <v>1266</v>
      </c>
      <c r="W477" t="s">
        <v>5182</v>
      </c>
      <c r="X477" t="s">
        <v>6294</v>
      </c>
      <c r="Y477" t="s">
        <v>1270</v>
      </c>
      <c r="Z477" t="s">
        <v>6296</v>
      </c>
      <c r="AB477">
        <v>7480</v>
      </c>
      <c r="AC477" t="s">
        <v>6297</v>
      </c>
      <c r="AD477">
        <v>51195</v>
      </c>
      <c r="AE477" t="s">
        <v>6298</v>
      </c>
      <c r="AF477" t="s">
        <v>3101</v>
      </c>
      <c r="AG477">
        <v>24219</v>
      </c>
      <c r="AH477">
        <v>4634</v>
      </c>
      <c r="AI477" t="s">
        <v>4932</v>
      </c>
      <c r="AJ477" t="s">
        <v>4932</v>
      </c>
      <c r="AK477" t="str">
        <f>IFERROR(INDEX(Table2[Representative Name], MATCH(Table4[[#This Row],[Recipient CD Current]], Table2[CD], 0)),"")</f>
        <v>H. Morgan Griffith</v>
      </c>
      <c r="AL477" t="str">
        <f>IFERROR(INDEX(Table2[Political Party], MATCH(Table4[[#This Row],[Recipient CD Current]], Table2[CD], 0)),"")</f>
        <v>Republican</v>
      </c>
      <c r="AM477" t="s">
        <v>1280</v>
      </c>
      <c r="AN477" t="s">
        <v>1270</v>
      </c>
      <c r="AO477" t="s">
        <v>6299</v>
      </c>
      <c r="AP477" t="s">
        <v>6297</v>
      </c>
      <c r="AQ477">
        <v>51195</v>
      </c>
      <c r="AR477" t="s">
        <v>6298</v>
      </c>
      <c r="AS477" t="s">
        <v>3102</v>
      </c>
      <c r="AT477" t="s">
        <v>6300</v>
      </c>
      <c r="AU477" t="s">
        <v>4932</v>
      </c>
      <c r="AV477" t="s">
        <v>4932</v>
      </c>
      <c r="AW477" t="str">
        <f>IFERROR(INDEX(Table2[Representative Name], MATCH(Table4[[#This Row],[Place of Performance CD Current]], Table2[CD], 0)),"")</f>
        <v>H. Morgan Griffith</v>
      </c>
      <c r="AX477" t="str">
        <f>IFERROR(INDEX(Table2[Political Party], MATCH(Table4[[#This Row],[Recipient CD Current]], Table2[CD], 0)),"")</f>
        <v>Republican</v>
      </c>
      <c r="AY477" t="s">
        <v>5158</v>
      </c>
      <c r="AZ477" t="s">
        <v>5188</v>
      </c>
      <c r="BA477" t="s">
        <v>6301</v>
      </c>
      <c r="BB477" t="s">
        <v>1286</v>
      </c>
      <c r="BC477" t="s">
        <v>6302</v>
      </c>
      <c r="BD477" t="s">
        <v>1703</v>
      </c>
      <c r="BE477" s="19" t="s">
        <v>6303</v>
      </c>
      <c r="BF477" t="s">
        <v>2908</v>
      </c>
    </row>
    <row r="478" spans="1:58" x14ac:dyDescent="0.4">
      <c r="A478" t="s">
        <v>6305</v>
      </c>
      <c r="B478" t="s">
        <v>6308</v>
      </c>
      <c r="C478" s="17">
        <v>1196049.42</v>
      </c>
      <c r="D478" s="17">
        <v>8618299</v>
      </c>
      <c r="E478" s="17">
        <v>8618299</v>
      </c>
      <c r="F478" s="17">
        <v>1196049.42</v>
      </c>
      <c r="G478" s="17">
        <v>0</v>
      </c>
      <c r="H478" s="17">
        <v>2154575</v>
      </c>
      <c r="I478" s="17">
        <v>10772874</v>
      </c>
      <c r="J478" s="18" t="s">
        <v>1765</v>
      </c>
      <c r="K478">
        <v>2025</v>
      </c>
      <c r="L478" s="18" t="s">
        <v>5014</v>
      </c>
      <c r="M478" s="18" t="s">
        <v>6306</v>
      </c>
      <c r="N478" t="s">
        <v>1262</v>
      </c>
      <c r="O478" t="s">
        <v>1262</v>
      </c>
      <c r="P478" t="s">
        <v>1444</v>
      </c>
      <c r="Q478" t="s">
        <v>1262</v>
      </c>
      <c r="R478" t="s">
        <v>1262</v>
      </c>
      <c r="S478" t="s">
        <v>5150</v>
      </c>
      <c r="T478" t="s">
        <v>5151</v>
      </c>
      <c r="U478" t="s">
        <v>5152</v>
      </c>
      <c r="V478" t="s">
        <v>1266</v>
      </c>
      <c r="W478" t="s">
        <v>5182</v>
      </c>
      <c r="X478" t="s">
        <v>6307</v>
      </c>
      <c r="Y478" t="s">
        <v>1270</v>
      </c>
      <c r="Z478" t="s">
        <v>6309</v>
      </c>
      <c r="AA478" t="s">
        <v>6310</v>
      </c>
      <c r="AB478">
        <v>58016</v>
      </c>
      <c r="AC478" t="s">
        <v>6311</v>
      </c>
      <c r="AD478">
        <v>48085</v>
      </c>
      <c r="AE478" t="s">
        <v>1282</v>
      </c>
      <c r="AF478" t="s">
        <v>1276</v>
      </c>
      <c r="AG478">
        <v>75024</v>
      </c>
      <c r="AH478">
        <v>3141</v>
      </c>
      <c r="AI478" t="s">
        <v>6312</v>
      </c>
      <c r="AJ478" t="s">
        <v>6312</v>
      </c>
      <c r="AK478" t="str">
        <f>IFERROR(INDEX(Table2[Representative Name], MATCH(Table4[[#This Row],[Recipient CD Current]], Table2[CD], 0)),"")</f>
        <v>Pat Fallon</v>
      </c>
      <c r="AL478" t="str">
        <f>IFERROR(INDEX(Table2[Political Party], MATCH(Table4[[#This Row],[Recipient CD Current]], Table2[CD], 0)),"")</f>
        <v>Republican</v>
      </c>
      <c r="AM478" t="s">
        <v>1280</v>
      </c>
      <c r="AN478" t="s">
        <v>1270</v>
      </c>
      <c r="AO478" t="s">
        <v>6313</v>
      </c>
      <c r="AP478" t="s">
        <v>6311</v>
      </c>
      <c r="AQ478">
        <v>48085</v>
      </c>
      <c r="AR478" t="s">
        <v>1282</v>
      </c>
      <c r="AS478" t="s">
        <v>1277</v>
      </c>
      <c r="AT478" t="s">
        <v>6314</v>
      </c>
      <c r="AU478" t="s">
        <v>6312</v>
      </c>
      <c r="AV478" t="s">
        <v>6312</v>
      </c>
      <c r="AW478" t="str">
        <f>IFERROR(INDEX(Table2[Representative Name], MATCH(Table4[[#This Row],[Place of Performance CD Current]], Table2[CD], 0)),"")</f>
        <v>Pat Fallon</v>
      </c>
      <c r="AX478" t="str">
        <f>IFERROR(INDEX(Table2[Political Party], MATCH(Table4[[#This Row],[Recipient CD Current]], Table2[CD], 0)),"")</f>
        <v>Republican</v>
      </c>
      <c r="AY478" t="s">
        <v>5158</v>
      </c>
      <c r="AZ478" t="s">
        <v>5188</v>
      </c>
      <c r="BA478" t="s">
        <v>5189</v>
      </c>
      <c r="BB478" t="s">
        <v>1286</v>
      </c>
      <c r="BC478" t="s">
        <v>6315</v>
      </c>
      <c r="BD478" t="s">
        <v>1418</v>
      </c>
      <c r="BE478" s="19" t="s">
        <v>6316</v>
      </c>
      <c r="BF478" t="s">
        <v>1781</v>
      </c>
    </row>
    <row r="479" spans="1:58" x14ac:dyDescent="0.4">
      <c r="A479" t="s">
        <v>6318</v>
      </c>
      <c r="B479" t="s">
        <v>797</v>
      </c>
      <c r="C479" s="17">
        <v>419831.3</v>
      </c>
      <c r="D479" s="17">
        <v>8997490</v>
      </c>
      <c r="E479" s="17">
        <v>8997490</v>
      </c>
      <c r="F479" s="17">
        <v>419831.3</v>
      </c>
      <c r="G479" s="17">
        <v>0</v>
      </c>
      <c r="H479" s="17">
        <v>2250482</v>
      </c>
      <c r="I479" s="17">
        <v>11247972</v>
      </c>
      <c r="J479" s="18" t="s">
        <v>1426</v>
      </c>
      <c r="K479">
        <v>2024</v>
      </c>
      <c r="L479" s="18" t="s">
        <v>1767</v>
      </c>
      <c r="M479" s="18" t="s">
        <v>1542</v>
      </c>
      <c r="N479" t="s">
        <v>1262</v>
      </c>
      <c r="O479" t="s">
        <v>1262</v>
      </c>
      <c r="P479" t="s">
        <v>1444</v>
      </c>
      <c r="Q479" t="s">
        <v>1262</v>
      </c>
      <c r="R479" t="s">
        <v>1262</v>
      </c>
      <c r="S479" t="s">
        <v>5150</v>
      </c>
      <c r="T479" t="s">
        <v>5151</v>
      </c>
      <c r="U479" t="s">
        <v>5152</v>
      </c>
      <c r="V479" t="s">
        <v>1266</v>
      </c>
      <c r="W479" t="s">
        <v>5182</v>
      </c>
      <c r="X479" t="s">
        <v>6231</v>
      </c>
      <c r="Y479" t="s">
        <v>1270</v>
      </c>
      <c r="Z479" t="s">
        <v>6232</v>
      </c>
      <c r="AA479" t="s">
        <v>6233</v>
      </c>
      <c r="AB479">
        <v>45050</v>
      </c>
      <c r="AC479" t="s">
        <v>6234</v>
      </c>
      <c r="AD479">
        <v>56001</v>
      </c>
      <c r="AE479" t="s">
        <v>2104</v>
      </c>
      <c r="AF479" t="s">
        <v>6235</v>
      </c>
      <c r="AG479">
        <v>82071</v>
      </c>
      <c r="AH479">
        <v>2000</v>
      </c>
      <c r="AI479" t="s">
        <v>5559</v>
      </c>
      <c r="AJ479" t="s">
        <v>5559</v>
      </c>
      <c r="AK479" t="str">
        <f>IFERROR(INDEX(Table2[Representative Name], MATCH(Table4[[#This Row],[Recipient CD Current]], Table2[CD], 0)),"")</f>
        <v>Harriet M. Hageman</v>
      </c>
      <c r="AL479" t="str">
        <f>IFERROR(INDEX(Table2[Political Party], MATCH(Table4[[#This Row],[Recipient CD Current]], Table2[CD], 0)),"")</f>
        <v>Republican</v>
      </c>
      <c r="AM479" t="s">
        <v>1280</v>
      </c>
      <c r="AN479" t="s">
        <v>1270</v>
      </c>
      <c r="AO479" t="s">
        <v>6319</v>
      </c>
      <c r="AP479" t="s">
        <v>6234</v>
      </c>
      <c r="AQ479">
        <v>56001</v>
      </c>
      <c r="AR479" t="s">
        <v>2104</v>
      </c>
      <c r="AS479" t="s">
        <v>5557</v>
      </c>
      <c r="AT479" t="s">
        <v>6237</v>
      </c>
      <c r="AU479" t="s">
        <v>5559</v>
      </c>
      <c r="AV479" t="s">
        <v>5559</v>
      </c>
      <c r="AW479" t="str">
        <f>IFERROR(INDEX(Table2[Representative Name], MATCH(Table4[[#This Row],[Place of Performance CD Current]], Table2[CD], 0)),"")</f>
        <v>Harriet M. Hageman</v>
      </c>
      <c r="AX479" t="str">
        <f>IFERROR(INDEX(Table2[Political Party], MATCH(Table4[[#This Row],[Recipient CD Current]], Table2[CD], 0)),"")</f>
        <v>Republican</v>
      </c>
      <c r="AY479" t="s">
        <v>5158</v>
      </c>
      <c r="AZ479" t="s">
        <v>5188</v>
      </c>
      <c r="BA479" t="s">
        <v>6320</v>
      </c>
      <c r="BB479" t="s">
        <v>1286</v>
      </c>
      <c r="BC479" t="s">
        <v>6321</v>
      </c>
      <c r="BD479" t="s">
        <v>1291</v>
      </c>
      <c r="BE479" s="19" t="s">
        <v>6322</v>
      </c>
      <c r="BF479" t="s">
        <v>5478</v>
      </c>
    </row>
    <row r="480" spans="1:58" x14ac:dyDescent="0.4">
      <c r="A480" t="s">
        <v>6324</v>
      </c>
      <c r="B480" t="s">
        <v>6327</v>
      </c>
      <c r="C480" s="17">
        <v>1847230.09</v>
      </c>
      <c r="D480" s="17">
        <v>8880349</v>
      </c>
      <c r="E480" s="17">
        <v>8880349</v>
      </c>
      <c r="F480" s="17">
        <v>1847230.09</v>
      </c>
      <c r="G480" s="17">
        <v>1479971</v>
      </c>
      <c r="H480" s="17">
        <v>8880349</v>
      </c>
      <c r="I480" s="17">
        <v>17760698</v>
      </c>
      <c r="J480" s="18" t="s">
        <v>3121</v>
      </c>
      <c r="K480">
        <v>2024</v>
      </c>
      <c r="L480" s="18" t="s">
        <v>2631</v>
      </c>
      <c r="M480" s="18" t="s">
        <v>6325</v>
      </c>
      <c r="N480" t="s">
        <v>1262</v>
      </c>
      <c r="O480" t="s">
        <v>1262</v>
      </c>
      <c r="P480" t="s">
        <v>1444</v>
      </c>
      <c r="Q480" t="s">
        <v>1262</v>
      </c>
      <c r="R480" t="s">
        <v>1262</v>
      </c>
      <c r="S480" t="s">
        <v>5150</v>
      </c>
      <c r="T480" t="s">
        <v>5151</v>
      </c>
      <c r="U480" t="s">
        <v>5152</v>
      </c>
      <c r="V480" t="s">
        <v>1266</v>
      </c>
      <c r="W480" t="s">
        <v>5182</v>
      </c>
      <c r="X480" t="s">
        <v>6326</v>
      </c>
      <c r="Y480" t="s">
        <v>1270</v>
      </c>
      <c r="Z480" t="s">
        <v>6328</v>
      </c>
      <c r="AA480" t="s">
        <v>6329</v>
      </c>
      <c r="AB480">
        <v>24230</v>
      </c>
      <c r="AC480" t="s">
        <v>6330</v>
      </c>
      <c r="AD480">
        <v>2090</v>
      </c>
      <c r="AE480" t="s">
        <v>6331</v>
      </c>
      <c r="AF480" t="s">
        <v>1697</v>
      </c>
      <c r="AG480">
        <v>99775</v>
      </c>
      <c r="AH480">
        <v>7880</v>
      </c>
      <c r="AI480" t="s">
        <v>1699</v>
      </c>
      <c r="AJ480" t="s">
        <v>1699</v>
      </c>
      <c r="AK480" t="str">
        <f>IFERROR(INDEX(Table2[Representative Name], MATCH(Table4[[#This Row],[Recipient CD Current]], Table2[CD], 0)),"")</f>
        <v>Nicholas J. Begich III</v>
      </c>
      <c r="AL480" t="str">
        <f>IFERROR(INDEX(Table2[Political Party], MATCH(Table4[[#This Row],[Recipient CD Current]], Table2[CD], 0)),"")</f>
        <v>Republican</v>
      </c>
      <c r="AM480" t="s">
        <v>1280</v>
      </c>
      <c r="AN480" t="s">
        <v>1270</v>
      </c>
      <c r="AO480" t="s">
        <v>6332</v>
      </c>
      <c r="AP480" t="s">
        <v>6330</v>
      </c>
      <c r="AQ480">
        <v>2090</v>
      </c>
      <c r="AR480" t="s">
        <v>6331</v>
      </c>
      <c r="AS480" t="s">
        <v>1698</v>
      </c>
      <c r="AT480" t="s">
        <v>6333</v>
      </c>
      <c r="AU480" t="s">
        <v>1699</v>
      </c>
      <c r="AV480" t="s">
        <v>1699</v>
      </c>
      <c r="AW480" t="str">
        <f>IFERROR(INDEX(Table2[Representative Name], MATCH(Table4[[#This Row],[Place of Performance CD Current]], Table2[CD], 0)),"")</f>
        <v>Nicholas J. Begich III</v>
      </c>
      <c r="AX480" t="str">
        <f>IFERROR(INDEX(Table2[Political Party], MATCH(Table4[[#This Row],[Recipient CD Current]], Table2[CD], 0)),"")</f>
        <v>Republican</v>
      </c>
      <c r="AY480" t="s">
        <v>5158</v>
      </c>
      <c r="AZ480" t="s">
        <v>5188</v>
      </c>
      <c r="BA480" t="s">
        <v>5189</v>
      </c>
      <c r="BB480" t="s">
        <v>1286</v>
      </c>
      <c r="BC480" t="s">
        <v>6334</v>
      </c>
      <c r="BD480" t="s">
        <v>1291</v>
      </c>
      <c r="BE480" s="19" t="s">
        <v>6335</v>
      </c>
      <c r="BF480" t="s">
        <v>2631</v>
      </c>
    </row>
    <row r="481" spans="1:58" x14ac:dyDescent="0.4">
      <c r="A481" t="s">
        <v>6337</v>
      </c>
      <c r="B481" t="s">
        <v>1359</v>
      </c>
      <c r="E481" s="17">
        <v>1984173</v>
      </c>
      <c r="F481" s="17">
        <v>565525.42000000004</v>
      </c>
      <c r="G481" s="17">
        <v>0</v>
      </c>
      <c r="H481" s="17">
        <v>499850</v>
      </c>
      <c r="I481" s="17">
        <v>2484023</v>
      </c>
      <c r="J481" s="18" t="s">
        <v>6338</v>
      </c>
      <c r="K481">
        <v>2025</v>
      </c>
      <c r="L481" s="18" t="s">
        <v>1830</v>
      </c>
      <c r="M481" s="18" t="s">
        <v>3996</v>
      </c>
      <c r="N481" t="s">
        <v>1262</v>
      </c>
      <c r="O481" t="s">
        <v>1262</v>
      </c>
      <c r="P481" t="s">
        <v>1444</v>
      </c>
      <c r="Q481" t="s">
        <v>1262</v>
      </c>
      <c r="R481" t="s">
        <v>1262</v>
      </c>
      <c r="S481" t="s">
        <v>5150</v>
      </c>
      <c r="T481" t="s">
        <v>5151</v>
      </c>
      <c r="U481" t="s">
        <v>5152</v>
      </c>
      <c r="V481" t="s">
        <v>1266</v>
      </c>
      <c r="W481" t="s">
        <v>6339</v>
      </c>
      <c r="X481" t="s">
        <v>1358</v>
      </c>
      <c r="Y481" t="s">
        <v>1270</v>
      </c>
      <c r="Z481" t="s">
        <v>1360</v>
      </c>
      <c r="AA481" t="s">
        <v>1361</v>
      </c>
      <c r="AB481">
        <v>12385</v>
      </c>
      <c r="AC481" t="s">
        <v>1362</v>
      </c>
      <c r="AD481">
        <v>17019</v>
      </c>
      <c r="AE481" t="s">
        <v>1362</v>
      </c>
      <c r="AF481" t="s">
        <v>1363</v>
      </c>
      <c r="AG481">
        <v>61820</v>
      </c>
      <c r="AH481">
        <v>7406</v>
      </c>
      <c r="AI481" t="s">
        <v>1365</v>
      </c>
      <c r="AJ481" t="s">
        <v>1365</v>
      </c>
      <c r="AK481" t="str">
        <f>IFERROR(INDEX(Table2[Representative Name], MATCH(Table4[[#This Row],[Recipient CD Current]], Table2[CD], 0)),"")</f>
        <v>Nikki Budzinski</v>
      </c>
      <c r="AL481" t="str">
        <f>IFERROR(INDEX(Table2[Political Party], MATCH(Table4[[#This Row],[Recipient CD Current]], Table2[CD], 0)),"")</f>
        <v>Democrat</v>
      </c>
      <c r="AM481" t="s">
        <v>1280</v>
      </c>
      <c r="AN481" t="s">
        <v>1270</v>
      </c>
      <c r="AO481" t="s">
        <v>6115</v>
      </c>
      <c r="AP481" t="s">
        <v>6116</v>
      </c>
      <c r="AQ481">
        <v>17019</v>
      </c>
      <c r="AR481" t="s">
        <v>1362</v>
      </c>
      <c r="AS481" t="s">
        <v>1364</v>
      </c>
      <c r="AT481" t="s">
        <v>6225</v>
      </c>
      <c r="AU481" t="s">
        <v>1365</v>
      </c>
      <c r="AV481" t="s">
        <v>1365</v>
      </c>
      <c r="AW481" t="str">
        <f>IFERROR(INDEX(Table2[Representative Name], MATCH(Table4[[#This Row],[Place of Performance CD Current]], Table2[CD], 0)),"")</f>
        <v>Nikki Budzinski</v>
      </c>
      <c r="AX481" t="str">
        <f>IFERROR(INDEX(Table2[Political Party], MATCH(Table4[[#This Row],[Recipient CD Current]], Table2[CD], 0)),"")</f>
        <v>Democrat</v>
      </c>
      <c r="AY481" t="s">
        <v>5158</v>
      </c>
      <c r="AZ481" t="s">
        <v>6340</v>
      </c>
      <c r="BA481" t="s">
        <v>6341</v>
      </c>
      <c r="BB481" t="s">
        <v>1286</v>
      </c>
      <c r="BC481" t="s">
        <v>6342</v>
      </c>
      <c r="BD481" t="s">
        <v>1291</v>
      </c>
      <c r="BE481" s="19" t="s">
        <v>6343</v>
      </c>
      <c r="BF481" t="s">
        <v>2499</v>
      </c>
    </row>
    <row r="482" spans="1:58" x14ac:dyDescent="0.4">
      <c r="A482" t="s">
        <v>6345</v>
      </c>
      <c r="B482" t="s">
        <v>6092</v>
      </c>
      <c r="E482" s="17">
        <v>6999969</v>
      </c>
      <c r="F482" s="17">
        <v>540584.17000000004</v>
      </c>
      <c r="G482" s="17">
        <v>0</v>
      </c>
      <c r="H482" s="17">
        <v>1751686</v>
      </c>
      <c r="I482" s="17">
        <v>8751655</v>
      </c>
      <c r="J482" s="18" t="s">
        <v>1521</v>
      </c>
      <c r="K482">
        <v>2025</v>
      </c>
      <c r="L482" s="18" t="s">
        <v>1767</v>
      </c>
      <c r="M482" s="18" t="s">
        <v>2804</v>
      </c>
      <c r="N482" t="s">
        <v>1262</v>
      </c>
      <c r="O482" t="s">
        <v>1262</v>
      </c>
      <c r="P482" t="s">
        <v>1444</v>
      </c>
      <c r="Q482" t="s">
        <v>1262</v>
      </c>
      <c r="R482" t="s">
        <v>1262</v>
      </c>
      <c r="S482" t="s">
        <v>5150</v>
      </c>
      <c r="T482" t="s">
        <v>5151</v>
      </c>
      <c r="U482" t="s">
        <v>5152</v>
      </c>
      <c r="V482" t="s">
        <v>1266</v>
      </c>
      <c r="W482" t="s">
        <v>5224</v>
      </c>
      <c r="X482" t="s">
        <v>6091</v>
      </c>
      <c r="Y482" t="s">
        <v>1270</v>
      </c>
      <c r="Z482" t="s">
        <v>6093</v>
      </c>
      <c r="AB482">
        <v>46000</v>
      </c>
      <c r="AC482" t="s">
        <v>3889</v>
      </c>
      <c r="AD482">
        <v>21067</v>
      </c>
      <c r="AE482" t="s">
        <v>4073</v>
      </c>
      <c r="AF482" t="s">
        <v>6094</v>
      </c>
      <c r="AG482">
        <v>40526</v>
      </c>
      <c r="AH482">
        <v>1</v>
      </c>
      <c r="AI482" t="s">
        <v>6096</v>
      </c>
      <c r="AJ482" t="s">
        <v>6096</v>
      </c>
      <c r="AK482" t="str">
        <f>IFERROR(INDEX(Table2[Representative Name], MATCH(Table4[[#This Row],[Recipient CD Current]], Table2[CD], 0)),"")</f>
        <v>Andy Barr</v>
      </c>
      <c r="AL482" t="str">
        <f>IFERROR(INDEX(Table2[Political Party], MATCH(Table4[[#This Row],[Recipient CD Current]], Table2[CD], 0)),"")</f>
        <v>Republican</v>
      </c>
      <c r="AM482" t="s">
        <v>1280</v>
      </c>
      <c r="AN482" t="s">
        <v>1270</v>
      </c>
      <c r="AO482" t="s">
        <v>6097</v>
      </c>
      <c r="AP482" t="s">
        <v>3889</v>
      </c>
      <c r="AQ482">
        <v>21067</v>
      </c>
      <c r="AR482" t="s">
        <v>4073</v>
      </c>
      <c r="AS482" t="s">
        <v>6095</v>
      </c>
      <c r="AT482" t="s">
        <v>6346</v>
      </c>
      <c r="AU482" t="s">
        <v>6096</v>
      </c>
      <c r="AV482" t="s">
        <v>6096</v>
      </c>
      <c r="AW482" t="str">
        <f>IFERROR(INDEX(Table2[Representative Name], MATCH(Table4[[#This Row],[Place of Performance CD Current]], Table2[CD], 0)),"")</f>
        <v>Andy Barr</v>
      </c>
      <c r="AX482" t="str">
        <f>IFERROR(INDEX(Table2[Political Party], MATCH(Table4[[#This Row],[Recipient CD Current]], Table2[CD], 0)),"")</f>
        <v>Republican</v>
      </c>
      <c r="AY482" t="s">
        <v>5158</v>
      </c>
      <c r="AZ482" t="s">
        <v>5433</v>
      </c>
      <c r="BA482" t="s">
        <v>5434</v>
      </c>
      <c r="BB482" t="s">
        <v>1286</v>
      </c>
      <c r="BC482" t="s">
        <v>6347</v>
      </c>
      <c r="BD482" t="s">
        <v>1291</v>
      </c>
      <c r="BE482" s="19" t="s">
        <v>6348</v>
      </c>
      <c r="BF482" t="s">
        <v>1537</v>
      </c>
    </row>
    <row r="483" spans="1:58" x14ac:dyDescent="0.4">
      <c r="A483" t="s">
        <v>6350</v>
      </c>
      <c r="B483" t="s">
        <v>6124</v>
      </c>
      <c r="E483" s="17">
        <v>4793680</v>
      </c>
      <c r="F483" s="17">
        <v>2423557.44</v>
      </c>
      <c r="G483" s="17">
        <v>0</v>
      </c>
      <c r="H483" s="17">
        <v>1200000</v>
      </c>
      <c r="I483" s="17">
        <v>5993680</v>
      </c>
      <c r="J483" s="18" t="s">
        <v>4299</v>
      </c>
      <c r="K483">
        <v>2025</v>
      </c>
      <c r="L483" s="18" t="s">
        <v>3028</v>
      </c>
      <c r="M483" s="18" t="s">
        <v>6351</v>
      </c>
      <c r="N483" t="s">
        <v>1262</v>
      </c>
      <c r="O483" t="s">
        <v>1262</v>
      </c>
      <c r="P483" t="s">
        <v>1444</v>
      </c>
      <c r="Q483" t="s">
        <v>1262</v>
      </c>
      <c r="R483" t="s">
        <v>1262</v>
      </c>
      <c r="S483" t="s">
        <v>5150</v>
      </c>
      <c r="T483" t="s">
        <v>5151</v>
      </c>
      <c r="U483" t="s">
        <v>5152</v>
      </c>
      <c r="V483" t="s">
        <v>1266</v>
      </c>
      <c r="W483" t="s">
        <v>5224</v>
      </c>
      <c r="X483" t="s">
        <v>6123</v>
      </c>
      <c r="Y483" t="s">
        <v>1270</v>
      </c>
      <c r="Z483" t="s">
        <v>6126</v>
      </c>
      <c r="AA483" t="s">
        <v>6127</v>
      </c>
      <c r="AB483">
        <v>44520</v>
      </c>
      <c r="AC483" t="s">
        <v>6128</v>
      </c>
      <c r="AD483">
        <v>37183</v>
      </c>
      <c r="AE483" t="s">
        <v>4069</v>
      </c>
      <c r="AF483" t="s">
        <v>1873</v>
      </c>
      <c r="AG483">
        <v>27560</v>
      </c>
      <c r="AH483">
        <v>8439</v>
      </c>
      <c r="AI483" t="s">
        <v>1875</v>
      </c>
      <c r="AJ483" t="s">
        <v>1875</v>
      </c>
      <c r="AK483" t="str">
        <f>IFERROR(INDEX(Table2[Representative Name], MATCH(Table4[[#This Row],[Recipient CD Current]], Table2[CD], 0)),"")</f>
        <v>Valerie P. Foushee</v>
      </c>
      <c r="AL483" t="str">
        <f>IFERROR(INDEX(Table2[Political Party], MATCH(Table4[[#This Row],[Recipient CD Current]], Table2[CD], 0)),"")</f>
        <v>Democrat</v>
      </c>
      <c r="AM483" t="s">
        <v>1280</v>
      </c>
      <c r="AN483" t="s">
        <v>1270</v>
      </c>
      <c r="AO483" t="s">
        <v>6129</v>
      </c>
      <c r="AP483" t="s">
        <v>6130</v>
      </c>
      <c r="AQ483">
        <v>37183</v>
      </c>
      <c r="AR483" t="s">
        <v>4069</v>
      </c>
      <c r="AS483" t="s">
        <v>1874</v>
      </c>
      <c r="AT483" t="s">
        <v>6131</v>
      </c>
      <c r="AU483" t="s">
        <v>4070</v>
      </c>
      <c r="AV483" t="s">
        <v>4070</v>
      </c>
      <c r="AW483" t="str">
        <f>IFERROR(INDEX(Table2[Representative Name], MATCH(Table4[[#This Row],[Place of Performance CD Current]], Table2[CD], 0)),"")</f>
        <v>Deborah K. Ross</v>
      </c>
      <c r="AX483" t="str">
        <f>IFERROR(INDEX(Table2[Political Party], MATCH(Table4[[#This Row],[Recipient CD Current]], Table2[CD], 0)),"")</f>
        <v>Democrat</v>
      </c>
      <c r="AY483" t="s">
        <v>5158</v>
      </c>
      <c r="AZ483" t="s">
        <v>5433</v>
      </c>
      <c r="BA483" t="s">
        <v>5434</v>
      </c>
      <c r="BB483" t="s">
        <v>1286</v>
      </c>
      <c r="BC483" t="s">
        <v>6352</v>
      </c>
      <c r="BD483" t="s">
        <v>1334</v>
      </c>
      <c r="BE483" s="19" t="s">
        <v>6353</v>
      </c>
      <c r="BF483" t="s">
        <v>1629</v>
      </c>
    </row>
    <row r="484" spans="1:58" x14ac:dyDescent="0.4">
      <c r="A484" t="s">
        <v>6355</v>
      </c>
      <c r="B484" t="s">
        <v>755</v>
      </c>
      <c r="E484" s="17">
        <v>1500000</v>
      </c>
      <c r="F484" s="17">
        <v>378502.19</v>
      </c>
      <c r="G484" s="17">
        <v>0</v>
      </c>
      <c r="H484" s="17">
        <v>0</v>
      </c>
      <c r="I484" s="17">
        <v>1500000</v>
      </c>
      <c r="J484" s="18" t="s">
        <v>1840</v>
      </c>
      <c r="K484">
        <v>2025</v>
      </c>
      <c r="L484" s="18" t="s">
        <v>3047</v>
      </c>
      <c r="M484" s="18" t="s">
        <v>3506</v>
      </c>
      <c r="N484" t="s">
        <v>1262</v>
      </c>
      <c r="O484" t="s">
        <v>1262</v>
      </c>
      <c r="P484" t="s">
        <v>1444</v>
      </c>
      <c r="Q484" t="s">
        <v>1262</v>
      </c>
      <c r="R484" t="s">
        <v>1262</v>
      </c>
      <c r="S484" t="s">
        <v>5150</v>
      </c>
      <c r="T484" t="s">
        <v>5151</v>
      </c>
      <c r="U484" t="s">
        <v>5152</v>
      </c>
      <c r="V484" t="s">
        <v>1266</v>
      </c>
      <c r="W484" t="s">
        <v>5904</v>
      </c>
      <c r="X484" t="s">
        <v>4357</v>
      </c>
      <c r="Y484" t="s">
        <v>1270</v>
      </c>
      <c r="Z484" t="s">
        <v>4358</v>
      </c>
      <c r="AB484">
        <v>45000</v>
      </c>
      <c r="AC484" t="s">
        <v>4359</v>
      </c>
      <c r="AD484">
        <v>48303</v>
      </c>
      <c r="AE484" t="s">
        <v>4359</v>
      </c>
      <c r="AF484" t="s">
        <v>1276</v>
      </c>
      <c r="AG484">
        <v>79409</v>
      </c>
      <c r="AH484">
        <v>9836</v>
      </c>
      <c r="AI484" t="s">
        <v>4360</v>
      </c>
      <c r="AJ484" t="s">
        <v>4360</v>
      </c>
      <c r="AK484" t="str">
        <f>IFERROR(INDEX(Table2[Representative Name], MATCH(Table4[[#This Row],[Recipient CD Current]], Table2[CD], 0)),"")</f>
        <v>Jodey C. Arrington</v>
      </c>
      <c r="AL484" t="str">
        <f>IFERROR(INDEX(Table2[Political Party], MATCH(Table4[[#This Row],[Recipient CD Current]], Table2[CD], 0)),"")</f>
        <v>Republican</v>
      </c>
      <c r="AM484" t="s">
        <v>1280</v>
      </c>
      <c r="AN484" t="s">
        <v>1270</v>
      </c>
      <c r="AO484" t="s">
        <v>4361</v>
      </c>
      <c r="AP484" t="s">
        <v>4359</v>
      </c>
      <c r="AQ484">
        <v>48303</v>
      </c>
      <c r="AR484" t="s">
        <v>4359</v>
      </c>
      <c r="AS484" t="s">
        <v>1277</v>
      </c>
      <c r="AT484" t="s">
        <v>6357</v>
      </c>
      <c r="AU484" t="s">
        <v>4360</v>
      </c>
      <c r="AV484" t="s">
        <v>4360</v>
      </c>
      <c r="AW484" t="str">
        <f>IFERROR(INDEX(Table2[Representative Name], MATCH(Table4[[#This Row],[Place of Performance CD Current]], Table2[CD], 0)),"")</f>
        <v>Jodey C. Arrington</v>
      </c>
      <c r="AX484" t="str">
        <f>IFERROR(INDEX(Table2[Political Party], MATCH(Table4[[#This Row],[Recipient CD Current]], Table2[CD], 0)),"")</f>
        <v>Republican</v>
      </c>
      <c r="AY484" t="s">
        <v>5158</v>
      </c>
      <c r="AZ484" t="s">
        <v>5906</v>
      </c>
      <c r="BA484" t="s">
        <v>6358</v>
      </c>
      <c r="BB484" t="s">
        <v>2000</v>
      </c>
      <c r="BC484" t="s">
        <v>6359</v>
      </c>
      <c r="BD484" t="s">
        <v>6361</v>
      </c>
      <c r="BE484" s="19" t="s">
        <v>6362</v>
      </c>
      <c r="BF484" t="s">
        <v>2670</v>
      </c>
    </row>
    <row r="485" spans="1:58" x14ac:dyDescent="0.4">
      <c r="A485" t="s">
        <v>6364</v>
      </c>
      <c r="B485" t="s">
        <v>6366</v>
      </c>
      <c r="C485" s="17">
        <v>0</v>
      </c>
      <c r="D485" s="17">
        <v>3000000</v>
      </c>
      <c r="E485" s="17">
        <v>3000000</v>
      </c>
      <c r="F485" s="17">
        <v>0</v>
      </c>
      <c r="G485" s="17">
        <v>0</v>
      </c>
      <c r="H485" s="17">
        <v>1720895</v>
      </c>
      <c r="I485" s="17">
        <v>4720895</v>
      </c>
      <c r="J485" s="18" t="s">
        <v>1766</v>
      </c>
      <c r="K485">
        <v>2024</v>
      </c>
      <c r="L485" s="18" t="s">
        <v>1767</v>
      </c>
      <c r="M485" s="18" t="s">
        <v>1542</v>
      </c>
      <c r="N485" t="s">
        <v>1262</v>
      </c>
      <c r="O485" t="s">
        <v>1262</v>
      </c>
      <c r="P485" t="s">
        <v>1444</v>
      </c>
      <c r="Q485" t="s">
        <v>1262</v>
      </c>
      <c r="R485" t="s">
        <v>1262</v>
      </c>
      <c r="S485" t="s">
        <v>5150</v>
      </c>
      <c r="T485" t="s">
        <v>5151</v>
      </c>
      <c r="U485" t="s">
        <v>5152</v>
      </c>
      <c r="V485" t="s">
        <v>1266</v>
      </c>
      <c r="W485" t="s">
        <v>5224</v>
      </c>
      <c r="X485" t="s">
        <v>6365</v>
      </c>
      <c r="Y485" t="s">
        <v>1270</v>
      </c>
      <c r="Z485" t="s">
        <v>6367</v>
      </c>
      <c r="AB485">
        <v>86230</v>
      </c>
      <c r="AC485" t="s">
        <v>6368</v>
      </c>
      <c r="AD485">
        <v>6077</v>
      </c>
      <c r="AE485" t="s">
        <v>4527</v>
      </c>
      <c r="AF485" t="s">
        <v>1548</v>
      </c>
      <c r="AG485">
        <v>95258</v>
      </c>
      <c r="AI485" t="s">
        <v>4528</v>
      </c>
      <c r="AJ485" t="s">
        <v>4528</v>
      </c>
      <c r="AK485" t="str">
        <f>IFERROR(INDEX(Table2[Representative Name], MATCH(Table4[[#This Row],[Recipient CD Current]], Table2[CD], 0)),"")</f>
        <v>Josh Harder</v>
      </c>
      <c r="AL485" t="str">
        <f>IFERROR(INDEX(Table2[Political Party], MATCH(Table4[[#This Row],[Recipient CD Current]], Table2[CD], 0)),"")</f>
        <v>Democrat</v>
      </c>
      <c r="AM485" t="s">
        <v>1280</v>
      </c>
      <c r="AN485" t="s">
        <v>1270</v>
      </c>
      <c r="AO485" t="s">
        <v>6369</v>
      </c>
      <c r="AP485" t="s">
        <v>6370</v>
      </c>
      <c r="AQ485">
        <v>6077</v>
      </c>
      <c r="AR485" t="s">
        <v>4527</v>
      </c>
      <c r="AS485" t="s">
        <v>1549</v>
      </c>
      <c r="AT485" t="s">
        <v>6371</v>
      </c>
      <c r="AU485" t="s">
        <v>4528</v>
      </c>
      <c r="AV485" t="s">
        <v>4528</v>
      </c>
      <c r="AW485" t="str">
        <f>IFERROR(INDEX(Table2[Representative Name], MATCH(Table4[[#This Row],[Place of Performance CD Current]], Table2[CD], 0)),"")</f>
        <v>Josh Harder</v>
      </c>
      <c r="AX485" t="str">
        <f>IFERROR(INDEX(Table2[Political Party], MATCH(Table4[[#This Row],[Recipient CD Current]], Table2[CD], 0)),"")</f>
        <v>Democrat</v>
      </c>
      <c r="AY485" t="s">
        <v>5158</v>
      </c>
      <c r="AZ485" t="s">
        <v>5373</v>
      </c>
      <c r="BA485" t="s">
        <v>6372</v>
      </c>
      <c r="BB485" t="s">
        <v>1286</v>
      </c>
      <c r="BC485" t="s">
        <v>6373</v>
      </c>
      <c r="BD485" t="s">
        <v>1334</v>
      </c>
      <c r="BE485" s="19" t="s">
        <v>6374</v>
      </c>
      <c r="BF485" t="s">
        <v>1426</v>
      </c>
    </row>
    <row r="486" spans="1:58" x14ac:dyDescent="0.4">
      <c r="A486" t="s">
        <v>6376</v>
      </c>
      <c r="B486" t="s">
        <v>571</v>
      </c>
      <c r="E486" s="17">
        <v>2250000</v>
      </c>
      <c r="F486" s="17">
        <v>240090.66</v>
      </c>
      <c r="G486" s="17">
        <v>0</v>
      </c>
      <c r="H486" s="17">
        <v>2812690</v>
      </c>
      <c r="I486" s="17">
        <v>5062690</v>
      </c>
      <c r="J486" s="18" t="s">
        <v>5492</v>
      </c>
      <c r="K486">
        <v>2025</v>
      </c>
      <c r="L486" s="18" t="s">
        <v>6377</v>
      </c>
      <c r="M486" s="18" t="s">
        <v>6378</v>
      </c>
      <c r="N486" t="s">
        <v>1262</v>
      </c>
      <c r="O486" t="s">
        <v>1262</v>
      </c>
      <c r="P486" t="s">
        <v>1444</v>
      </c>
      <c r="Q486" t="s">
        <v>1262</v>
      </c>
      <c r="R486" t="s">
        <v>1262</v>
      </c>
      <c r="S486" t="s">
        <v>5150</v>
      </c>
      <c r="T486" t="s">
        <v>6199</v>
      </c>
      <c r="U486" t="s">
        <v>6200</v>
      </c>
      <c r="V486" t="s">
        <v>1266</v>
      </c>
      <c r="W486" t="s">
        <v>6201</v>
      </c>
      <c r="X486" t="s">
        <v>5015</v>
      </c>
      <c r="Y486" t="s">
        <v>1270</v>
      </c>
      <c r="Z486" t="s">
        <v>5016</v>
      </c>
      <c r="AA486" t="s">
        <v>5017</v>
      </c>
      <c r="AB486">
        <v>42160</v>
      </c>
      <c r="AC486" t="s">
        <v>5018</v>
      </c>
      <c r="AD486">
        <v>26077</v>
      </c>
      <c r="AE486" t="s">
        <v>5018</v>
      </c>
      <c r="AF486" t="s">
        <v>1857</v>
      </c>
      <c r="AG486">
        <v>49008</v>
      </c>
      <c r="AH486">
        <v>5456</v>
      </c>
      <c r="AI486" t="s">
        <v>5019</v>
      </c>
      <c r="AJ486" t="s">
        <v>5019</v>
      </c>
      <c r="AK486" t="str">
        <f>IFERROR(INDEX(Table2[Representative Name], MATCH(Table4[[#This Row],[Recipient CD Current]], Table2[CD], 0)),"")</f>
        <v>Bill Huizenga</v>
      </c>
      <c r="AL486" t="str">
        <f>IFERROR(INDEX(Table2[Political Party], MATCH(Table4[[#This Row],[Recipient CD Current]], Table2[CD], 0)),"")</f>
        <v>Republican</v>
      </c>
      <c r="AM486" t="s">
        <v>1280</v>
      </c>
      <c r="AN486" t="s">
        <v>1270</v>
      </c>
      <c r="AO486" t="s">
        <v>5020</v>
      </c>
      <c r="AP486" t="s">
        <v>5018</v>
      </c>
      <c r="AQ486">
        <v>26077</v>
      </c>
      <c r="AR486" t="s">
        <v>5018</v>
      </c>
      <c r="AS486" t="s">
        <v>1858</v>
      </c>
      <c r="AT486" t="s">
        <v>5021</v>
      </c>
      <c r="AU486" t="s">
        <v>5019</v>
      </c>
      <c r="AV486" t="s">
        <v>5019</v>
      </c>
      <c r="AW486" t="str">
        <f>IFERROR(INDEX(Table2[Representative Name], MATCH(Table4[[#This Row],[Place of Performance CD Current]], Table2[CD], 0)),"")</f>
        <v>Bill Huizenga</v>
      </c>
      <c r="AX486" t="str">
        <f>IFERROR(INDEX(Table2[Political Party], MATCH(Table4[[#This Row],[Recipient CD Current]], Table2[CD], 0)),"")</f>
        <v>Republican</v>
      </c>
      <c r="AY486" t="s">
        <v>5158</v>
      </c>
      <c r="AZ486" t="s">
        <v>3203</v>
      </c>
      <c r="BA486" t="s">
        <v>3533</v>
      </c>
      <c r="BB486" t="s">
        <v>1286</v>
      </c>
      <c r="BC486" t="s">
        <v>6379</v>
      </c>
      <c r="BD486" t="s">
        <v>1291</v>
      </c>
      <c r="BE486" s="19" t="s">
        <v>6380</v>
      </c>
      <c r="BF486" t="s">
        <v>2342</v>
      </c>
    </row>
    <row r="487" spans="1:58" x14ac:dyDescent="0.4">
      <c r="A487" t="s">
        <v>6382</v>
      </c>
      <c r="B487" t="s">
        <v>529</v>
      </c>
      <c r="E487" s="17">
        <v>2000000</v>
      </c>
      <c r="F487" s="17">
        <v>147229</v>
      </c>
      <c r="G487" s="17">
        <v>0</v>
      </c>
      <c r="H487" s="17">
        <v>500000</v>
      </c>
      <c r="I487" s="17">
        <v>2500000</v>
      </c>
      <c r="J487" s="18" t="s">
        <v>4115</v>
      </c>
      <c r="K487">
        <v>2024</v>
      </c>
      <c r="L487" s="18" t="s">
        <v>1767</v>
      </c>
      <c r="M487" s="18" t="s">
        <v>1523</v>
      </c>
      <c r="N487" t="s">
        <v>1262</v>
      </c>
      <c r="O487" t="s">
        <v>1262</v>
      </c>
      <c r="P487" t="s">
        <v>1444</v>
      </c>
      <c r="Q487" t="s">
        <v>1262</v>
      </c>
      <c r="R487" t="s">
        <v>1262</v>
      </c>
      <c r="S487" t="s">
        <v>5150</v>
      </c>
      <c r="T487" t="s">
        <v>5151</v>
      </c>
      <c r="U487" t="s">
        <v>5152</v>
      </c>
      <c r="V487" t="s">
        <v>1266</v>
      </c>
      <c r="W487" t="s">
        <v>5307</v>
      </c>
      <c r="X487" t="s">
        <v>4947</v>
      </c>
      <c r="Y487" t="s">
        <v>1270</v>
      </c>
      <c r="Z487" t="s">
        <v>4950</v>
      </c>
      <c r="AB487">
        <v>32060</v>
      </c>
      <c r="AC487" t="s">
        <v>4951</v>
      </c>
      <c r="AD487">
        <v>38035</v>
      </c>
      <c r="AE487" t="s">
        <v>4951</v>
      </c>
      <c r="AF487" t="s">
        <v>4952</v>
      </c>
      <c r="AG487">
        <v>58202</v>
      </c>
      <c r="AH487">
        <v>8367</v>
      </c>
      <c r="AI487" t="s">
        <v>2357</v>
      </c>
      <c r="AJ487" t="s">
        <v>2357</v>
      </c>
      <c r="AK487" t="str">
        <f>IFERROR(INDEX(Table2[Representative Name], MATCH(Table4[[#This Row],[Recipient CD Current]], Table2[CD], 0)),"")</f>
        <v>Julie Fedorchak</v>
      </c>
      <c r="AL487" t="str">
        <f>IFERROR(INDEX(Table2[Political Party], MATCH(Table4[[#This Row],[Recipient CD Current]], Table2[CD], 0)),"")</f>
        <v>Republican</v>
      </c>
      <c r="AM487" t="s">
        <v>1280</v>
      </c>
      <c r="AN487" t="s">
        <v>1270</v>
      </c>
      <c r="AO487" t="s">
        <v>4953</v>
      </c>
      <c r="AP487" t="s">
        <v>4951</v>
      </c>
      <c r="AQ487">
        <v>38035</v>
      </c>
      <c r="AR487" t="s">
        <v>4951</v>
      </c>
      <c r="AS487" t="s">
        <v>2355</v>
      </c>
      <c r="AT487" t="s">
        <v>5046</v>
      </c>
      <c r="AU487" t="s">
        <v>2357</v>
      </c>
      <c r="AV487" t="s">
        <v>2357</v>
      </c>
      <c r="AW487" t="str">
        <f>IFERROR(INDEX(Table2[Representative Name], MATCH(Table4[[#This Row],[Place of Performance CD Current]], Table2[CD], 0)),"")</f>
        <v>Julie Fedorchak</v>
      </c>
      <c r="AX487" t="str">
        <f>IFERROR(INDEX(Table2[Political Party], MATCH(Table4[[#This Row],[Recipient CD Current]], Table2[CD], 0)),"")</f>
        <v>Republican</v>
      </c>
      <c r="AY487" t="s">
        <v>5158</v>
      </c>
      <c r="AZ487" t="s">
        <v>5936</v>
      </c>
      <c r="BA487" t="s">
        <v>6383</v>
      </c>
      <c r="BB487" t="s">
        <v>1286</v>
      </c>
      <c r="BC487" t="s">
        <v>6384</v>
      </c>
      <c r="BD487" t="s">
        <v>1291</v>
      </c>
      <c r="BE487" s="19" t="s">
        <v>6385</v>
      </c>
      <c r="BF487" t="s">
        <v>1426</v>
      </c>
    </row>
    <row r="488" spans="1:58" x14ac:dyDescent="0.4">
      <c r="A488" t="s">
        <v>6387</v>
      </c>
      <c r="B488" t="s">
        <v>6390</v>
      </c>
      <c r="E488" s="17">
        <v>50000000</v>
      </c>
      <c r="F488" s="17">
        <v>0</v>
      </c>
      <c r="G488" s="17">
        <v>0</v>
      </c>
      <c r="H488" s="17">
        <v>0</v>
      </c>
      <c r="I488" s="17">
        <v>50000000</v>
      </c>
      <c r="J488" s="18" t="s">
        <v>5149</v>
      </c>
      <c r="K488">
        <v>2025</v>
      </c>
      <c r="L488" s="18" t="s">
        <v>5502</v>
      </c>
      <c r="M488" s="18" t="s">
        <v>6388</v>
      </c>
      <c r="N488" t="s">
        <v>1262</v>
      </c>
      <c r="O488" t="s">
        <v>1262</v>
      </c>
      <c r="P488" t="s">
        <v>1444</v>
      </c>
      <c r="Q488" t="s">
        <v>1262</v>
      </c>
      <c r="R488" t="s">
        <v>1262</v>
      </c>
      <c r="S488" t="s">
        <v>5150</v>
      </c>
      <c r="T488" t="s">
        <v>5195</v>
      </c>
      <c r="U488" t="s">
        <v>5152</v>
      </c>
      <c r="V488" t="s">
        <v>1381</v>
      </c>
      <c r="W488" t="s">
        <v>5196</v>
      </c>
      <c r="X488" t="s">
        <v>6389</v>
      </c>
      <c r="Y488" t="s">
        <v>1270</v>
      </c>
      <c r="Z488" t="s">
        <v>6391</v>
      </c>
      <c r="AB488">
        <v>35250</v>
      </c>
      <c r="AC488" t="s">
        <v>6392</v>
      </c>
      <c r="AD488">
        <v>35043</v>
      </c>
      <c r="AE488" t="s">
        <v>6393</v>
      </c>
      <c r="AF488" t="s">
        <v>4106</v>
      </c>
      <c r="AG488">
        <v>87024</v>
      </c>
      <c r="AI488" t="s">
        <v>6394</v>
      </c>
      <c r="AJ488" t="s">
        <v>6394</v>
      </c>
      <c r="AK488" t="str">
        <f>IFERROR(INDEX(Table2[Representative Name], MATCH(Table4[[#This Row],[Recipient CD Current]], Table2[CD], 0)),"")</f>
        <v>Teresa Leger Fernandez</v>
      </c>
      <c r="AL488" t="str">
        <f>IFERROR(INDEX(Table2[Political Party], MATCH(Table4[[#This Row],[Recipient CD Current]], Table2[CD], 0)),"")</f>
        <v>Democrat</v>
      </c>
      <c r="AM488" t="s">
        <v>1280</v>
      </c>
      <c r="AN488" t="s">
        <v>1270</v>
      </c>
      <c r="AO488" t="s">
        <v>6395</v>
      </c>
      <c r="AP488" t="s">
        <v>6396</v>
      </c>
      <c r="AQ488">
        <v>8067</v>
      </c>
      <c r="AR488" t="s">
        <v>6397</v>
      </c>
      <c r="AS488" t="s">
        <v>1604</v>
      </c>
      <c r="AT488" t="s">
        <v>6398</v>
      </c>
      <c r="AU488" t="s">
        <v>6399</v>
      </c>
      <c r="AV488" t="s">
        <v>6399</v>
      </c>
      <c r="AW488" t="str">
        <f>IFERROR(INDEX(Table2[Representative Name], MATCH(Table4[[#This Row],[Place of Performance CD Current]], Table2[CD], 0)),"")</f>
        <v>Jeff Hurd</v>
      </c>
      <c r="AX488" t="str">
        <f>IFERROR(INDEX(Table2[Political Party], MATCH(Table4[[#This Row],[Recipient CD Current]], Table2[CD], 0)),"")</f>
        <v>Democrat</v>
      </c>
      <c r="AY488" t="s">
        <v>5158</v>
      </c>
      <c r="AZ488" t="s">
        <v>5204</v>
      </c>
      <c r="BA488" t="s">
        <v>5205</v>
      </c>
      <c r="BB488" t="s">
        <v>1286</v>
      </c>
      <c r="BC488" t="s">
        <v>6400</v>
      </c>
      <c r="BD488" t="s">
        <v>1535</v>
      </c>
      <c r="BE488" s="19" t="s">
        <v>6401</v>
      </c>
      <c r="BF488" t="s">
        <v>1521</v>
      </c>
    </row>
    <row r="489" spans="1:58" x14ac:dyDescent="0.4">
      <c r="A489" t="s">
        <v>6403</v>
      </c>
      <c r="B489" t="s">
        <v>532</v>
      </c>
      <c r="E489" s="17">
        <v>3863736</v>
      </c>
      <c r="F489" s="17">
        <v>0</v>
      </c>
      <c r="G489" s="17">
        <v>0</v>
      </c>
      <c r="H489" s="17">
        <v>969144</v>
      </c>
      <c r="I489" s="17">
        <v>4832880</v>
      </c>
      <c r="J489" s="18" t="s">
        <v>5501</v>
      </c>
      <c r="K489">
        <v>2025</v>
      </c>
      <c r="L489" s="18" t="s">
        <v>2694</v>
      </c>
      <c r="M489" s="18" t="s">
        <v>5503</v>
      </c>
      <c r="N489" t="s">
        <v>1262</v>
      </c>
      <c r="O489" t="s">
        <v>1262</v>
      </c>
      <c r="P489" t="s">
        <v>1444</v>
      </c>
      <c r="Q489" t="s">
        <v>1262</v>
      </c>
      <c r="R489" t="s">
        <v>1262</v>
      </c>
      <c r="S489" t="s">
        <v>5150</v>
      </c>
      <c r="T489" t="s">
        <v>5195</v>
      </c>
      <c r="U489" t="s">
        <v>5152</v>
      </c>
      <c r="V489" t="s">
        <v>1381</v>
      </c>
      <c r="W489" t="s">
        <v>5196</v>
      </c>
      <c r="X489" t="s">
        <v>5027</v>
      </c>
      <c r="Y489" t="s">
        <v>1270</v>
      </c>
      <c r="Z489" t="s">
        <v>5028</v>
      </c>
      <c r="AA489" t="s">
        <v>5029</v>
      </c>
      <c r="AB489">
        <v>52500</v>
      </c>
      <c r="AC489" t="s">
        <v>5030</v>
      </c>
      <c r="AD489">
        <v>40027</v>
      </c>
      <c r="AE489" t="s">
        <v>5031</v>
      </c>
      <c r="AF489" t="s">
        <v>5032</v>
      </c>
      <c r="AG489">
        <v>73019</v>
      </c>
      <c r="AI489" t="s">
        <v>5034</v>
      </c>
      <c r="AJ489" t="s">
        <v>5034</v>
      </c>
      <c r="AK489" t="str">
        <f>IFERROR(INDEX(Table2[Representative Name], MATCH(Table4[[#This Row],[Recipient CD Current]], Table2[CD], 0)),"")</f>
        <v>Tom Cole</v>
      </c>
      <c r="AL489" t="str">
        <f>IFERROR(INDEX(Table2[Political Party], MATCH(Table4[[#This Row],[Recipient CD Current]], Table2[CD], 0)),"")</f>
        <v>Republican</v>
      </c>
      <c r="AM489" t="s">
        <v>1280</v>
      </c>
      <c r="AN489" t="s">
        <v>1270</v>
      </c>
      <c r="AO489" t="s">
        <v>5035</v>
      </c>
      <c r="AP489" t="s">
        <v>5030</v>
      </c>
      <c r="AQ489">
        <v>40027</v>
      </c>
      <c r="AR489" t="s">
        <v>5031</v>
      </c>
      <c r="AS489" t="s">
        <v>5033</v>
      </c>
      <c r="AT489" t="s">
        <v>6404</v>
      </c>
      <c r="AU489" t="s">
        <v>5034</v>
      </c>
      <c r="AV489" t="s">
        <v>5034</v>
      </c>
      <c r="AW489" t="str">
        <f>IFERROR(INDEX(Table2[Representative Name], MATCH(Table4[[#This Row],[Place of Performance CD Current]], Table2[CD], 0)),"")</f>
        <v>Tom Cole</v>
      </c>
      <c r="AX489" t="str">
        <f>IFERROR(INDEX(Table2[Political Party], MATCH(Table4[[#This Row],[Recipient CD Current]], Table2[CD], 0)),"")</f>
        <v>Republican</v>
      </c>
      <c r="AY489" t="s">
        <v>5158</v>
      </c>
      <c r="AZ489" t="s">
        <v>5204</v>
      </c>
      <c r="BA489" t="s">
        <v>5205</v>
      </c>
      <c r="BB489" t="s">
        <v>1286</v>
      </c>
      <c r="BC489" t="s">
        <v>6405</v>
      </c>
      <c r="BD489" t="s">
        <v>1291</v>
      </c>
      <c r="BE489" s="19" t="s">
        <v>6406</v>
      </c>
      <c r="BF489" t="s">
        <v>1781</v>
      </c>
    </row>
    <row r="490" spans="1:58" x14ac:dyDescent="0.4">
      <c r="A490" t="s">
        <v>6408</v>
      </c>
      <c r="B490" t="s">
        <v>6410</v>
      </c>
      <c r="E490" s="17">
        <v>4098755</v>
      </c>
      <c r="F490" s="17">
        <v>0</v>
      </c>
      <c r="G490" s="17">
        <v>0</v>
      </c>
      <c r="H490" s="17">
        <v>1070433</v>
      </c>
      <c r="I490" s="17">
        <v>5169188</v>
      </c>
      <c r="J490" s="18" t="s">
        <v>6005</v>
      </c>
      <c r="K490">
        <v>2025</v>
      </c>
      <c r="L490" s="18" t="s">
        <v>2703</v>
      </c>
      <c r="M490" s="18" t="s">
        <v>2704</v>
      </c>
      <c r="N490" t="s">
        <v>1262</v>
      </c>
      <c r="O490" t="s">
        <v>1262</v>
      </c>
      <c r="P490" t="s">
        <v>1444</v>
      </c>
      <c r="Q490" t="s">
        <v>1262</v>
      </c>
      <c r="R490" t="s">
        <v>1262</v>
      </c>
      <c r="S490" t="s">
        <v>5150</v>
      </c>
      <c r="T490" t="s">
        <v>5195</v>
      </c>
      <c r="U490" t="s">
        <v>5152</v>
      </c>
      <c r="V490" t="s">
        <v>1381</v>
      </c>
      <c r="W490" t="s">
        <v>5196</v>
      </c>
      <c r="X490" t="s">
        <v>6409</v>
      </c>
      <c r="Y490" t="s">
        <v>1270</v>
      </c>
      <c r="Z490" t="s">
        <v>6411</v>
      </c>
      <c r="AB490">
        <v>15976</v>
      </c>
      <c r="AC490" t="s">
        <v>6412</v>
      </c>
      <c r="AD490">
        <v>48041</v>
      </c>
      <c r="AE490" t="s">
        <v>6413</v>
      </c>
      <c r="AF490" t="s">
        <v>1276</v>
      </c>
      <c r="AG490">
        <v>77843</v>
      </c>
      <c r="AH490">
        <v>3124</v>
      </c>
      <c r="AI490" t="s">
        <v>1757</v>
      </c>
      <c r="AJ490" t="s">
        <v>1757</v>
      </c>
      <c r="AK490" t="str">
        <f>IFERROR(INDEX(Table2[Representative Name], MATCH(Table4[[#This Row],[Recipient CD Current]], Table2[CD], 0)),"")</f>
        <v>Michael T. McCaul</v>
      </c>
      <c r="AL490" t="str">
        <f>IFERROR(INDEX(Table2[Political Party], MATCH(Table4[[#This Row],[Recipient CD Current]], Table2[CD], 0)),"")</f>
        <v>Republican</v>
      </c>
      <c r="AM490" t="s">
        <v>1280</v>
      </c>
      <c r="AN490" t="s">
        <v>1270</v>
      </c>
      <c r="AO490" t="s">
        <v>6414</v>
      </c>
      <c r="AP490" t="s">
        <v>6412</v>
      </c>
      <c r="AQ490">
        <v>48041</v>
      </c>
      <c r="AR490" t="s">
        <v>6413</v>
      </c>
      <c r="AS490" t="s">
        <v>1277</v>
      </c>
      <c r="AT490" t="s">
        <v>6415</v>
      </c>
      <c r="AU490" t="s">
        <v>1757</v>
      </c>
      <c r="AV490" t="s">
        <v>1757</v>
      </c>
      <c r="AW490" t="str">
        <f>IFERROR(INDEX(Table2[Representative Name], MATCH(Table4[[#This Row],[Place of Performance CD Current]], Table2[CD], 0)),"")</f>
        <v>Michael T. McCaul</v>
      </c>
      <c r="AX490" t="str">
        <f>IFERROR(INDEX(Table2[Political Party], MATCH(Table4[[#This Row],[Recipient CD Current]], Table2[CD], 0)),"")</f>
        <v>Republican</v>
      </c>
      <c r="AY490" t="s">
        <v>5158</v>
      </c>
      <c r="AZ490" t="s">
        <v>5204</v>
      </c>
      <c r="BA490" t="s">
        <v>5205</v>
      </c>
      <c r="BB490" t="s">
        <v>1286</v>
      </c>
      <c r="BC490" t="s">
        <v>6416</v>
      </c>
      <c r="BD490" t="s">
        <v>1291</v>
      </c>
      <c r="BE490" s="19" t="s">
        <v>6417</v>
      </c>
      <c r="BF490" t="s">
        <v>1613</v>
      </c>
    </row>
    <row r="491" spans="1:58" x14ac:dyDescent="0.4">
      <c r="A491" t="s">
        <v>6419</v>
      </c>
      <c r="B491" t="s">
        <v>567</v>
      </c>
      <c r="E491" s="17">
        <v>2221648</v>
      </c>
      <c r="F491" s="17">
        <v>0</v>
      </c>
      <c r="G491" s="17">
        <v>0</v>
      </c>
      <c r="H491" s="17">
        <v>583382</v>
      </c>
      <c r="I491" s="17">
        <v>2805030</v>
      </c>
      <c r="J491" s="18" t="s">
        <v>6005</v>
      </c>
      <c r="K491">
        <v>2025</v>
      </c>
      <c r="L491" s="18" t="s">
        <v>2694</v>
      </c>
      <c r="M491" s="18" t="s">
        <v>2695</v>
      </c>
      <c r="N491" t="s">
        <v>1262</v>
      </c>
      <c r="O491" t="s">
        <v>1262</v>
      </c>
      <c r="P491" t="s">
        <v>1444</v>
      </c>
      <c r="Q491" t="s">
        <v>1262</v>
      </c>
      <c r="R491" t="s">
        <v>1262</v>
      </c>
      <c r="S491" t="s">
        <v>5150</v>
      </c>
      <c r="T491" t="s">
        <v>5195</v>
      </c>
      <c r="U491" t="s">
        <v>5152</v>
      </c>
      <c r="V491" t="s">
        <v>1381</v>
      </c>
      <c r="W491" t="s">
        <v>5196</v>
      </c>
      <c r="X491" t="s">
        <v>4879</v>
      </c>
      <c r="Y491" t="s">
        <v>1270</v>
      </c>
      <c r="Z491" t="s">
        <v>4880</v>
      </c>
      <c r="AA491" t="s">
        <v>4881</v>
      </c>
      <c r="AB491">
        <v>55756</v>
      </c>
      <c r="AC491" t="s">
        <v>4882</v>
      </c>
      <c r="AD491">
        <v>54061</v>
      </c>
      <c r="AE491" t="s">
        <v>4883</v>
      </c>
      <c r="AF491" t="s">
        <v>4884</v>
      </c>
      <c r="AG491">
        <v>26505</v>
      </c>
      <c r="AH491">
        <v>2742</v>
      </c>
      <c r="AI491" t="s">
        <v>2016</v>
      </c>
      <c r="AJ491" t="s">
        <v>2016</v>
      </c>
      <c r="AK491" t="str">
        <f>IFERROR(INDEX(Table2[Representative Name], MATCH(Table4[[#This Row],[Recipient CD Current]], Table2[CD], 0)),"")</f>
        <v>Riley M. Moore</v>
      </c>
      <c r="AL491" t="str">
        <f>IFERROR(INDEX(Table2[Political Party], MATCH(Table4[[#This Row],[Recipient CD Current]], Table2[CD], 0)),"")</f>
        <v>Republican</v>
      </c>
      <c r="AM491" t="s">
        <v>1280</v>
      </c>
      <c r="AN491" t="s">
        <v>1270</v>
      </c>
      <c r="AO491" t="s">
        <v>4885</v>
      </c>
      <c r="AP491" t="s">
        <v>4882</v>
      </c>
      <c r="AQ491">
        <v>54061</v>
      </c>
      <c r="AR491" t="s">
        <v>4883</v>
      </c>
      <c r="AS491" t="s">
        <v>2014</v>
      </c>
      <c r="AT491" t="s">
        <v>6186</v>
      </c>
      <c r="AU491" t="s">
        <v>2016</v>
      </c>
      <c r="AV491" t="s">
        <v>2016</v>
      </c>
      <c r="AW491" t="str">
        <f>IFERROR(INDEX(Table2[Representative Name], MATCH(Table4[[#This Row],[Place of Performance CD Current]], Table2[CD], 0)),"")</f>
        <v>Riley M. Moore</v>
      </c>
      <c r="AX491" t="str">
        <f>IFERROR(INDEX(Table2[Political Party], MATCH(Table4[[#This Row],[Recipient CD Current]], Table2[CD], 0)),"")</f>
        <v>Republican</v>
      </c>
      <c r="AY491" t="s">
        <v>5158</v>
      </c>
      <c r="AZ491" t="s">
        <v>5204</v>
      </c>
      <c r="BA491" t="s">
        <v>5205</v>
      </c>
      <c r="BB491" t="s">
        <v>1286</v>
      </c>
      <c r="BC491" t="s">
        <v>6420</v>
      </c>
      <c r="BD491" t="s">
        <v>1535</v>
      </c>
      <c r="BE491" s="19" t="s">
        <v>6421</v>
      </c>
      <c r="BF491" t="s">
        <v>1613</v>
      </c>
    </row>
    <row r="492" spans="1:58" x14ac:dyDescent="0.4">
      <c r="A492" t="s">
        <v>6423</v>
      </c>
      <c r="B492" t="s">
        <v>6425</v>
      </c>
      <c r="E492" s="17">
        <v>6000000</v>
      </c>
      <c r="F492" s="17">
        <v>0</v>
      </c>
      <c r="G492" s="17">
        <v>0</v>
      </c>
      <c r="H492" s="17">
        <v>1500000</v>
      </c>
      <c r="I492" s="17">
        <v>7500000</v>
      </c>
      <c r="J492" s="18" t="s">
        <v>2056</v>
      </c>
      <c r="K492">
        <v>2025</v>
      </c>
      <c r="L492" s="18" t="s">
        <v>2694</v>
      </c>
      <c r="M492" s="18" t="s">
        <v>5503</v>
      </c>
      <c r="N492" t="s">
        <v>1262</v>
      </c>
      <c r="O492" t="s">
        <v>1262</v>
      </c>
      <c r="P492" t="s">
        <v>1444</v>
      </c>
      <c r="Q492" t="s">
        <v>1262</v>
      </c>
      <c r="R492" t="s">
        <v>1262</v>
      </c>
      <c r="S492" t="s">
        <v>5150</v>
      </c>
      <c r="T492" t="s">
        <v>5195</v>
      </c>
      <c r="U492" t="s">
        <v>5152</v>
      </c>
      <c r="V492" t="s">
        <v>1381</v>
      </c>
      <c r="W492" t="s">
        <v>5196</v>
      </c>
      <c r="X492" t="s">
        <v>6424</v>
      </c>
      <c r="Y492" t="s">
        <v>1270</v>
      </c>
      <c r="Z492" t="s">
        <v>6426</v>
      </c>
      <c r="AB492">
        <v>62000</v>
      </c>
      <c r="AC492" t="s">
        <v>4333</v>
      </c>
      <c r="AD492">
        <v>6065</v>
      </c>
      <c r="AE492" t="s">
        <v>4333</v>
      </c>
      <c r="AF492" t="s">
        <v>1548</v>
      </c>
      <c r="AG492">
        <v>92521</v>
      </c>
      <c r="AH492">
        <v>1</v>
      </c>
      <c r="AI492" t="s">
        <v>6427</v>
      </c>
      <c r="AJ492" t="s">
        <v>6427</v>
      </c>
      <c r="AK492" t="str">
        <f>IFERROR(INDEX(Table2[Representative Name], MATCH(Table4[[#This Row],[Recipient CD Current]], Table2[CD], 0)),"")</f>
        <v>Mark Takano</v>
      </c>
      <c r="AL492" t="str">
        <f>IFERROR(INDEX(Table2[Political Party], MATCH(Table4[[#This Row],[Recipient CD Current]], Table2[CD], 0)),"")</f>
        <v>Democrat</v>
      </c>
      <c r="AM492" t="s">
        <v>1280</v>
      </c>
      <c r="AN492" t="s">
        <v>1270</v>
      </c>
      <c r="AO492" t="s">
        <v>6428</v>
      </c>
      <c r="AP492" t="s">
        <v>4333</v>
      </c>
      <c r="AQ492">
        <v>6065</v>
      </c>
      <c r="AR492" t="s">
        <v>4333</v>
      </c>
      <c r="AS492" t="s">
        <v>1549</v>
      </c>
      <c r="AT492" t="s">
        <v>6429</v>
      </c>
      <c r="AU492" t="s">
        <v>6427</v>
      </c>
      <c r="AV492" t="s">
        <v>6427</v>
      </c>
      <c r="AW492" t="str">
        <f>IFERROR(INDEX(Table2[Representative Name], MATCH(Table4[[#This Row],[Place of Performance CD Current]], Table2[CD], 0)),"")</f>
        <v>Mark Takano</v>
      </c>
      <c r="AX492" t="str">
        <f>IFERROR(INDEX(Table2[Political Party], MATCH(Table4[[#This Row],[Recipient CD Current]], Table2[CD], 0)),"")</f>
        <v>Democrat</v>
      </c>
      <c r="AY492" t="s">
        <v>5158</v>
      </c>
      <c r="AZ492" t="s">
        <v>5204</v>
      </c>
      <c r="BA492" t="s">
        <v>5205</v>
      </c>
      <c r="BB492" t="s">
        <v>1286</v>
      </c>
      <c r="BC492" t="s">
        <v>6430</v>
      </c>
      <c r="BD492" t="s">
        <v>6432</v>
      </c>
      <c r="BE492" s="19" t="s">
        <v>6433</v>
      </c>
      <c r="BF492" t="s">
        <v>1781</v>
      </c>
    </row>
    <row r="493" spans="1:58" x14ac:dyDescent="0.4">
      <c r="A493" t="s">
        <v>6435</v>
      </c>
      <c r="B493" t="s">
        <v>6092</v>
      </c>
      <c r="E493" s="17">
        <v>5999826</v>
      </c>
      <c r="F493" s="17">
        <v>0</v>
      </c>
      <c r="G493" s="17">
        <v>0</v>
      </c>
      <c r="H493" s="17">
        <v>1500865</v>
      </c>
      <c r="I493" s="17">
        <v>7500691</v>
      </c>
      <c r="J493" s="18" t="s">
        <v>1884</v>
      </c>
      <c r="K493">
        <v>2025</v>
      </c>
      <c r="L493" s="18" t="s">
        <v>2694</v>
      </c>
      <c r="M493" s="18" t="s">
        <v>5503</v>
      </c>
      <c r="N493" t="s">
        <v>1262</v>
      </c>
      <c r="O493" t="s">
        <v>1262</v>
      </c>
      <c r="P493" t="s">
        <v>1444</v>
      </c>
      <c r="Q493" t="s">
        <v>1262</v>
      </c>
      <c r="R493" t="s">
        <v>1262</v>
      </c>
      <c r="S493" t="s">
        <v>5150</v>
      </c>
      <c r="T493" t="s">
        <v>5195</v>
      </c>
      <c r="U493" t="s">
        <v>5152</v>
      </c>
      <c r="V493" t="s">
        <v>1381</v>
      </c>
      <c r="W493" t="s">
        <v>5196</v>
      </c>
      <c r="X493" t="s">
        <v>6091</v>
      </c>
      <c r="Y493" t="s">
        <v>1270</v>
      </c>
      <c r="Z493" t="s">
        <v>6093</v>
      </c>
      <c r="AB493">
        <v>46000</v>
      </c>
      <c r="AC493" t="s">
        <v>3889</v>
      </c>
      <c r="AD493">
        <v>21067</v>
      </c>
      <c r="AE493" t="s">
        <v>4073</v>
      </c>
      <c r="AF493" t="s">
        <v>6094</v>
      </c>
      <c r="AG493">
        <v>40526</v>
      </c>
      <c r="AH493">
        <v>1</v>
      </c>
      <c r="AI493" t="s">
        <v>6096</v>
      </c>
      <c r="AJ493" t="s">
        <v>6096</v>
      </c>
      <c r="AK493" t="str">
        <f>IFERROR(INDEX(Table2[Representative Name], MATCH(Table4[[#This Row],[Recipient CD Current]], Table2[CD], 0)),"")</f>
        <v>Andy Barr</v>
      </c>
      <c r="AL493" t="str">
        <f>IFERROR(INDEX(Table2[Political Party], MATCH(Table4[[#This Row],[Recipient CD Current]], Table2[CD], 0)),"")</f>
        <v>Republican</v>
      </c>
      <c r="AM493" t="s">
        <v>1280</v>
      </c>
      <c r="AN493" t="s">
        <v>1270</v>
      </c>
      <c r="AO493" t="s">
        <v>6097</v>
      </c>
      <c r="AP493" t="s">
        <v>3889</v>
      </c>
      <c r="AQ493">
        <v>21067</v>
      </c>
      <c r="AR493" t="s">
        <v>4073</v>
      </c>
      <c r="AS493" t="s">
        <v>6095</v>
      </c>
      <c r="AT493" t="s">
        <v>6436</v>
      </c>
      <c r="AU493" t="s">
        <v>6096</v>
      </c>
      <c r="AV493" t="s">
        <v>6096</v>
      </c>
      <c r="AW493" t="str">
        <f>IFERROR(INDEX(Table2[Representative Name], MATCH(Table4[[#This Row],[Place of Performance CD Current]], Table2[CD], 0)),"")</f>
        <v>Andy Barr</v>
      </c>
      <c r="AX493" t="str">
        <f>IFERROR(INDEX(Table2[Political Party], MATCH(Table4[[#This Row],[Recipient CD Current]], Table2[CD], 0)),"")</f>
        <v>Republican</v>
      </c>
      <c r="AY493" t="s">
        <v>5158</v>
      </c>
      <c r="AZ493" t="s">
        <v>5204</v>
      </c>
      <c r="BA493" t="s">
        <v>5205</v>
      </c>
      <c r="BB493" t="s">
        <v>1286</v>
      </c>
      <c r="BC493" t="s">
        <v>6437</v>
      </c>
      <c r="BD493" t="s">
        <v>1291</v>
      </c>
      <c r="BE493" s="19" t="s">
        <v>6438</v>
      </c>
      <c r="BF493" t="s">
        <v>2700</v>
      </c>
    </row>
    <row r="494" spans="1:58" x14ac:dyDescent="0.4">
      <c r="A494" t="s">
        <v>6440</v>
      </c>
      <c r="B494" t="s">
        <v>6442</v>
      </c>
      <c r="E494" s="17">
        <v>5999629</v>
      </c>
      <c r="F494" s="17">
        <v>0</v>
      </c>
      <c r="G494" s="17">
        <v>0</v>
      </c>
      <c r="H494" s="17">
        <v>2946934</v>
      </c>
      <c r="I494" s="17">
        <v>8946563</v>
      </c>
      <c r="J494" s="18" t="s">
        <v>2056</v>
      </c>
      <c r="K494">
        <v>2025</v>
      </c>
      <c r="L494" s="18" t="s">
        <v>1884</v>
      </c>
      <c r="M494" s="18" t="s">
        <v>1523</v>
      </c>
      <c r="N494" t="s">
        <v>1262</v>
      </c>
      <c r="O494" t="s">
        <v>1262</v>
      </c>
      <c r="P494" t="s">
        <v>1444</v>
      </c>
      <c r="Q494" t="s">
        <v>1262</v>
      </c>
      <c r="R494" t="s">
        <v>1262</v>
      </c>
      <c r="S494" t="s">
        <v>5150</v>
      </c>
      <c r="T494" t="s">
        <v>5195</v>
      </c>
      <c r="U494" t="s">
        <v>5152</v>
      </c>
      <c r="V494" t="s">
        <v>1381</v>
      </c>
      <c r="W494" t="s">
        <v>5196</v>
      </c>
      <c r="X494" t="s">
        <v>6441</v>
      </c>
      <c r="Y494" t="s">
        <v>1270</v>
      </c>
      <c r="Z494" t="s">
        <v>6443</v>
      </c>
      <c r="AB494">
        <v>46870</v>
      </c>
      <c r="AC494" t="s">
        <v>4415</v>
      </c>
      <c r="AD494">
        <v>6081</v>
      </c>
      <c r="AE494" t="s">
        <v>3379</v>
      </c>
      <c r="AF494" t="s">
        <v>1548</v>
      </c>
      <c r="AG494">
        <v>94025</v>
      </c>
      <c r="AH494">
        <v>1672</v>
      </c>
      <c r="AI494" t="s">
        <v>3380</v>
      </c>
      <c r="AJ494" t="s">
        <v>3380</v>
      </c>
      <c r="AK494" t="str">
        <f>IFERROR(INDEX(Table2[Representative Name], MATCH(Table4[[#This Row],[Recipient CD Current]], Table2[CD], 0)),"")</f>
        <v>Kevin Mullin</v>
      </c>
      <c r="AL494" t="str">
        <f>IFERROR(INDEX(Table2[Political Party], MATCH(Table4[[#This Row],[Recipient CD Current]], Table2[CD], 0)),"")</f>
        <v>Democrat</v>
      </c>
      <c r="AM494" t="s">
        <v>1280</v>
      </c>
      <c r="AN494" t="s">
        <v>1270</v>
      </c>
      <c r="AO494" t="s">
        <v>6444</v>
      </c>
      <c r="AP494" t="s">
        <v>3379</v>
      </c>
      <c r="AQ494">
        <v>6081</v>
      </c>
      <c r="AR494" t="s">
        <v>3379</v>
      </c>
      <c r="AS494" t="s">
        <v>1549</v>
      </c>
      <c r="AT494" t="s">
        <v>6445</v>
      </c>
      <c r="AU494" t="s">
        <v>3380</v>
      </c>
      <c r="AV494" t="s">
        <v>3380</v>
      </c>
      <c r="AW494" t="str">
        <f>IFERROR(INDEX(Table2[Representative Name], MATCH(Table4[[#This Row],[Place of Performance CD Current]], Table2[CD], 0)),"")</f>
        <v>Kevin Mullin</v>
      </c>
      <c r="AX494" t="str">
        <f>IFERROR(INDEX(Table2[Political Party], MATCH(Table4[[#This Row],[Recipient CD Current]], Table2[CD], 0)),"")</f>
        <v>Democrat</v>
      </c>
      <c r="AY494" t="s">
        <v>5158</v>
      </c>
      <c r="AZ494" t="s">
        <v>5204</v>
      </c>
      <c r="BA494" t="s">
        <v>5205</v>
      </c>
      <c r="BB494" t="s">
        <v>1286</v>
      </c>
      <c r="BC494" t="s">
        <v>6446</v>
      </c>
      <c r="BD494" t="s">
        <v>1418</v>
      </c>
      <c r="BE494" s="19" t="s">
        <v>6447</v>
      </c>
      <c r="BF494" t="s">
        <v>1781</v>
      </c>
    </row>
    <row r="495" spans="1:58" x14ac:dyDescent="0.4">
      <c r="A495" t="s">
        <v>6449</v>
      </c>
      <c r="B495" t="s">
        <v>3851</v>
      </c>
      <c r="E495" s="17">
        <v>1473654</v>
      </c>
      <c r="F495" s="17">
        <v>0</v>
      </c>
      <c r="G495" s="17">
        <v>0</v>
      </c>
      <c r="H495" s="17">
        <v>368416</v>
      </c>
      <c r="I495" s="17">
        <v>1842070</v>
      </c>
      <c r="J495" s="18" t="s">
        <v>3539</v>
      </c>
      <c r="K495">
        <v>2025</v>
      </c>
      <c r="L495" s="18" t="s">
        <v>5502</v>
      </c>
      <c r="M495" s="18" t="s">
        <v>5503</v>
      </c>
      <c r="N495" t="s">
        <v>1262</v>
      </c>
      <c r="O495" t="s">
        <v>1262</v>
      </c>
      <c r="P495" t="s">
        <v>1444</v>
      </c>
      <c r="Q495" t="s">
        <v>1262</v>
      </c>
      <c r="R495" t="s">
        <v>1262</v>
      </c>
      <c r="S495" t="s">
        <v>5150</v>
      </c>
      <c r="T495" t="s">
        <v>5195</v>
      </c>
      <c r="U495" t="s">
        <v>5152</v>
      </c>
      <c r="V495" t="s">
        <v>1381</v>
      </c>
      <c r="W495" t="s">
        <v>5196</v>
      </c>
      <c r="X495" t="s">
        <v>3850</v>
      </c>
      <c r="Y495" t="s">
        <v>1270</v>
      </c>
      <c r="Z495" t="s">
        <v>3852</v>
      </c>
      <c r="AA495" t="s">
        <v>3853</v>
      </c>
      <c r="AB495">
        <v>3000</v>
      </c>
      <c r="AC495" t="s">
        <v>1855</v>
      </c>
      <c r="AD495">
        <v>26161</v>
      </c>
      <c r="AE495" t="s">
        <v>1856</v>
      </c>
      <c r="AF495" t="s">
        <v>1857</v>
      </c>
      <c r="AG495">
        <v>48109</v>
      </c>
      <c r="AH495">
        <v>1274</v>
      </c>
      <c r="AI495" t="s">
        <v>1859</v>
      </c>
      <c r="AJ495" t="s">
        <v>1859</v>
      </c>
      <c r="AK495" t="str">
        <f>IFERROR(INDEX(Table2[Representative Name], MATCH(Table4[[#This Row],[Recipient CD Current]], Table2[CD], 0)),"")</f>
        <v>Debbie Dingell</v>
      </c>
      <c r="AL495" t="str">
        <f>IFERROR(INDEX(Table2[Political Party], MATCH(Table4[[#This Row],[Recipient CD Current]], Table2[CD], 0)),"")</f>
        <v>Democrat</v>
      </c>
      <c r="AM495" t="s">
        <v>1280</v>
      </c>
      <c r="AN495" t="s">
        <v>1270</v>
      </c>
      <c r="AO495" t="s">
        <v>3854</v>
      </c>
      <c r="AP495" t="s">
        <v>1855</v>
      </c>
      <c r="AQ495">
        <v>26161</v>
      </c>
      <c r="AR495" t="s">
        <v>1856</v>
      </c>
      <c r="AS495" t="s">
        <v>1858</v>
      </c>
      <c r="AT495" t="s">
        <v>6450</v>
      </c>
      <c r="AU495" t="s">
        <v>1859</v>
      </c>
      <c r="AV495" t="s">
        <v>1859</v>
      </c>
      <c r="AW495" t="str">
        <f>IFERROR(INDEX(Table2[Representative Name], MATCH(Table4[[#This Row],[Place of Performance CD Current]], Table2[CD], 0)),"")</f>
        <v>Debbie Dingell</v>
      </c>
      <c r="AX495" t="str">
        <f>IFERROR(INDEX(Table2[Political Party], MATCH(Table4[[#This Row],[Recipient CD Current]], Table2[CD], 0)),"")</f>
        <v>Democrat</v>
      </c>
      <c r="AY495" t="s">
        <v>5158</v>
      </c>
      <c r="AZ495" t="s">
        <v>5204</v>
      </c>
      <c r="BA495" t="s">
        <v>5205</v>
      </c>
      <c r="BB495" t="s">
        <v>1286</v>
      </c>
      <c r="BC495" t="s">
        <v>6451</v>
      </c>
      <c r="BD495" t="s">
        <v>1291</v>
      </c>
      <c r="BE495" s="19" t="s">
        <v>6452</v>
      </c>
      <c r="BF495" t="s">
        <v>3542</v>
      </c>
    </row>
    <row r="496" spans="1:58" x14ac:dyDescent="0.4">
      <c r="A496" t="s">
        <v>6454</v>
      </c>
      <c r="B496" t="s">
        <v>532</v>
      </c>
      <c r="E496" s="17">
        <v>10000000</v>
      </c>
      <c r="F496" s="17">
        <v>0</v>
      </c>
      <c r="G496" s="17">
        <v>0</v>
      </c>
      <c r="H496" s="17">
        <v>0</v>
      </c>
      <c r="I496" s="17">
        <v>10000000</v>
      </c>
      <c r="J496" s="18" t="s">
        <v>2524</v>
      </c>
      <c r="K496">
        <v>2025</v>
      </c>
      <c r="L496" s="18" t="s">
        <v>2694</v>
      </c>
      <c r="M496" s="18" t="s">
        <v>2695</v>
      </c>
      <c r="N496" t="s">
        <v>1262</v>
      </c>
      <c r="O496" t="s">
        <v>1262</v>
      </c>
      <c r="P496" t="s">
        <v>1444</v>
      </c>
      <c r="Q496" t="s">
        <v>1262</v>
      </c>
      <c r="R496" t="s">
        <v>1262</v>
      </c>
      <c r="S496" t="s">
        <v>5150</v>
      </c>
      <c r="T496" t="s">
        <v>5195</v>
      </c>
      <c r="U496" t="s">
        <v>5152</v>
      </c>
      <c r="V496" t="s">
        <v>1381</v>
      </c>
      <c r="W496" t="s">
        <v>5196</v>
      </c>
      <c r="X496" t="s">
        <v>5027</v>
      </c>
      <c r="Y496" t="s">
        <v>1270</v>
      </c>
      <c r="Z496" t="s">
        <v>5028</v>
      </c>
      <c r="AA496" t="s">
        <v>5029</v>
      </c>
      <c r="AB496">
        <v>52500</v>
      </c>
      <c r="AC496" t="s">
        <v>5030</v>
      </c>
      <c r="AD496">
        <v>40027</v>
      </c>
      <c r="AE496" t="s">
        <v>5031</v>
      </c>
      <c r="AF496" t="s">
        <v>5032</v>
      </c>
      <c r="AG496">
        <v>73019</v>
      </c>
      <c r="AI496" t="s">
        <v>5034</v>
      </c>
      <c r="AJ496" t="s">
        <v>5034</v>
      </c>
      <c r="AK496" t="str">
        <f>IFERROR(INDEX(Table2[Representative Name], MATCH(Table4[[#This Row],[Recipient CD Current]], Table2[CD], 0)),"")</f>
        <v>Tom Cole</v>
      </c>
      <c r="AL496" t="str">
        <f>IFERROR(INDEX(Table2[Political Party], MATCH(Table4[[#This Row],[Recipient CD Current]], Table2[CD], 0)),"")</f>
        <v>Republican</v>
      </c>
      <c r="AM496" t="s">
        <v>1280</v>
      </c>
      <c r="AN496" t="s">
        <v>1270</v>
      </c>
      <c r="AO496" t="s">
        <v>5035</v>
      </c>
      <c r="AP496" t="s">
        <v>5030</v>
      </c>
      <c r="AQ496">
        <v>40027</v>
      </c>
      <c r="AR496" t="s">
        <v>5031</v>
      </c>
      <c r="AS496" t="s">
        <v>5033</v>
      </c>
      <c r="AT496" t="s">
        <v>6455</v>
      </c>
      <c r="AU496" t="s">
        <v>5034</v>
      </c>
      <c r="AV496" t="s">
        <v>5034</v>
      </c>
      <c r="AW496" t="str">
        <f>IFERROR(INDEX(Table2[Representative Name], MATCH(Table4[[#This Row],[Place of Performance CD Current]], Table2[CD], 0)),"")</f>
        <v>Tom Cole</v>
      </c>
      <c r="AX496" t="str">
        <f>IFERROR(INDEX(Table2[Political Party], MATCH(Table4[[#This Row],[Recipient CD Current]], Table2[CD], 0)),"")</f>
        <v>Republican</v>
      </c>
      <c r="AY496" t="s">
        <v>5158</v>
      </c>
      <c r="AZ496" t="s">
        <v>5204</v>
      </c>
      <c r="BA496" t="s">
        <v>5205</v>
      </c>
      <c r="BB496" t="s">
        <v>1286</v>
      </c>
      <c r="BC496" t="s">
        <v>6456</v>
      </c>
      <c r="BD496" t="s">
        <v>1291</v>
      </c>
      <c r="BE496" s="19" t="s">
        <v>6457</v>
      </c>
      <c r="BF496" t="s">
        <v>2084</v>
      </c>
    </row>
    <row r="497" spans="1:58" x14ac:dyDescent="0.4">
      <c r="A497" t="s">
        <v>6459</v>
      </c>
      <c r="B497" t="s">
        <v>789</v>
      </c>
      <c r="E497" s="17">
        <v>20000000</v>
      </c>
      <c r="F497" s="17">
        <v>0</v>
      </c>
      <c r="G497" s="17">
        <v>0</v>
      </c>
      <c r="H497" s="17">
        <v>0</v>
      </c>
      <c r="I497" s="17">
        <v>20000000</v>
      </c>
      <c r="J497" s="18" t="s">
        <v>2950</v>
      </c>
      <c r="K497">
        <v>2025</v>
      </c>
      <c r="L497" s="18" t="s">
        <v>1420</v>
      </c>
      <c r="M497" s="18" t="s">
        <v>1443</v>
      </c>
      <c r="N497" t="s">
        <v>1262</v>
      </c>
      <c r="O497" t="s">
        <v>1262</v>
      </c>
      <c r="P497" t="s">
        <v>1444</v>
      </c>
      <c r="Q497" t="s">
        <v>1262</v>
      </c>
      <c r="R497" t="s">
        <v>1262</v>
      </c>
      <c r="S497" t="s">
        <v>5150</v>
      </c>
      <c r="T497" t="s">
        <v>5195</v>
      </c>
      <c r="U497" t="s">
        <v>5152</v>
      </c>
      <c r="V497" t="s">
        <v>1381</v>
      </c>
      <c r="W497" t="s">
        <v>5196</v>
      </c>
      <c r="X497" t="s">
        <v>6076</v>
      </c>
      <c r="Y497" t="s">
        <v>1270</v>
      </c>
      <c r="Z497" t="s">
        <v>6077</v>
      </c>
      <c r="AA497" t="s">
        <v>6078</v>
      </c>
      <c r="AB497">
        <v>5000</v>
      </c>
      <c r="AC497" t="s">
        <v>1751</v>
      </c>
      <c r="AD497">
        <v>48453</v>
      </c>
      <c r="AE497" t="s">
        <v>1752</v>
      </c>
      <c r="AF497" t="s">
        <v>1276</v>
      </c>
      <c r="AG497">
        <v>78712</v>
      </c>
      <c r="AH497">
        <v>1111</v>
      </c>
      <c r="AI497" t="s">
        <v>6079</v>
      </c>
      <c r="AJ497" t="s">
        <v>1753</v>
      </c>
      <c r="AK497" t="str">
        <f>IFERROR(INDEX(Table2[Representative Name], MATCH(Table4[[#This Row],[Recipient CD Current]], Table2[CD], 0)),"")</f>
        <v>Roger Williams</v>
      </c>
      <c r="AL497" t="str">
        <f>IFERROR(INDEX(Table2[Political Party], MATCH(Table4[[#This Row],[Recipient CD Current]], Table2[CD], 0)),"")</f>
        <v>Republican</v>
      </c>
      <c r="AM497" t="s">
        <v>1280</v>
      </c>
      <c r="AN497" t="s">
        <v>1270</v>
      </c>
      <c r="AO497" t="s">
        <v>6080</v>
      </c>
      <c r="AP497" t="s">
        <v>1751</v>
      </c>
      <c r="AQ497">
        <v>48453</v>
      </c>
      <c r="AR497" t="s">
        <v>1752</v>
      </c>
      <c r="AS497" t="s">
        <v>1277</v>
      </c>
      <c r="AT497" t="s">
        <v>6460</v>
      </c>
      <c r="AU497" t="s">
        <v>6079</v>
      </c>
      <c r="AV497" t="s">
        <v>6079</v>
      </c>
      <c r="AW497" t="str">
        <f>IFERROR(INDEX(Table2[Representative Name], MATCH(Table4[[#This Row],[Place of Performance CD Current]], Table2[CD], 0)),"")</f>
        <v>Lloyd Doggett</v>
      </c>
      <c r="AX497" t="str">
        <f>IFERROR(INDEX(Table2[Political Party], MATCH(Table4[[#This Row],[Recipient CD Current]], Table2[CD], 0)),"")</f>
        <v>Republican</v>
      </c>
      <c r="AY497" t="s">
        <v>5158</v>
      </c>
      <c r="AZ497" t="s">
        <v>5204</v>
      </c>
      <c r="BA497" t="s">
        <v>5205</v>
      </c>
      <c r="BB497" t="s">
        <v>1286</v>
      </c>
      <c r="BC497" t="s">
        <v>6461</v>
      </c>
      <c r="BD497" t="s">
        <v>1291</v>
      </c>
      <c r="BE497" s="19" t="s">
        <v>6462</v>
      </c>
      <c r="BF497" t="s">
        <v>2499</v>
      </c>
    </row>
    <row r="498" spans="1:58" x14ac:dyDescent="0.4">
      <c r="A498" t="s">
        <v>6464</v>
      </c>
      <c r="B498" t="s">
        <v>789</v>
      </c>
      <c r="E498" s="17">
        <v>20000000</v>
      </c>
      <c r="F498" s="17">
        <v>0</v>
      </c>
      <c r="G498" s="17">
        <v>0</v>
      </c>
      <c r="H498" s="17">
        <v>0</v>
      </c>
      <c r="I498" s="17">
        <v>20000000</v>
      </c>
      <c r="J498" s="18" t="s">
        <v>5149</v>
      </c>
      <c r="K498">
        <v>2025</v>
      </c>
      <c r="L498" s="18" t="s">
        <v>2694</v>
      </c>
      <c r="M498" s="18" t="s">
        <v>1443</v>
      </c>
      <c r="N498" t="s">
        <v>1262</v>
      </c>
      <c r="O498" t="s">
        <v>1262</v>
      </c>
      <c r="P498" t="s">
        <v>1444</v>
      </c>
      <c r="Q498" t="s">
        <v>1262</v>
      </c>
      <c r="R498" t="s">
        <v>1262</v>
      </c>
      <c r="S498" t="s">
        <v>5150</v>
      </c>
      <c r="T498" t="s">
        <v>5195</v>
      </c>
      <c r="U498" t="s">
        <v>5152</v>
      </c>
      <c r="V498" t="s">
        <v>1381</v>
      </c>
      <c r="W498" t="s">
        <v>5196</v>
      </c>
      <c r="X498" t="s">
        <v>6076</v>
      </c>
      <c r="Y498" t="s">
        <v>1270</v>
      </c>
      <c r="Z498" t="s">
        <v>6077</v>
      </c>
      <c r="AA498" t="s">
        <v>6078</v>
      </c>
      <c r="AB498">
        <v>5000</v>
      </c>
      <c r="AC498" t="s">
        <v>1751</v>
      </c>
      <c r="AD498">
        <v>48453</v>
      </c>
      <c r="AE498" t="s">
        <v>1752</v>
      </c>
      <c r="AF498" t="s">
        <v>1276</v>
      </c>
      <c r="AG498">
        <v>78712</v>
      </c>
      <c r="AH498">
        <v>1111</v>
      </c>
      <c r="AI498" t="s">
        <v>6079</v>
      </c>
      <c r="AJ498" t="s">
        <v>1753</v>
      </c>
      <c r="AK498" t="str">
        <f>IFERROR(INDEX(Table2[Representative Name], MATCH(Table4[[#This Row],[Recipient CD Current]], Table2[CD], 0)),"")</f>
        <v>Roger Williams</v>
      </c>
      <c r="AL498" t="str">
        <f>IFERROR(INDEX(Table2[Political Party], MATCH(Table4[[#This Row],[Recipient CD Current]], Table2[CD], 0)),"")</f>
        <v>Republican</v>
      </c>
      <c r="AM498" t="s">
        <v>1280</v>
      </c>
      <c r="AN498" t="s">
        <v>1270</v>
      </c>
      <c r="AO498" t="s">
        <v>6080</v>
      </c>
      <c r="AP498" t="s">
        <v>1751</v>
      </c>
      <c r="AQ498">
        <v>48453</v>
      </c>
      <c r="AR498" t="s">
        <v>1752</v>
      </c>
      <c r="AS498" t="s">
        <v>1277</v>
      </c>
      <c r="AT498" t="s">
        <v>6460</v>
      </c>
      <c r="AU498" t="s">
        <v>6079</v>
      </c>
      <c r="AV498" t="s">
        <v>6079</v>
      </c>
      <c r="AW498" t="str">
        <f>IFERROR(INDEX(Table2[Representative Name], MATCH(Table4[[#This Row],[Place of Performance CD Current]], Table2[CD], 0)),"")</f>
        <v>Lloyd Doggett</v>
      </c>
      <c r="AX498" t="str">
        <f>IFERROR(INDEX(Table2[Political Party], MATCH(Table4[[#This Row],[Recipient CD Current]], Table2[CD], 0)),"")</f>
        <v>Republican</v>
      </c>
      <c r="AY498" t="s">
        <v>5158</v>
      </c>
      <c r="AZ498" t="s">
        <v>5204</v>
      </c>
      <c r="BA498" t="s">
        <v>5205</v>
      </c>
      <c r="BB498" t="s">
        <v>1286</v>
      </c>
      <c r="BC498" t="s">
        <v>6465</v>
      </c>
      <c r="BD498" t="s">
        <v>1291</v>
      </c>
      <c r="BE498" s="19" t="s">
        <v>6466</v>
      </c>
      <c r="BF498" t="s">
        <v>1521</v>
      </c>
    </row>
    <row r="499" spans="1:58" x14ac:dyDescent="0.4">
      <c r="A499" t="s">
        <v>6468</v>
      </c>
      <c r="B499" t="s">
        <v>6474</v>
      </c>
      <c r="C499" s="17">
        <v>450604.32</v>
      </c>
      <c r="D499" s="17">
        <v>13071300</v>
      </c>
      <c r="E499" s="17">
        <v>13071300</v>
      </c>
      <c r="F499" s="17">
        <v>450604.32</v>
      </c>
      <c r="G499" s="17">
        <v>0</v>
      </c>
      <c r="H499" s="17">
        <v>20257442</v>
      </c>
      <c r="I499" s="17">
        <v>33328742</v>
      </c>
      <c r="J499" s="18" t="s">
        <v>1502</v>
      </c>
      <c r="K499">
        <v>2025</v>
      </c>
      <c r="L499" s="18" t="s">
        <v>1767</v>
      </c>
      <c r="M499" s="18" t="s">
        <v>5503</v>
      </c>
      <c r="N499" t="s">
        <v>1262</v>
      </c>
      <c r="O499" t="s">
        <v>1262</v>
      </c>
      <c r="P499" t="s">
        <v>1444</v>
      </c>
      <c r="Q499" t="s">
        <v>1262</v>
      </c>
      <c r="R499" t="s">
        <v>1262</v>
      </c>
      <c r="S499" t="s">
        <v>6469</v>
      </c>
      <c r="T499" t="s">
        <v>6470</v>
      </c>
      <c r="U499" t="s">
        <v>6471</v>
      </c>
      <c r="V499" t="s">
        <v>1381</v>
      </c>
      <c r="W499" t="s">
        <v>6472</v>
      </c>
      <c r="X499" t="s">
        <v>6473</v>
      </c>
      <c r="Y499" t="s">
        <v>1270</v>
      </c>
      <c r="Z499" t="s">
        <v>6475</v>
      </c>
      <c r="AB499">
        <v>73108</v>
      </c>
      <c r="AC499" t="s">
        <v>6476</v>
      </c>
      <c r="AD499">
        <v>6017</v>
      </c>
      <c r="AE499" t="s">
        <v>6477</v>
      </c>
      <c r="AF499" t="s">
        <v>1548</v>
      </c>
      <c r="AG499">
        <v>96150</v>
      </c>
      <c r="AH499">
        <v>6470</v>
      </c>
      <c r="AI499" t="s">
        <v>4387</v>
      </c>
      <c r="AJ499" t="s">
        <v>4388</v>
      </c>
      <c r="AK499" t="str">
        <f>IFERROR(INDEX(Table2[Representative Name], MATCH(Table4[[#This Row],[Recipient CD Current]], Table2[CD], 0)),"")</f>
        <v>Mike Thompson</v>
      </c>
      <c r="AL499" t="str">
        <f>IFERROR(INDEX(Table2[Political Party], MATCH(Table4[[#This Row],[Recipient CD Current]], Table2[CD], 0)),"")</f>
        <v>Democrat</v>
      </c>
      <c r="AM499" t="s">
        <v>1280</v>
      </c>
      <c r="AN499" t="s">
        <v>1270</v>
      </c>
      <c r="AO499" t="s">
        <v>6478</v>
      </c>
      <c r="AP499" t="s">
        <v>6479</v>
      </c>
      <c r="AQ499">
        <v>6061</v>
      </c>
      <c r="AR499" t="s">
        <v>6480</v>
      </c>
      <c r="AS499" t="s">
        <v>1549</v>
      </c>
      <c r="AT499" t="s">
        <v>6481</v>
      </c>
      <c r="AU499" t="s">
        <v>4387</v>
      </c>
      <c r="AV499" t="s">
        <v>4387</v>
      </c>
      <c r="AW499" t="str">
        <f>IFERROR(INDEX(Table2[Representative Name], MATCH(Table4[[#This Row],[Place of Performance CD Current]], Table2[CD], 0)),"")</f>
        <v>Kevin Kiley</v>
      </c>
      <c r="AX499" t="str">
        <f>IFERROR(INDEX(Table2[Political Party], MATCH(Table4[[#This Row],[Recipient CD Current]], Table2[CD], 0)),"")</f>
        <v>Democrat</v>
      </c>
      <c r="AY499" t="s">
        <v>6482</v>
      </c>
      <c r="AZ499" t="s">
        <v>6483</v>
      </c>
      <c r="BA499" t="s">
        <v>6484</v>
      </c>
      <c r="BB499" t="s">
        <v>2000</v>
      </c>
      <c r="BC499" t="s">
        <v>6485</v>
      </c>
      <c r="BD499" t="s">
        <v>1418</v>
      </c>
      <c r="BE499" s="19" t="s">
        <v>6486</v>
      </c>
      <c r="BF499" t="s">
        <v>1518</v>
      </c>
    </row>
    <row r="500" spans="1:58" x14ac:dyDescent="0.4">
      <c r="A500" t="s">
        <v>6488</v>
      </c>
      <c r="B500" t="s">
        <v>6491</v>
      </c>
      <c r="D500" s="17">
        <v>11436783</v>
      </c>
      <c r="E500" s="17">
        <v>11436783</v>
      </c>
      <c r="F500" s="17">
        <v>0</v>
      </c>
      <c r="G500" s="17">
        <v>0</v>
      </c>
      <c r="H500" s="17">
        <v>12299571</v>
      </c>
      <c r="I500" s="17">
        <v>23736354</v>
      </c>
      <c r="J500" s="18" t="s">
        <v>1781</v>
      </c>
      <c r="K500">
        <v>2025</v>
      </c>
      <c r="L500" s="18" t="s">
        <v>1885</v>
      </c>
      <c r="M500" s="18" t="s">
        <v>6489</v>
      </c>
      <c r="N500" t="s">
        <v>1262</v>
      </c>
      <c r="O500" t="s">
        <v>1262</v>
      </c>
      <c r="P500" t="s">
        <v>1444</v>
      </c>
      <c r="Q500" t="s">
        <v>1262</v>
      </c>
      <c r="R500" t="s">
        <v>1262</v>
      </c>
      <c r="S500" t="s">
        <v>6469</v>
      </c>
      <c r="T500" t="s">
        <v>6470</v>
      </c>
      <c r="U500" t="s">
        <v>6471</v>
      </c>
      <c r="V500" t="s">
        <v>1381</v>
      </c>
      <c r="W500" t="s">
        <v>6472</v>
      </c>
      <c r="X500" t="s">
        <v>6490</v>
      </c>
      <c r="Y500" t="s">
        <v>1270</v>
      </c>
      <c r="Z500" t="s">
        <v>6492</v>
      </c>
      <c r="AB500">
        <v>22920</v>
      </c>
      <c r="AC500" t="s">
        <v>6493</v>
      </c>
      <c r="AD500">
        <v>37051</v>
      </c>
      <c r="AE500" t="s">
        <v>6494</v>
      </c>
      <c r="AF500" t="s">
        <v>1873</v>
      </c>
      <c r="AG500">
        <v>28302</v>
      </c>
      <c r="AH500">
        <v>1089</v>
      </c>
      <c r="AI500" t="s">
        <v>6495</v>
      </c>
      <c r="AJ500" t="s">
        <v>6495</v>
      </c>
      <c r="AK500" t="str">
        <f>IFERROR(INDEX(Table2[Representative Name], MATCH(Table4[[#This Row],[Recipient CD Current]], Table2[CD], 0)),"")</f>
        <v>David Rouzer</v>
      </c>
      <c r="AL500" t="str">
        <f>IFERROR(INDEX(Table2[Political Party], MATCH(Table4[[#This Row],[Recipient CD Current]], Table2[CD], 0)),"")</f>
        <v>Republican</v>
      </c>
      <c r="AM500" t="s">
        <v>1280</v>
      </c>
      <c r="AN500" t="s">
        <v>1270</v>
      </c>
      <c r="AO500" t="s">
        <v>6496</v>
      </c>
      <c r="AP500" t="s">
        <v>6493</v>
      </c>
      <c r="AQ500">
        <v>37051</v>
      </c>
      <c r="AR500" t="s">
        <v>6494</v>
      </c>
      <c r="AS500" t="s">
        <v>1874</v>
      </c>
      <c r="AT500" t="s">
        <v>6497</v>
      </c>
      <c r="AU500" t="s">
        <v>6495</v>
      </c>
      <c r="AV500" t="s">
        <v>6495</v>
      </c>
      <c r="AW500" t="str">
        <f>IFERROR(INDEX(Table2[Representative Name], MATCH(Table4[[#This Row],[Place of Performance CD Current]], Table2[CD], 0)),"")</f>
        <v>David Rouzer</v>
      </c>
      <c r="AX500" t="str">
        <f>IFERROR(INDEX(Table2[Political Party], MATCH(Table4[[#This Row],[Recipient CD Current]], Table2[CD], 0)),"")</f>
        <v>Republican</v>
      </c>
      <c r="AY500" t="s">
        <v>6482</v>
      </c>
      <c r="AZ500" t="s">
        <v>6498</v>
      </c>
      <c r="BA500" t="s">
        <v>6499</v>
      </c>
      <c r="BB500" t="s">
        <v>2000</v>
      </c>
      <c r="BC500" t="s">
        <v>6500</v>
      </c>
      <c r="BD500" t="s">
        <v>1516</v>
      </c>
      <c r="BE500" s="19" t="s">
        <v>6501</v>
      </c>
      <c r="BF500" t="s">
        <v>1521</v>
      </c>
    </row>
    <row r="501" spans="1:58" x14ac:dyDescent="0.4">
      <c r="A501" t="s">
        <v>6503</v>
      </c>
      <c r="B501" t="s">
        <v>6505</v>
      </c>
      <c r="D501" s="17">
        <v>49971078</v>
      </c>
      <c r="E501" s="17">
        <v>49971078</v>
      </c>
      <c r="F501" s="17">
        <v>0</v>
      </c>
      <c r="G501" s="17">
        <v>0</v>
      </c>
      <c r="H501" s="17">
        <v>116867282</v>
      </c>
      <c r="I501" s="17">
        <v>166838360</v>
      </c>
      <c r="J501" s="18" t="s">
        <v>5502</v>
      </c>
      <c r="K501">
        <v>2025</v>
      </c>
      <c r="L501" s="18" t="s">
        <v>1885</v>
      </c>
      <c r="M501" s="18" t="s">
        <v>6489</v>
      </c>
      <c r="N501" t="s">
        <v>1262</v>
      </c>
      <c r="O501" t="s">
        <v>1262</v>
      </c>
      <c r="P501" t="s">
        <v>1444</v>
      </c>
      <c r="Q501" t="s">
        <v>1262</v>
      </c>
      <c r="R501" t="s">
        <v>1262</v>
      </c>
      <c r="S501" t="s">
        <v>6469</v>
      </c>
      <c r="T501" t="s">
        <v>6470</v>
      </c>
      <c r="U501" t="s">
        <v>6471</v>
      </c>
      <c r="V501" t="s">
        <v>1381</v>
      </c>
      <c r="W501" t="s">
        <v>6472</v>
      </c>
      <c r="X501" t="s">
        <v>6504</v>
      </c>
      <c r="Y501" t="s">
        <v>1270</v>
      </c>
      <c r="Z501" t="s">
        <v>6506</v>
      </c>
      <c r="AB501">
        <v>62896</v>
      </c>
      <c r="AC501" t="s">
        <v>6507</v>
      </c>
      <c r="AD501">
        <v>6037</v>
      </c>
      <c r="AE501" t="s">
        <v>1547</v>
      </c>
      <c r="AF501" t="s">
        <v>1548</v>
      </c>
      <c r="AG501">
        <v>91772</v>
      </c>
      <c r="AH501">
        <v>1</v>
      </c>
      <c r="AI501" t="s">
        <v>1550</v>
      </c>
      <c r="AJ501" t="s">
        <v>1550</v>
      </c>
      <c r="AK501" t="str">
        <f>IFERROR(INDEX(Table2[Representative Name], MATCH(Table4[[#This Row],[Recipient CD Current]], Table2[CD], 0)),"")</f>
        <v>Judy Chu</v>
      </c>
      <c r="AL501" t="str">
        <f>IFERROR(INDEX(Table2[Political Party], MATCH(Table4[[#This Row],[Recipient CD Current]], Table2[CD], 0)),"")</f>
        <v>Democrat</v>
      </c>
      <c r="AM501" t="s">
        <v>1280</v>
      </c>
      <c r="AN501" t="s">
        <v>1270</v>
      </c>
      <c r="AO501" t="s">
        <v>6508</v>
      </c>
      <c r="AP501" t="s">
        <v>6507</v>
      </c>
      <c r="AQ501">
        <v>6037</v>
      </c>
      <c r="AR501" t="s">
        <v>1547</v>
      </c>
      <c r="AS501" t="s">
        <v>1549</v>
      </c>
      <c r="AT501" t="s">
        <v>6509</v>
      </c>
      <c r="AU501" t="s">
        <v>1550</v>
      </c>
      <c r="AV501" t="s">
        <v>1550</v>
      </c>
      <c r="AW501" t="str">
        <f>IFERROR(INDEX(Table2[Representative Name], MATCH(Table4[[#This Row],[Place of Performance CD Current]], Table2[CD], 0)),"")</f>
        <v>Judy Chu</v>
      </c>
      <c r="AX501" t="str">
        <f>IFERROR(INDEX(Table2[Political Party], MATCH(Table4[[#This Row],[Recipient CD Current]], Table2[CD], 0)),"")</f>
        <v>Democrat</v>
      </c>
      <c r="AY501" t="s">
        <v>6482</v>
      </c>
      <c r="AZ501" t="s">
        <v>6498</v>
      </c>
      <c r="BA501" t="s">
        <v>6510</v>
      </c>
      <c r="BB501" t="s">
        <v>2000</v>
      </c>
      <c r="BC501" t="s">
        <v>6511</v>
      </c>
      <c r="BD501" t="s">
        <v>1418</v>
      </c>
      <c r="BE501" s="19" t="s">
        <v>6512</v>
      </c>
      <c r="BF501" t="s">
        <v>2700</v>
      </c>
    </row>
    <row r="502" spans="1:58" x14ac:dyDescent="0.4">
      <c r="A502" t="s">
        <v>6514</v>
      </c>
      <c r="B502" t="s">
        <v>6516</v>
      </c>
      <c r="C502" s="17">
        <v>0</v>
      </c>
      <c r="D502" s="17">
        <v>15430118</v>
      </c>
      <c r="E502" s="17">
        <v>15430118</v>
      </c>
      <c r="F502" s="17">
        <v>0</v>
      </c>
      <c r="G502" s="17">
        <v>0</v>
      </c>
      <c r="H502" s="17">
        <v>13862770</v>
      </c>
      <c r="I502" s="17">
        <v>29292888</v>
      </c>
      <c r="J502" s="18" t="s">
        <v>1765</v>
      </c>
      <c r="K502">
        <v>2025</v>
      </c>
      <c r="L502" s="18" t="s">
        <v>1767</v>
      </c>
      <c r="M502" s="18" t="s">
        <v>5503</v>
      </c>
      <c r="N502" t="s">
        <v>1262</v>
      </c>
      <c r="O502" t="s">
        <v>1262</v>
      </c>
      <c r="P502" t="s">
        <v>1444</v>
      </c>
      <c r="Q502" t="s">
        <v>1262</v>
      </c>
      <c r="R502" t="s">
        <v>1262</v>
      </c>
      <c r="S502" t="s">
        <v>6469</v>
      </c>
      <c r="T502" t="s">
        <v>6470</v>
      </c>
      <c r="U502" t="s">
        <v>6471</v>
      </c>
      <c r="V502" t="s">
        <v>1381</v>
      </c>
      <c r="W502" t="s">
        <v>6472</v>
      </c>
      <c r="X502" t="s">
        <v>6515</v>
      </c>
      <c r="Y502" t="s">
        <v>1270</v>
      </c>
      <c r="Z502" t="s">
        <v>6517</v>
      </c>
      <c r="AB502">
        <v>76200</v>
      </c>
      <c r="AC502" t="s">
        <v>6518</v>
      </c>
      <c r="AD502">
        <v>35055</v>
      </c>
      <c r="AE502" t="s">
        <v>6518</v>
      </c>
      <c r="AF502" t="s">
        <v>4106</v>
      </c>
      <c r="AG502">
        <v>87571</v>
      </c>
      <c r="AH502">
        <v>587</v>
      </c>
      <c r="AI502" t="s">
        <v>6394</v>
      </c>
      <c r="AJ502" t="s">
        <v>6394</v>
      </c>
      <c r="AK502" t="str">
        <f>IFERROR(INDEX(Table2[Representative Name], MATCH(Table4[[#This Row],[Recipient CD Current]], Table2[CD], 0)),"")</f>
        <v>Teresa Leger Fernandez</v>
      </c>
      <c r="AL502" t="str">
        <f>IFERROR(INDEX(Table2[Political Party], MATCH(Table4[[#This Row],[Recipient CD Current]], Table2[CD], 0)),"")</f>
        <v>Democrat</v>
      </c>
      <c r="AM502" t="s">
        <v>1280</v>
      </c>
      <c r="AN502" t="s">
        <v>1270</v>
      </c>
      <c r="AO502" t="s">
        <v>6519</v>
      </c>
      <c r="AP502" t="s">
        <v>6518</v>
      </c>
      <c r="AQ502">
        <v>35055</v>
      </c>
      <c r="AR502" t="s">
        <v>6518</v>
      </c>
      <c r="AS502" t="s">
        <v>4107</v>
      </c>
      <c r="AT502" t="s">
        <v>6520</v>
      </c>
      <c r="AU502" t="s">
        <v>6394</v>
      </c>
      <c r="AV502" t="s">
        <v>6394</v>
      </c>
      <c r="AW502" t="str">
        <f>IFERROR(INDEX(Table2[Representative Name], MATCH(Table4[[#This Row],[Place of Performance CD Current]], Table2[CD], 0)),"")</f>
        <v>Teresa Leger Fernandez</v>
      </c>
      <c r="AX502" t="str">
        <f>IFERROR(INDEX(Table2[Political Party], MATCH(Table4[[#This Row],[Recipient CD Current]], Table2[CD], 0)),"")</f>
        <v>Democrat</v>
      </c>
      <c r="AY502" t="s">
        <v>6482</v>
      </c>
      <c r="AZ502" t="s">
        <v>6483</v>
      </c>
      <c r="BA502" t="s">
        <v>6521</v>
      </c>
      <c r="BB502" t="s">
        <v>2000</v>
      </c>
      <c r="BC502" t="s">
        <v>6522</v>
      </c>
      <c r="BD502" t="s">
        <v>1720</v>
      </c>
      <c r="BE502" s="19" t="s">
        <v>6523</v>
      </c>
      <c r="BF502" t="s">
        <v>1781</v>
      </c>
    </row>
    <row r="503" spans="1:58" x14ac:dyDescent="0.4">
      <c r="A503" t="s">
        <v>6525</v>
      </c>
      <c r="B503" t="s">
        <v>6528</v>
      </c>
      <c r="C503" s="17">
        <v>0</v>
      </c>
      <c r="D503" s="17">
        <v>17377945</v>
      </c>
      <c r="E503" s="17">
        <v>17377945</v>
      </c>
      <c r="F503" s="17">
        <v>0</v>
      </c>
      <c r="G503" s="17">
        <v>0</v>
      </c>
      <c r="H503" s="17">
        <v>5792648</v>
      </c>
      <c r="I503" s="17">
        <v>23170593</v>
      </c>
      <c r="J503" s="18" t="s">
        <v>3121</v>
      </c>
      <c r="K503">
        <v>2024</v>
      </c>
      <c r="L503" s="18" t="s">
        <v>1767</v>
      </c>
      <c r="M503" s="18" t="s">
        <v>6526</v>
      </c>
      <c r="N503" t="s">
        <v>1262</v>
      </c>
      <c r="O503" t="s">
        <v>1262</v>
      </c>
      <c r="P503" t="s">
        <v>1444</v>
      </c>
      <c r="Q503" t="s">
        <v>1262</v>
      </c>
      <c r="R503" t="s">
        <v>1262</v>
      </c>
      <c r="S503" t="s">
        <v>6469</v>
      </c>
      <c r="T503" t="s">
        <v>6470</v>
      </c>
      <c r="U503" t="s">
        <v>6471</v>
      </c>
      <c r="V503" t="s">
        <v>1381</v>
      </c>
      <c r="W503" t="s">
        <v>6472</v>
      </c>
      <c r="X503" t="s">
        <v>6527</v>
      </c>
      <c r="Y503" t="s">
        <v>1270</v>
      </c>
      <c r="Z503" t="s">
        <v>6529</v>
      </c>
      <c r="AB503">
        <v>38264</v>
      </c>
      <c r="AC503" t="s">
        <v>6530</v>
      </c>
      <c r="AD503">
        <v>36013</v>
      </c>
      <c r="AE503" t="s">
        <v>6531</v>
      </c>
      <c r="AF503" t="s">
        <v>1620</v>
      </c>
      <c r="AG503">
        <v>14702</v>
      </c>
      <c r="AH503">
        <v>700</v>
      </c>
      <c r="AI503" t="s">
        <v>2231</v>
      </c>
      <c r="AJ503" t="s">
        <v>2231</v>
      </c>
      <c r="AK503" t="str">
        <f>IFERROR(INDEX(Table2[Representative Name], MATCH(Table4[[#This Row],[Recipient CD Current]], Table2[CD], 0)),"")</f>
        <v>Nicholas A. Langworthy</v>
      </c>
      <c r="AL503" t="str">
        <f>IFERROR(INDEX(Table2[Political Party], MATCH(Table4[[#This Row],[Recipient CD Current]], Table2[CD], 0)),"")</f>
        <v>Republican</v>
      </c>
      <c r="AM503" t="s">
        <v>1280</v>
      </c>
      <c r="AN503" t="s">
        <v>1270</v>
      </c>
      <c r="AO503" t="s">
        <v>6532</v>
      </c>
      <c r="AP503" t="s">
        <v>1406</v>
      </c>
      <c r="AQ503">
        <v>36003</v>
      </c>
      <c r="AR503" t="s">
        <v>6533</v>
      </c>
      <c r="AS503" t="s">
        <v>1619</v>
      </c>
      <c r="AT503" t="s">
        <v>6534</v>
      </c>
      <c r="AU503" t="s">
        <v>2231</v>
      </c>
      <c r="AV503" t="s">
        <v>2231</v>
      </c>
      <c r="AW503" t="str">
        <f>IFERROR(INDEX(Table2[Representative Name], MATCH(Table4[[#This Row],[Place of Performance CD Current]], Table2[CD], 0)),"")</f>
        <v>Nicholas A. Langworthy</v>
      </c>
      <c r="AX503" t="str">
        <f>IFERROR(INDEX(Table2[Political Party], MATCH(Table4[[#This Row],[Recipient CD Current]], Table2[CD], 0)),"")</f>
        <v>Republican</v>
      </c>
      <c r="AY503" t="s">
        <v>6482</v>
      </c>
      <c r="AZ503" t="s">
        <v>6483</v>
      </c>
      <c r="BA503" t="s">
        <v>6484</v>
      </c>
      <c r="BB503" t="s">
        <v>2000</v>
      </c>
      <c r="BC503" t="s">
        <v>6535</v>
      </c>
      <c r="BD503" t="s">
        <v>6537</v>
      </c>
      <c r="BE503" s="19" t="s">
        <v>6538</v>
      </c>
      <c r="BF503" t="s">
        <v>2631</v>
      </c>
    </row>
    <row r="504" spans="1:58" x14ac:dyDescent="0.4">
      <c r="A504" t="s">
        <v>6540</v>
      </c>
      <c r="B504" t="s">
        <v>6543</v>
      </c>
      <c r="C504" s="17">
        <v>8246541.3300000001</v>
      </c>
      <c r="D504" s="17">
        <v>49642748</v>
      </c>
      <c r="E504" s="17">
        <v>49642748</v>
      </c>
      <c r="F504" s="17">
        <v>8246541.3300000001</v>
      </c>
      <c r="G504" s="17">
        <v>11321325</v>
      </c>
      <c r="H504" s="17">
        <v>92766837</v>
      </c>
      <c r="I504" s="17">
        <v>142409585</v>
      </c>
      <c r="J504" s="18" t="s">
        <v>3526</v>
      </c>
      <c r="K504">
        <v>2024</v>
      </c>
      <c r="L504" s="18" t="s">
        <v>1839</v>
      </c>
      <c r="M504" s="18" t="s">
        <v>6541</v>
      </c>
      <c r="N504" t="s">
        <v>1262</v>
      </c>
      <c r="O504" t="s">
        <v>1262</v>
      </c>
      <c r="P504" t="s">
        <v>1444</v>
      </c>
      <c r="Q504" t="s">
        <v>1262</v>
      </c>
      <c r="R504" t="s">
        <v>1262</v>
      </c>
      <c r="S504" t="s">
        <v>6469</v>
      </c>
      <c r="T504" t="s">
        <v>6470</v>
      </c>
      <c r="U504" t="s">
        <v>6471</v>
      </c>
      <c r="V504" t="s">
        <v>1381</v>
      </c>
      <c r="W504" t="s">
        <v>6472</v>
      </c>
      <c r="X504" t="s">
        <v>6542</v>
      </c>
      <c r="Y504" t="s">
        <v>1270</v>
      </c>
      <c r="Z504" t="s">
        <v>6543</v>
      </c>
      <c r="AA504" t="s">
        <v>6544</v>
      </c>
      <c r="AB504">
        <v>72600</v>
      </c>
      <c r="AC504" t="s">
        <v>6545</v>
      </c>
      <c r="AD504">
        <v>25017</v>
      </c>
      <c r="AE504" t="s">
        <v>1487</v>
      </c>
      <c r="AF504" t="s">
        <v>1488</v>
      </c>
      <c r="AG504">
        <v>2451</v>
      </c>
      <c r="AH504">
        <v>1120</v>
      </c>
      <c r="AI504" t="s">
        <v>1490</v>
      </c>
      <c r="AJ504" t="s">
        <v>1490</v>
      </c>
      <c r="AK504" t="str">
        <f>IFERROR(INDEX(Table2[Representative Name], MATCH(Table4[[#This Row],[Recipient CD Current]], Table2[CD], 0)),"")</f>
        <v>Katherine M. Clark</v>
      </c>
      <c r="AL504" t="str">
        <f>IFERROR(INDEX(Table2[Political Party], MATCH(Table4[[#This Row],[Recipient CD Current]], Table2[CD], 0)),"")</f>
        <v>Democrat</v>
      </c>
      <c r="AM504" t="s">
        <v>1280</v>
      </c>
      <c r="AN504" t="s">
        <v>1270</v>
      </c>
      <c r="AO504" t="s">
        <v>6546</v>
      </c>
      <c r="AP504" t="s">
        <v>6545</v>
      </c>
      <c r="AQ504">
        <v>25017</v>
      </c>
      <c r="AR504" t="s">
        <v>1487</v>
      </c>
      <c r="AS504" t="s">
        <v>1489</v>
      </c>
      <c r="AT504" t="s">
        <v>6547</v>
      </c>
      <c r="AU504" t="s">
        <v>1490</v>
      </c>
      <c r="AV504" t="s">
        <v>1490</v>
      </c>
      <c r="AW504" t="str">
        <f>IFERROR(INDEX(Table2[Representative Name], MATCH(Table4[[#This Row],[Place of Performance CD Current]], Table2[CD], 0)),"")</f>
        <v>Katherine M. Clark</v>
      </c>
      <c r="AX504" t="str">
        <f>IFERROR(INDEX(Table2[Political Party], MATCH(Table4[[#This Row],[Recipient CD Current]], Table2[CD], 0)),"")</f>
        <v>Democrat</v>
      </c>
      <c r="AY504" t="s">
        <v>6482</v>
      </c>
      <c r="AZ504" t="s">
        <v>6483</v>
      </c>
      <c r="BA504" t="s">
        <v>6548</v>
      </c>
      <c r="BB504" t="s">
        <v>2000</v>
      </c>
      <c r="BC504" t="s">
        <v>6549</v>
      </c>
      <c r="BD504" t="s">
        <v>1418</v>
      </c>
      <c r="BE504" s="19" t="s">
        <v>6550</v>
      </c>
      <c r="BF504" t="s">
        <v>1866</v>
      </c>
    </row>
    <row r="505" spans="1:58" x14ac:dyDescent="0.4">
      <c r="A505" t="s">
        <v>6552</v>
      </c>
      <c r="B505" t="s">
        <v>6554</v>
      </c>
      <c r="C505" s="17">
        <v>0</v>
      </c>
      <c r="D505" s="17">
        <v>50000000</v>
      </c>
      <c r="E505" s="17">
        <v>50000000</v>
      </c>
      <c r="F505" s="17">
        <v>0</v>
      </c>
      <c r="G505" s="17">
        <v>0</v>
      </c>
      <c r="H505" s="17">
        <v>66000000</v>
      </c>
      <c r="I505" s="17">
        <v>116000000</v>
      </c>
      <c r="J505" s="18" t="s">
        <v>2165</v>
      </c>
      <c r="K505">
        <v>2025</v>
      </c>
      <c r="L505" s="18" t="s">
        <v>1767</v>
      </c>
      <c r="M505" s="18" t="s">
        <v>6526</v>
      </c>
      <c r="N505" t="s">
        <v>1262</v>
      </c>
      <c r="O505" t="s">
        <v>1262</v>
      </c>
      <c r="P505" t="s">
        <v>1444</v>
      </c>
      <c r="Q505" t="s">
        <v>1262</v>
      </c>
      <c r="R505" t="s">
        <v>1262</v>
      </c>
      <c r="S505" t="s">
        <v>6469</v>
      </c>
      <c r="T505" t="s">
        <v>6470</v>
      </c>
      <c r="U505" t="s">
        <v>6471</v>
      </c>
      <c r="V505" t="s">
        <v>1381</v>
      </c>
      <c r="W505" t="s">
        <v>6472</v>
      </c>
      <c r="X505" t="s">
        <v>6553</v>
      </c>
      <c r="Y505" t="s">
        <v>1270</v>
      </c>
      <c r="Z505" t="s">
        <v>6557</v>
      </c>
      <c r="AA505" t="s">
        <v>6558</v>
      </c>
      <c r="AB505">
        <v>14000</v>
      </c>
      <c r="AC505" t="s">
        <v>1527</v>
      </c>
      <c r="AD505">
        <v>17031</v>
      </c>
      <c r="AE505" t="s">
        <v>1528</v>
      </c>
      <c r="AF505" t="s">
        <v>1363</v>
      </c>
      <c r="AG505">
        <v>60603</v>
      </c>
      <c r="AH505">
        <v>2398</v>
      </c>
      <c r="AI505" t="s">
        <v>1529</v>
      </c>
      <c r="AJ505" t="s">
        <v>1529</v>
      </c>
      <c r="AK505" t="str">
        <f>IFERROR(INDEX(Table2[Representative Name], MATCH(Table4[[#This Row],[Recipient CD Current]], Table2[CD], 0)),"")</f>
        <v>Danny K. Davis</v>
      </c>
      <c r="AL505" t="str">
        <f>IFERROR(INDEX(Table2[Political Party], MATCH(Table4[[#This Row],[Recipient CD Current]], Table2[CD], 0)),"")</f>
        <v>Democrat</v>
      </c>
      <c r="AM505" t="s">
        <v>1280</v>
      </c>
      <c r="AN505" t="s">
        <v>1270</v>
      </c>
      <c r="AO505" t="s">
        <v>6559</v>
      </c>
      <c r="AP505" t="s">
        <v>6560</v>
      </c>
      <c r="AQ505">
        <v>17201</v>
      </c>
      <c r="AR505" t="s">
        <v>6561</v>
      </c>
      <c r="AS505" t="s">
        <v>1364</v>
      </c>
      <c r="AT505" t="s">
        <v>6562</v>
      </c>
      <c r="AU505" t="s">
        <v>2351</v>
      </c>
      <c r="AV505" t="s">
        <v>2351</v>
      </c>
      <c r="AW505" t="str">
        <f>IFERROR(INDEX(Table2[Representative Name], MATCH(Table4[[#This Row],[Place of Performance CD Current]], Table2[CD], 0)),"")</f>
        <v>Eric Sorensen</v>
      </c>
      <c r="AX505" t="str">
        <f>IFERROR(INDEX(Table2[Political Party], MATCH(Table4[[#This Row],[Recipient CD Current]], Table2[CD], 0)),"")</f>
        <v>Democrat</v>
      </c>
      <c r="AY505" t="s">
        <v>6482</v>
      </c>
      <c r="AZ505" t="s">
        <v>6483</v>
      </c>
      <c r="BA505" t="s">
        <v>6563</v>
      </c>
      <c r="BB505" t="s">
        <v>2000</v>
      </c>
      <c r="BC505" t="s">
        <v>6564</v>
      </c>
      <c r="BD505" t="s">
        <v>1418</v>
      </c>
      <c r="BE505" s="19" t="s">
        <v>6565</v>
      </c>
      <c r="BF505" t="s">
        <v>2183</v>
      </c>
    </row>
    <row r="506" spans="1:58" x14ac:dyDescent="0.4">
      <c r="A506" t="s">
        <v>6567</v>
      </c>
      <c r="B506" t="s">
        <v>377</v>
      </c>
      <c r="C506" s="17">
        <v>208498.08</v>
      </c>
      <c r="D506" s="17">
        <v>50000000</v>
      </c>
      <c r="E506" s="17">
        <v>50000000</v>
      </c>
      <c r="F506" s="17">
        <v>208498.08</v>
      </c>
      <c r="G506" s="17">
        <v>0</v>
      </c>
      <c r="H506" s="17">
        <v>65225626</v>
      </c>
      <c r="I506" s="17">
        <v>115225626</v>
      </c>
      <c r="J506" s="18" t="s">
        <v>5149</v>
      </c>
      <c r="K506">
        <v>2025</v>
      </c>
      <c r="L506" s="18" t="s">
        <v>1767</v>
      </c>
      <c r="M506" s="18" t="s">
        <v>6526</v>
      </c>
      <c r="N506" t="s">
        <v>1262</v>
      </c>
      <c r="O506" t="s">
        <v>1262</v>
      </c>
      <c r="P506" t="s">
        <v>1444</v>
      </c>
      <c r="Q506" t="s">
        <v>1262</v>
      </c>
      <c r="R506" t="s">
        <v>1262</v>
      </c>
      <c r="S506" t="s">
        <v>6469</v>
      </c>
      <c r="T506" t="s">
        <v>6470</v>
      </c>
      <c r="U506" t="s">
        <v>6471</v>
      </c>
      <c r="V506" t="s">
        <v>1381</v>
      </c>
      <c r="W506" t="s">
        <v>6472</v>
      </c>
      <c r="X506" t="s">
        <v>3783</v>
      </c>
      <c r="Y506" t="s">
        <v>1270</v>
      </c>
      <c r="Z506" t="s">
        <v>3784</v>
      </c>
      <c r="AB506">
        <v>59000</v>
      </c>
      <c r="AC506" t="s">
        <v>1506</v>
      </c>
      <c r="AD506">
        <v>41051</v>
      </c>
      <c r="AE506" t="s">
        <v>1507</v>
      </c>
      <c r="AF506" t="s">
        <v>1508</v>
      </c>
      <c r="AG506">
        <v>97204</v>
      </c>
      <c r="AH506">
        <v>2901</v>
      </c>
      <c r="AI506" t="s">
        <v>1510</v>
      </c>
      <c r="AJ506" t="s">
        <v>1510</v>
      </c>
      <c r="AK506" t="str">
        <f>IFERROR(INDEX(Table2[Representative Name], MATCH(Table4[[#This Row],[Recipient CD Current]], Table2[CD], 0)),"")</f>
        <v>Suzanne Bonamici</v>
      </c>
      <c r="AL506" t="str">
        <f>IFERROR(INDEX(Table2[Political Party], MATCH(Table4[[#This Row],[Recipient CD Current]], Table2[CD], 0)),"")</f>
        <v>Democrat</v>
      </c>
      <c r="AM506" t="s">
        <v>1280</v>
      </c>
      <c r="AN506" t="s">
        <v>1270</v>
      </c>
      <c r="AO506" t="s">
        <v>1511</v>
      </c>
      <c r="AP506" t="s">
        <v>1506</v>
      </c>
      <c r="AQ506">
        <v>41051</v>
      </c>
      <c r="AR506" t="s">
        <v>1507</v>
      </c>
      <c r="AS506" t="s">
        <v>1509</v>
      </c>
      <c r="AT506" t="s">
        <v>6568</v>
      </c>
      <c r="AU506" t="s">
        <v>1510</v>
      </c>
      <c r="AV506" t="s">
        <v>1510</v>
      </c>
      <c r="AW506" t="str">
        <f>IFERROR(INDEX(Table2[Representative Name], MATCH(Table4[[#This Row],[Place of Performance CD Current]], Table2[CD], 0)),"")</f>
        <v>Suzanne Bonamici</v>
      </c>
      <c r="AX506" t="str">
        <f>IFERROR(INDEX(Table2[Political Party], MATCH(Table4[[#This Row],[Recipient CD Current]], Table2[CD], 0)),"")</f>
        <v>Democrat</v>
      </c>
      <c r="AY506" t="s">
        <v>6482</v>
      </c>
      <c r="AZ506" t="s">
        <v>6483</v>
      </c>
      <c r="BA506" t="s">
        <v>6521</v>
      </c>
      <c r="BB506" t="s">
        <v>2000</v>
      </c>
      <c r="BC506" t="s">
        <v>6569</v>
      </c>
      <c r="BD506" t="s">
        <v>1418</v>
      </c>
      <c r="BE506" s="19" t="s">
        <v>6570</v>
      </c>
      <c r="BF506" t="s">
        <v>1521</v>
      </c>
    </row>
    <row r="507" spans="1:58" x14ac:dyDescent="0.4">
      <c r="A507" t="s">
        <v>6572</v>
      </c>
      <c r="B507" t="s">
        <v>6574</v>
      </c>
      <c r="C507" s="17">
        <v>0</v>
      </c>
      <c r="D507" s="17">
        <v>50000000</v>
      </c>
      <c r="E507" s="17">
        <v>50000000</v>
      </c>
      <c r="F507" s="17">
        <v>0</v>
      </c>
      <c r="G507" s="17">
        <v>0</v>
      </c>
      <c r="H507" s="17">
        <v>92185248</v>
      </c>
      <c r="I507" s="17">
        <v>142185248</v>
      </c>
      <c r="J507" s="18" t="s">
        <v>1462</v>
      </c>
      <c r="K507">
        <v>2025</v>
      </c>
      <c r="L507" s="18" t="s">
        <v>1767</v>
      </c>
      <c r="M507" s="18" t="s">
        <v>6526</v>
      </c>
      <c r="N507" t="s">
        <v>1262</v>
      </c>
      <c r="O507" t="s">
        <v>1262</v>
      </c>
      <c r="P507" t="s">
        <v>1444</v>
      </c>
      <c r="Q507" t="s">
        <v>1262</v>
      </c>
      <c r="R507" t="s">
        <v>1262</v>
      </c>
      <c r="S507" t="s">
        <v>6469</v>
      </c>
      <c r="T507" t="s">
        <v>6470</v>
      </c>
      <c r="U507" t="s">
        <v>6471</v>
      </c>
      <c r="V507" t="s">
        <v>1381</v>
      </c>
      <c r="W507" t="s">
        <v>6472</v>
      </c>
      <c r="X507" t="s">
        <v>6573</v>
      </c>
      <c r="Y507" t="s">
        <v>1270</v>
      </c>
      <c r="Z507" t="s">
        <v>6575</v>
      </c>
      <c r="AB507">
        <v>64000</v>
      </c>
      <c r="AC507" t="s">
        <v>2728</v>
      </c>
      <c r="AD507">
        <v>6067</v>
      </c>
      <c r="AE507" t="s">
        <v>2728</v>
      </c>
      <c r="AF507" t="s">
        <v>1548</v>
      </c>
      <c r="AG507">
        <v>95852</v>
      </c>
      <c r="AH507">
        <v>830</v>
      </c>
      <c r="AI507" t="s">
        <v>2140</v>
      </c>
      <c r="AJ507" t="s">
        <v>2139</v>
      </c>
      <c r="AK507" t="str">
        <f>IFERROR(INDEX(Table2[Representative Name], MATCH(Table4[[#This Row],[Recipient CD Current]], Table2[CD], 0)),"")</f>
        <v>Ami Bera</v>
      </c>
      <c r="AL507" t="str">
        <f>IFERROR(INDEX(Table2[Political Party], MATCH(Table4[[#This Row],[Recipient CD Current]], Table2[CD], 0)),"")</f>
        <v>Democrat</v>
      </c>
      <c r="AM507" t="s">
        <v>1280</v>
      </c>
      <c r="AN507" t="s">
        <v>1270</v>
      </c>
      <c r="AO507" t="s">
        <v>6576</v>
      </c>
      <c r="AP507" t="s">
        <v>2728</v>
      </c>
      <c r="AQ507">
        <v>6067</v>
      </c>
      <c r="AR507" t="s">
        <v>2728</v>
      </c>
      <c r="AS507" t="s">
        <v>1549</v>
      </c>
      <c r="AT507" t="s">
        <v>6577</v>
      </c>
      <c r="AU507" t="s">
        <v>2140</v>
      </c>
      <c r="AV507" t="s">
        <v>2140</v>
      </c>
      <c r="AW507" t="str">
        <f>IFERROR(INDEX(Table2[Representative Name], MATCH(Table4[[#This Row],[Place of Performance CD Current]], Table2[CD], 0)),"")</f>
        <v>Doris O. Matsui</v>
      </c>
      <c r="AX507" t="str">
        <f>IFERROR(INDEX(Table2[Political Party], MATCH(Table4[[#This Row],[Recipient CD Current]], Table2[CD], 0)),"")</f>
        <v>Democrat</v>
      </c>
      <c r="AY507" t="s">
        <v>6482</v>
      </c>
      <c r="AZ507" t="s">
        <v>6483</v>
      </c>
      <c r="BA507" t="s">
        <v>6521</v>
      </c>
      <c r="BB507" t="s">
        <v>2000</v>
      </c>
      <c r="BC507" t="s">
        <v>6578</v>
      </c>
      <c r="BD507" t="s">
        <v>1516</v>
      </c>
      <c r="BE507" s="19" t="s">
        <v>6579</v>
      </c>
      <c r="BF507" t="s">
        <v>1477</v>
      </c>
    </row>
    <row r="508" spans="1:58" x14ac:dyDescent="0.4">
      <c r="A508" t="s">
        <v>6581</v>
      </c>
      <c r="B508" t="s">
        <v>6584</v>
      </c>
      <c r="D508" s="17">
        <v>48000000</v>
      </c>
      <c r="E508" s="17">
        <v>48000000</v>
      </c>
      <c r="F508" s="17">
        <v>0</v>
      </c>
      <c r="G508" s="17">
        <v>0</v>
      </c>
      <c r="H508" s="17">
        <v>48000000</v>
      </c>
      <c r="I508" s="17">
        <v>96000000</v>
      </c>
      <c r="J508" s="18" t="s">
        <v>3094</v>
      </c>
      <c r="K508">
        <v>2025</v>
      </c>
      <c r="L508" s="18" t="s">
        <v>1830</v>
      </c>
      <c r="M508" s="18" t="s">
        <v>6582</v>
      </c>
      <c r="N508" t="s">
        <v>1262</v>
      </c>
      <c r="O508" t="s">
        <v>1262</v>
      </c>
      <c r="P508" t="s">
        <v>1444</v>
      </c>
      <c r="Q508" t="s">
        <v>1262</v>
      </c>
      <c r="R508" t="s">
        <v>1262</v>
      </c>
      <c r="S508" t="s">
        <v>6469</v>
      </c>
      <c r="T508" t="s">
        <v>6470</v>
      </c>
      <c r="U508" t="s">
        <v>6471</v>
      </c>
      <c r="V508" t="s">
        <v>1381</v>
      </c>
      <c r="W508" t="s">
        <v>6472</v>
      </c>
      <c r="X508" t="s">
        <v>6583</v>
      </c>
      <c r="Y508" t="s">
        <v>1270</v>
      </c>
      <c r="Z508" t="s">
        <v>6585</v>
      </c>
      <c r="AB508">
        <v>44000</v>
      </c>
      <c r="AC508" t="s">
        <v>1547</v>
      </c>
      <c r="AD508">
        <v>6037</v>
      </c>
      <c r="AE508" t="s">
        <v>1547</v>
      </c>
      <c r="AF508" t="s">
        <v>1548</v>
      </c>
      <c r="AG508">
        <v>90012</v>
      </c>
      <c r="AH508">
        <v>2607</v>
      </c>
      <c r="AI508" t="s">
        <v>2077</v>
      </c>
      <c r="AJ508" t="s">
        <v>2077</v>
      </c>
      <c r="AK508" t="str">
        <f>IFERROR(INDEX(Table2[Representative Name], MATCH(Table4[[#This Row],[Recipient CD Current]], Table2[CD], 0)),"")</f>
        <v>Jimmy Gomez</v>
      </c>
      <c r="AL508" t="str">
        <f>IFERROR(INDEX(Table2[Political Party], MATCH(Table4[[#This Row],[Recipient CD Current]], Table2[CD], 0)),"")</f>
        <v>Democrat</v>
      </c>
      <c r="AM508" t="s">
        <v>1280</v>
      </c>
      <c r="AN508" t="s">
        <v>1270</v>
      </c>
      <c r="AO508" t="s">
        <v>4037</v>
      </c>
      <c r="AP508" t="s">
        <v>1547</v>
      </c>
      <c r="AQ508">
        <v>6037</v>
      </c>
      <c r="AR508" t="s">
        <v>1547</v>
      </c>
      <c r="AS508" t="s">
        <v>1549</v>
      </c>
      <c r="AT508" t="s">
        <v>6586</v>
      </c>
      <c r="AU508" t="s">
        <v>2077</v>
      </c>
      <c r="AV508" t="s">
        <v>2077</v>
      </c>
      <c r="AW508" t="str">
        <f>IFERROR(INDEX(Table2[Representative Name], MATCH(Table4[[#This Row],[Place of Performance CD Current]], Table2[CD], 0)),"")</f>
        <v>Jimmy Gomez</v>
      </c>
      <c r="AX508" t="str">
        <f>IFERROR(INDEX(Table2[Political Party], MATCH(Table4[[#This Row],[Recipient CD Current]], Table2[CD], 0)),"")</f>
        <v>Democrat</v>
      </c>
      <c r="AY508" t="s">
        <v>6482</v>
      </c>
      <c r="AZ508" t="s">
        <v>6483</v>
      </c>
      <c r="BA508" t="s">
        <v>6521</v>
      </c>
      <c r="BB508" t="s">
        <v>2000</v>
      </c>
      <c r="BC508" t="s">
        <v>6587</v>
      </c>
      <c r="BD508" t="s">
        <v>1516</v>
      </c>
      <c r="BE508" s="19" t="s">
        <v>6588</v>
      </c>
      <c r="BF508" t="s">
        <v>1781</v>
      </c>
    </row>
    <row r="509" spans="1:58" x14ac:dyDescent="0.4">
      <c r="A509" t="s">
        <v>6590</v>
      </c>
      <c r="B509" t="s">
        <v>6592</v>
      </c>
      <c r="C509" s="17">
        <v>0</v>
      </c>
      <c r="D509" s="17">
        <v>23462167</v>
      </c>
      <c r="E509" s="17">
        <v>23462167</v>
      </c>
      <c r="F509" s="17">
        <v>0</v>
      </c>
      <c r="G509" s="17">
        <v>0</v>
      </c>
      <c r="H509" s="17">
        <v>23462167</v>
      </c>
      <c r="I509" s="17">
        <v>46924334</v>
      </c>
      <c r="J509" s="18" t="s">
        <v>4797</v>
      </c>
      <c r="K509">
        <v>2025</v>
      </c>
      <c r="L509" s="18" t="s">
        <v>1767</v>
      </c>
      <c r="M509" s="18" t="s">
        <v>6526</v>
      </c>
      <c r="N509" t="s">
        <v>1262</v>
      </c>
      <c r="O509" t="s">
        <v>1262</v>
      </c>
      <c r="P509" t="s">
        <v>1444</v>
      </c>
      <c r="Q509" t="s">
        <v>1262</v>
      </c>
      <c r="R509" t="s">
        <v>1262</v>
      </c>
      <c r="S509" t="s">
        <v>6469</v>
      </c>
      <c r="T509" t="s">
        <v>6470</v>
      </c>
      <c r="U509" t="s">
        <v>6471</v>
      </c>
      <c r="V509" t="s">
        <v>1381</v>
      </c>
      <c r="W509" t="s">
        <v>6472</v>
      </c>
      <c r="X509" t="s">
        <v>6591</v>
      </c>
      <c r="Y509" t="s">
        <v>1270</v>
      </c>
      <c r="Z509" t="s">
        <v>6593</v>
      </c>
      <c r="AB509">
        <v>39075</v>
      </c>
      <c r="AC509" t="s">
        <v>6594</v>
      </c>
      <c r="AD509">
        <v>12099</v>
      </c>
      <c r="AE509" t="s">
        <v>6595</v>
      </c>
      <c r="AF509" t="s">
        <v>1306</v>
      </c>
      <c r="AG509">
        <v>33460</v>
      </c>
      <c r="AH509">
        <v>3342</v>
      </c>
      <c r="AI509" t="s">
        <v>6596</v>
      </c>
      <c r="AJ509" t="s">
        <v>6596</v>
      </c>
      <c r="AK509" t="str">
        <f>IFERROR(INDEX(Table2[Representative Name], MATCH(Table4[[#This Row],[Recipient CD Current]], Table2[CD], 0)),"")</f>
        <v>Lois Frankel</v>
      </c>
      <c r="AL509" t="str">
        <f>IFERROR(INDEX(Table2[Political Party], MATCH(Table4[[#This Row],[Recipient CD Current]], Table2[CD], 0)),"")</f>
        <v>Democrat</v>
      </c>
      <c r="AM509" t="s">
        <v>1280</v>
      </c>
      <c r="AN509" t="s">
        <v>1270</v>
      </c>
      <c r="AO509" t="s">
        <v>6597</v>
      </c>
      <c r="AP509" t="s">
        <v>6594</v>
      </c>
      <c r="AQ509">
        <v>12099</v>
      </c>
      <c r="AR509" t="s">
        <v>6595</v>
      </c>
      <c r="AS509" t="s">
        <v>1307</v>
      </c>
      <c r="AT509" t="s">
        <v>6598</v>
      </c>
      <c r="AU509" t="s">
        <v>6596</v>
      </c>
      <c r="AV509" t="s">
        <v>6596</v>
      </c>
      <c r="AW509" t="str">
        <f>IFERROR(INDEX(Table2[Representative Name], MATCH(Table4[[#This Row],[Place of Performance CD Current]], Table2[CD], 0)),"")</f>
        <v>Lois Frankel</v>
      </c>
      <c r="AX509" t="str">
        <f>IFERROR(INDEX(Table2[Political Party], MATCH(Table4[[#This Row],[Recipient CD Current]], Table2[CD], 0)),"")</f>
        <v>Democrat</v>
      </c>
      <c r="AY509" t="s">
        <v>6482</v>
      </c>
      <c r="AZ509" t="s">
        <v>6483</v>
      </c>
      <c r="BA509" t="s">
        <v>6599</v>
      </c>
      <c r="BB509" t="s">
        <v>2000</v>
      </c>
      <c r="BC509" t="s">
        <v>6600</v>
      </c>
      <c r="BD509" t="s">
        <v>1516</v>
      </c>
      <c r="BE509" s="19" t="s">
        <v>6601</v>
      </c>
      <c r="BF509" t="s">
        <v>2950</v>
      </c>
    </row>
    <row r="510" spans="1:58" x14ac:dyDescent="0.4">
      <c r="A510" t="s">
        <v>6603</v>
      </c>
      <c r="B510" t="s">
        <v>6605</v>
      </c>
      <c r="C510" s="17">
        <v>10236.69</v>
      </c>
      <c r="D510" s="17">
        <v>1116174</v>
      </c>
      <c r="E510" s="17">
        <v>1116174</v>
      </c>
      <c r="F510" s="17">
        <v>10236.69</v>
      </c>
      <c r="G510" s="17">
        <v>0</v>
      </c>
      <c r="H510" s="17">
        <v>1116174</v>
      </c>
      <c r="I510" s="17">
        <v>2232348</v>
      </c>
      <c r="J510" s="18" t="s">
        <v>1852</v>
      </c>
      <c r="K510">
        <v>2024</v>
      </c>
      <c r="L510" s="18" t="s">
        <v>1839</v>
      </c>
      <c r="M510" s="18" t="s">
        <v>3058</v>
      </c>
      <c r="N510" t="s">
        <v>1262</v>
      </c>
      <c r="O510" t="s">
        <v>1262</v>
      </c>
      <c r="P510" t="s">
        <v>1444</v>
      </c>
      <c r="Q510" t="s">
        <v>1262</v>
      </c>
      <c r="R510" t="s">
        <v>1262</v>
      </c>
      <c r="S510" t="s">
        <v>6469</v>
      </c>
      <c r="T510" t="s">
        <v>6470</v>
      </c>
      <c r="U510" t="s">
        <v>6471</v>
      </c>
      <c r="V510" t="s">
        <v>1381</v>
      </c>
      <c r="W510" t="s">
        <v>6472</v>
      </c>
      <c r="X510" t="s">
        <v>6604</v>
      </c>
      <c r="Y510" t="s">
        <v>1270</v>
      </c>
      <c r="Z510" t="s">
        <v>6606</v>
      </c>
      <c r="AB510">
        <v>51622</v>
      </c>
      <c r="AC510" t="s">
        <v>6607</v>
      </c>
      <c r="AD510">
        <v>17043</v>
      </c>
      <c r="AE510" t="s">
        <v>3520</v>
      </c>
      <c r="AF510" t="s">
        <v>1363</v>
      </c>
      <c r="AG510">
        <v>60540</v>
      </c>
      <c r="AH510">
        <v>5279</v>
      </c>
      <c r="AI510" t="s">
        <v>6608</v>
      </c>
      <c r="AJ510" t="s">
        <v>6608</v>
      </c>
      <c r="AK510" t="str">
        <f>IFERROR(INDEX(Table2[Representative Name], MATCH(Table4[[#This Row],[Recipient CD Current]], Table2[CD], 0)),"")</f>
        <v>Bill Foster</v>
      </c>
      <c r="AL510" t="str">
        <f>IFERROR(INDEX(Table2[Political Party], MATCH(Table4[[#This Row],[Recipient CD Current]], Table2[CD], 0)),"")</f>
        <v>Democrat</v>
      </c>
      <c r="AM510" t="s">
        <v>1280</v>
      </c>
      <c r="AN510" t="s">
        <v>1270</v>
      </c>
      <c r="AO510" t="s">
        <v>6609</v>
      </c>
      <c r="AP510" t="s">
        <v>6607</v>
      </c>
      <c r="AQ510">
        <v>17043</v>
      </c>
      <c r="AR510" t="s">
        <v>3520</v>
      </c>
      <c r="AS510" t="s">
        <v>1364</v>
      </c>
      <c r="AT510" t="s">
        <v>6610</v>
      </c>
      <c r="AU510" t="s">
        <v>6608</v>
      </c>
      <c r="AV510" t="s">
        <v>6608</v>
      </c>
      <c r="AW510" t="str">
        <f>IFERROR(INDEX(Table2[Representative Name], MATCH(Table4[[#This Row],[Place of Performance CD Current]], Table2[CD], 0)),"")</f>
        <v>Bill Foster</v>
      </c>
      <c r="AX510" t="str">
        <f>IFERROR(INDEX(Table2[Political Party], MATCH(Table4[[#This Row],[Recipient CD Current]], Table2[CD], 0)),"")</f>
        <v>Democrat</v>
      </c>
      <c r="AY510" t="s">
        <v>6482</v>
      </c>
      <c r="AZ510" t="s">
        <v>6483</v>
      </c>
      <c r="BA510" t="s">
        <v>6484</v>
      </c>
      <c r="BB510" t="s">
        <v>2000</v>
      </c>
      <c r="BC510" t="s">
        <v>6611</v>
      </c>
      <c r="BD510" t="s">
        <v>1516</v>
      </c>
      <c r="BE510" s="19" t="s">
        <v>6612</v>
      </c>
      <c r="BF510" t="s">
        <v>1866</v>
      </c>
    </row>
    <row r="511" spans="1:58" x14ac:dyDescent="0.4">
      <c r="A511" t="s">
        <v>6614</v>
      </c>
      <c r="B511" t="s">
        <v>6618</v>
      </c>
      <c r="C511" s="17">
        <v>2651433.4500000002</v>
      </c>
      <c r="D511" s="17">
        <v>7989987</v>
      </c>
      <c r="E511" s="17">
        <v>7989987</v>
      </c>
      <c r="F511" s="17">
        <v>2651433.4500000002</v>
      </c>
      <c r="G511" s="17">
        <v>15979974</v>
      </c>
      <c r="H511" s="17">
        <v>7989787</v>
      </c>
      <c r="I511" s="17">
        <v>15979774</v>
      </c>
      <c r="J511" s="18" t="s">
        <v>6615</v>
      </c>
      <c r="K511">
        <v>2025</v>
      </c>
      <c r="L511" s="18" t="s">
        <v>1839</v>
      </c>
      <c r="M511" s="18" t="s">
        <v>6541</v>
      </c>
      <c r="N511" t="s">
        <v>1262</v>
      </c>
      <c r="O511" t="s">
        <v>1262</v>
      </c>
      <c r="P511" t="s">
        <v>1444</v>
      </c>
      <c r="Q511" t="s">
        <v>1262</v>
      </c>
      <c r="R511" t="s">
        <v>1262</v>
      </c>
      <c r="S511" t="s">
        <v>6469</v>
      </c>
      <c r="T511" t="s">
        <v>6470</v>
      </c>
      <c r="U511" t="s">
        <v>6471</v>
      </c>
      <c r="V511" t="s">
        <v>1381</v>
      </c>
      <c r="W511" t="s">
        <v>6472</v>
      </c>
      <c r="X511" t="s">
        <v>6617</v>
      </c>
      <c r="Y511" t="s">
        <v>1270</v>
      </c>
      <c r="Z511" t="s">
        <v>6619</v>
      </c>
      <c r="AB511">
        <v>5000</v>
      </c>
      <c r="AC511" t="s">
        <v>1751</v>
      </c>
      <c r="AD511">
        <v>48453</v>
      </c>
      <c r="AE511" t="s">
        <v>1752</v>
      </c>
      <c r="AF511" t="s">
        <v>1276</v>
      </c>
      <c r="AG511">
        <v>78723</v>
      </c>
      <c r="AH511">
        <v>4590</v>
      </c>
      <c r="AI511" t="s">
        <v>6079</v>
      </c>
      <c r="AJ511" t="s">
        <v>1753</v>
      </c>
      <c r="AK511" t="str">
        <f>IFERROR(INDEX(Table2[Representative Name], MATCH(Table4[[#This Row],[Recipient CD Current]], Table2[CD], 0)),"")</f>
        <v>Roger Williams</v>
      </c>
      <c r="AL511" t="str">
        <f>IFERROR(INDEX(Table2[Political Party], MATCH(Table4[[#This Row],[Recipient CD Current]], Table2[CD], 0)),"")</f>
        <v>Republican</v>
      </c>
      <c r="AM511" t="s">
        <v>1280</v>
      </c>
      <c r="AN511" t="s">
        <v>1270</v>
      </c>
      <c r="AO511" t="s">
        <v>6620</v>
      </c>
      <c r="AP511" t="s">
        <v>6621</v>
      </c>
      <c r="AQ511">
        <v>10005</v>
      </c>
      <c r="AR511" t="s">
        <v>6622</v>
      </c>
      <c r="AS511" t="s">
        <v>1893</v>
      </c>
      <c r="AT511" t="s">
        <v>6623</v>
      </c>
      <c r="AU511" t="s">
        <v>1894</v>
      </c>
      <c r="AV511" t="s">
        <v>1894</v>
      </c>
      <c r="AW511" t="str">
        <f>IFERROR(INDEX(Table2[Representative Name], MATCH(Table4[[#This Row],[Place of Performance CD Current]], Table2[CD], 0)),"")</f>
        <v>Sarah McBride</v>
      </c>
      <c r="AX511" t="str">
        <f>IFERROR(INDEX(Table2[Political Party], MATCH(Table4[[#This Row],[Recipient CD Current]], Table2[CD], 0)),"")</f>
        <v>Republican</v>
      </c>
      <c r="AY511" t="s">
        <v>6482</v>
      </c>
      <c r="AZ511" t="s">
        <v>6483</v>
      </c>
      <c r="BA511" t="s">
        <v>6521</v>
      </c>
      <c r="BB511" t="s">
        <v>2000</v>
      </c>
      <c r="BC511" t="s">
        <v>6624</v>
      </c>
      <c r="BD511" t="s">
        <v>1535</v>
      </c>
      <c r="BE511" s="19" t="s">
        <v>6625</v>
      </c>
      <c r="BF511" t="s">
        <v>1521</v>
      </c>
    </row>
    <row r="512" spans="1:58" x14ac:dyDescent="0.4">
      <c r="A512" t="s">
        <v>6627</v>
      </c>
      <c r="B512" t="s">
        <v>6629</v>
      </c>
      <c r="C512" s="17">
        <v>0</v>
      </c>
      <c r="D512" s="17">
        <v>38162015</v>
      </c>
      <c r="E512" s="17">
        <v>38162015</v>
      </c>
      <c r="F512" s="17">
        <v>0</v>
      </c>
      <c r="G512" s="17">
        <v>0</v>
      </c>
      <c r="H512" s="17">
        <v>38162015</v>
      </c>
      <c r="I512" s="17">
        <v>76324030</v>
      </c>
      <c r="J512" s="18" t="s">
        <v>1766</v>
      </c>
      <c r="K512">
        <v>2024</v>
      </c>
      <c r="L512" s="18" t="s">
        <v>1767</v>
      </c>
      <c r="M512" s="18" t="s">
        <v>6526</v>
      </c>
      <c r="N512" t="s">
        <v>1262</v>
      </c>
      <c r="O512" t="s">
        <v>1262</v>
      </c>
      <c r="P512" t="s">
        <v>1444</v>
      </c>
      <c r="Q512" t="s">
        <v>1262</v>
      </c>
      <c r="R512" t="s">
        <v>1262</v>
      </c>
      <c r="S512" t="s">
        <v>6469</v>
      </c>
      <c r="T512" t="s">
        <v>6470</v>
      </c>
      <c r="U512" t="s">
        <v>6471</v>
      </c>
      <c r="V512" t="s">
        <v>1381</v>
      </c>
      <c r="W512" t="s">
        <v>6472</v>
      </c>
      <c r="X512" t="s">
        <v>6628</v>
      </c>
      <c r="Y512" t="s">
        <v>1270</v>
      </c>
      <c r="Z512" t="s">
        <v>6630</v>
      </c>
      <c r="AB512">
        <v>29738</v>
      </c>
      <c r="AC512" t="s">
        <v>6631</v>
      </c>
      <c r="AD512">
        <v>51630</v>
      </c>
      <c r="AE512" t="s">
        <v>6632</v>
      </c>
      <c r="AF512" t="s">
        <v>3101</v>
      </c>
      <c r="AG512">
        <v>22404</v>
      </c>
      <c r="AH512">
        <v>7388</v>
      </c>
      <c r="AI512" t="s">
        <v>6633</v>
      </c>
      <c r="AJ512" t="s">
        <v>6633</v>
      </c>
      <c r="AK512" t="str">
        <f>IFERROR(INDEX(Table2[Representative Name], MATCH(Table4[[#This Row],[Recipient CD Current]], Table2[CD], 0)),"")</f>
        <v>Eugene Simon Vindman</v>
      </c>
      <c r="AL512" t="str">
        <f>IFERROR(INDEX(Table2[Political Party], MATCH(Table4[[#This Row],[Recipient CD Current]], Table2[CD], 0)),"")</f>
        <v>Democrat</v>
      </c>
      <c r="AM512" t="s">
        <v>1280</v>
      </c>
      <c r="AN512" t="s">
        <v>1270</v>
      </c>
      <c r="AO512" t="s">
        <v>6634</v>
      </c>
      <c r="AP512" t="s">
        <v>6631</v>
      </c>
      <c r="AQ512">
        <v>51177</v>
      </c>
      <c r="AR512" t="s">
        <v>6635</v>
      </c>
      <c r="AS512" t="s">
        <v>3102</v>
      </c>
      <c r="AT512" t="s">
        <v>6636</v>
      </c>
      <c r="AU512" t="s">
        <v>6633</v>
      </c>
      <c r="AV512" t="s">
        <v>6633</v>
      </c>
      <c r="AW512" t="str">
        <f>IFERROR(INDEX(Table2[Representative Name], MATCH(Table4[[#This Row],[Place of Performance CD Current]], Table2[CD], 0)),"")</f>
        <v>Eugene Simon Vindman</v>
      </c>
      <c r="AX512" t="str">
        <f>IFERROR(INDEX(Table2[Political Party], MATCH(Table4[[#This Row],[Recipient CD Current]], Table2[CD], 0)),"")</f>
        <v>Democrat</v>
      </c>
      <c r="AY512" t="s">
        <v>6482</v>
      </c>
      <c r="AZ512" t="s">
        <v>6483</v>
      </c>
      <c r="BA512" t="s">
        <v>6521</v>
      </c>
      <c r="BB512" t="s">
        <v>2000</v>
      </c>
      <c r="BC512" t="s">
        <v>6637</v>
      </c>
      <c r="BD512" t="s">
        <v>6639</v>
      </c>
      <c r="BE512" s="19" t="s">
        <v>6640</v>
      </c>
      <c r="BF512" t="s">
        <v>1426</v>
      </c>
    </row>
    <row r="513" spans="1:58" x14ac:dyDescent="0.4">
      <c r="A513" t="s">
        <v>6642</v>
      </c>
      <c r="B513" t="s">
        <v>6644</v>
      </c>
      <c r="C513" s="17">
        <v>65712.92</v>
      </c>
      <c r="D513" s="17">
        <v>49826086</v>
      </c>
      <c r="E513" s="17">
        <v>49826086</v>
      </c>
      <c r="F513" s="17">
        <v>65712.92</v>
      </c>
      <c r="G513" s="17">
        <v>0</v>
      </c>
      <c r="H513" s="17">
        <v>62307827</v>
      </c>
      <c r="I513" s="17">
        <v>112133913</v>
      </c>
      <c r="J513" s="18" t="s">
        <v>3094</v>
      </c>
      <c r="K513">
        <v>2025</v>
      </c>
      <c r="L513" s="18" t="s">
        <v>1767</v>
      </c>
      <c r="M513" s="18" t="s">
        <v>6526</v>
      </c>
      <c r="N513" t="s">
        <v>1262</v>
      </c>
      <c r="O513" t="s">
        <v>1262</v>
      </c>
      <c r="P513" t="s">
        <v>1444</v>
      </c>
      <c r="Q513" t="s">
        <v>1262</v>
      </c>
      <c r="R513" t="s">
        <v>1262</v>
      </c>
      <c r="S513" t="s">
        <v>6469</v>
      </c>
      <c r="T513" t="s">
        <v>6470</v>
      </c>
      <c r="U513" t="s">
        <v>6471</v>
      </c>
      <c r="V513" t="s">
        <v>1381</v>
      </c>
      <c r="W513" t="s">
        <v>6472</v>
      </c>
      <c r="X513" t="s">
        <v>6643</v>
      </c>
      <c r="Y513" t="s">
        <v>1270</v>
      </c>
      <c r="Z513" t="s">
        <v>6645</v>
      </c>
      <c r="AA513" t="s">
        <v>6646</v>
      </c>
      <c r="AB513">
        <v>20000</v>
      </c>
      <c r="AC513" t="s">
        <v>3469</v>
      </c>
      <c r="AD513">
        <v>8031</v>
      </c>
      <c r="AE513" t="s">
        <v>3469</v>
      </c>
      <c r="AF513" t="s">
        <v>1603</v>
      </c>
      <c r="AG513">
        <v>80202</v>
      </c>
      <c r="AH513">
        <v>2496</v>
      </c>
      <c r="AI513" t="s">
        <v>4464</v>
      </c>
      <c r="AJ513" t="s">
        <v>4464</v>
      </c>
      <c r="AK513" t="str">
        <f>IFERROR(INDEX(Table2[Representative Name], MATCH(Table4[[#This Row],[Recipient CD Current]], Table2[CD], 0)),"")</f>
        <v>Diana DeGette</v>
      </c>
      <c r="AL513" t="str">
        <f>IFERROR(INDEX(Table2[Political Party], MATCH(Table4[[#This Row],[Recipient CD Current]], Table2[CD], 0)),"")</f>
        <v>Democrat</v>
      </c>
      <c r="AM513" t="s">
        <v>1280</v>
      </c>
      <c r="AN513" t="s">
        <v>1270</v>
      </c>
      <c r="AO513" t="s">
        <v>4465</v>
      </c>
      <c r="AP513" t="s">
        <v>3469</v>
      </c>
      <c r="AQ513">
        <v>8031</v>
      </c>
      <c r="AR513" t="s">
        <v>3469</v>
      </c>
      <c r="AS513" t="s">
        <v>1604</v>
      </c>
      <c r="AT513" t="s">
        <v>6647</v>
      </c>
      <c r="AU513" t="s">
        <v>4464</v>
      </c>
      <c r="AV513" t="s">
        <v>4464</v>
      </c>
      <c r="AW513" t="str">
        <f>IFERROR(INDEX(Table2[Representative Name], MATCH(Table4[[#This Row],[Place of Performance CD Current]], Table2[CD], 0)),"")</f>
        <v>Diana DeGette</v>
      </c>
      <c r="AX513" t="str">
        <f>IFERROR(INDEX(Table2[Political Party], MATCH(Table4[[#This Row],[Recipient CD Current]], Table2[CD], 0)),"")</f>
        <v>Democrat</v>
      </c>
      <c r="AY513" t="s">
        <v>6482</v>
      </c>
      <c r="AZ513" t="s">
        <v>6483</v>
      </c>
      <c r="BA513" t="s">
        <v>6521</v>
      </c>
      <c r="BB513" t="s">
        <v>2000</v>
      </c>
      <c r="BC513" t="s">
        <v>6648</v>
      </c>
      <c r="BD513" t="s">
        <v>1418</v>
      </c>
      <c r="BE513" s="19" t="s">
        <v>6649</v>
      </c>
      <c r="BF513" t="s">
        <v>1781</v>
      </c>
    </row>
    <row r="514" spans="1:58" x14ac:dyDescent="0.4">
      <c r="A514" t="s">
        <v>6651</v>
      </c>
      <c r="B514" t="s">
        <v>6654</v>
      </c>
      <c r="C514" s="17">
        <v>1970993.51</v>
      </c>
      <c r="D514" s="17">
        <v>30227510</v>
      </c>
      <c r="E514" s="17">
        <v>30227510</v>
      </c>
      <c r="F514" s="17">
        <v>1970993.51</v>
      </c>
      <c r="G514" s="17">
        <v>0</v>
      </c>
      <c r="H514" s="17">
        <v>0</v>
      </c>
      <c r="I514" s="17">
        <v>30227510</v>
      </c>
      <c r="J514" s="18" t="s">
        <v>2757</v>
      </c>
      <c r="K514">
        <v>2024</v>
      </c>
      <c r="L514" s="18" t="s">
        <v>2757</v>
      </c>
      <c r="M514" s="18" t="s">
        <v>6652</v>
      </c>
      <c r="N514" t="s">
        <v>1262</v>
      </c>
      <c r="O514" t="s">
        <v>1262</v>
      </c>
      <c r="P514" t="s">
        <v>1444</v>
      </c>
      <c r="Q514" t="s">
        <v>1262</v>
      </c>
      <c r="R514" t="s">
        <v>1262</v>
      </c>
      <c r="S514" t="s">
        <v>6469</v>
      </c>
      <c r="T514" t="s">
        <v>6470</v>
      </c>
      <c r="U514" t="s">
        <v>6471</v>
      </c>
      <c r="V514" t="s">
        <v>1381</v>
      </c>
      <c r="W514" t="s">
        <v>6472</v>
      </c>
      <c r="X514" t="s">
        <v>6653</v>
      </c>
      <c r="Y514" t="s">
        <v>1270</v>
      </c>
      <c r="Z514" t="s">
        <v>6655</v>
      </c>
      <c r="AB514">
        <v>65000</v>
      </c>
      <c r="AC514" t="s">
        <v>1386</v>
      </c>
      <c r="AD514">
        <v>48029</v>
      </c>
      <c r="AE514" t="s">
        <v>1387</v>
      </c>
      <c r="AF514" t="s">
        <v>1276</v>
      </c>
      <c r="AG514">
        <v>78296</v>
      </c>
      <c r="AH514">
        <v>1</v>
      </c>
      <c r="AI514" t="s">
        <v>1754</v>
      </c>
      <c r="AJ514" t="s">
        <v>6656</v>
      </c>
      <c r="AK514" t="str">
        <f>IFERROR(INDEX(Table2[Representative Name], MATCH(Table4[[#This Row],[Recipient CD Current]], Table2[CD], 0)),"")</f>
        <v>Henry Cuellar</v>
      </c>
      <c r="AL514" t="str">
        <f>IFERROR(INDEX(Table2[Political Party], MATCH(Table4[[#This Row],[Recipient CD Current]], Table2[CD], 0)),"")</f>
        <v>Democrat</v>
      </c>
      <c r="AM514" t="s">
        <v>1328</v>
      </c>
      <c r="AN514" t="s">
        <v>1270</v>
      </c>
      <c r="AO514" t="s">
        <v>1390</v>
      </c>
      <c r="AP514" t="s">
        <v>1386</v>
      </c>
      <c r="AQ514">
        <v>48325</v>
      </c>
      <c r="AR514" t="s">
        <v>1391</v>
      </c>
      <c r="AS514" t="s">
        <v>1277</v>
      </c>
      <c r="AT514" t="s">
        <v>1328</v>
      </c>
      <c r="AU514" t="s">
        <v>1754</v>
      </c>
      <c r="AV514" t="s">
        <v>1284</v>
      </c>
      <c r="AW514" t="str">
        <f>IFERROR(INDEX(Table2[Representative Name], MATCH(Table4[[#This Row],[Place of Performance CD Current]], Table2[CD], 0)),"")</f>
        <v/>
      </c>
      <c r="AX514" t="str">
        <f>IFERROR(INDEX(Table2[Political Party], MATCH(Table4[[#This Row],[Recipient CD Current]], Table2[CD], 0)),"")</f>
        <v>Democrat</v>
      </c>
      <c r="AY514" t="s">
        <v>6482</v>
      </c>
      <c r="AZ514" t="s">
        <v>6483</v>
      </c>
      <c r="BA514" t="s">
        <v>6657</v>
      </c>
      <c r="BB514" t="s">
        <v>2000</v>
      </c>
      <c r="BC514" t="s">
        <v>6658</v>
      </c>
      <c r="BD514" t="s">
        <v>1703</v>
      </c>
      <c r="BE514" s="19" t="s">
        <v>6659</v>
      </c>
      <c r="BF514" t="s">
        <v>3037</v>
      </c>
    </row>
    <row r="515" spans="1:58" x14ac:dyDescent="0.4">
      <c r="A515" t="s">
        <v>6661</v>
      </c>
      <c r="B515" t="s">
        <v>5052</v>
      </c>
      <c r="C515" s="17">
        <v>4129024.23</v>
      </c>
      <c r="D515" s="17">
        <v>33640340</v>
      </c>
      <c r="E515" s="17">
        <v>33640340</v>
      </c>
      <c r="F515" s="17">
        <v>4129024.23</v>
      </c>
      <c r="G515" s="17">
        <v>0</v>
      </c>
      <c r="H515" s="17">
        <v>34394895</v>
      </c>
      <c r="I515" s="17">
        <v>68035235</v>
      </c>
      <c r="J515" s="18" t="s">
        <v>2524</v>
      </c>
      <c r="K515">
        <v>2025</v>
      </c>
      <c r="L515" s="18" t="s">
        <v>1880</v>
      </c>
      <c r="M515" s="18" t="s">
        <v>6662</v>
      </c>
      <c r="N515" t="s">
        <v>1262</v>
      </c>
      <c r="O515" t="s">
        <v>1262</v>
      </c>
      <c r="P515" t="s">
        <v>1444</v>
      </c>
      <c r="Q515" t="s">
        <v>1262</v>
      </c>
      <c r="R515" t="s">
        <v>1262</v>
      </c>
      <c r="S515" t="s">
        <v>6469</v>
      </c>
      <c r="T515" t="s">
        <v>6470</v>
      </c>
      <c r="U515" t="s">
        <v>6471</v>
      </c>
      <c r="V515" t="s">
        <v>1381</v>
      </c>
      <c r="W515" t="s">
        <v>6472</v>
      </c>
      <c r="X515" t="s">
        <v>5051</v>
      </c>
      <c r="Y515" t="s">
        <v>1270</v>
      </c>
      <c r="Z515" t="s">
        <v>5055</v>
      </c>
      <c r="AB515">
        <v>67000</v>
      </c>
      <c r="AC515" t="s">
        <v>3193</v>
      </c>
      <c r="AD515">
        <v>51760</v>
      </c>
      <c r="AE515" t="s">
        <v>3194</v>
      </c>
      <c r="AF515" t="s">
        <v>3101</v>
      </c>
      <c r="AG515">
        <v>23261</v>
      </c>
      <c r="AH515">
        <v>6666</v>
      </c>
      <c r="AI515" t="s">
        <v>3195</v>
      </c>
      <c r="AJ515" t="s">
        <v>3195</v>
      </c>
      <c r="AK515" t="str">
        <f>IFERROR(INDEX(Table2[Representative Name], MATCH(Table4[[#This Row],[Recipient CD Current]], Table2[CD], 0)),"")</f>
        <v>Jennifer McClellan</v>
      </c>
      <c r="AL515" t="str">
        <f>IFERROR(INDEX(Table2[Political Party], MATCH(Table4[[#This Row],[Recipient CD Current]], Table2[CD], 0)),"")</f>
        <v>Democrat</v>
      </c>
      <c r="AM515" t="s">
        <v>1280</v>
      </c>
      <c r="AN515" t="s">
        <v>1270</v>
      </c>
      <c r="AO515" t="s">
        <v>6663</v>
      </c>
      <c r="AP515" t="s">
        <v>6664</v>
      </c>
      <c r="AQ515">
        <v>51087</v>
      </c>
      <c r="AR515" t="s">
        <v>6665</v>
      </c>
      <c r="AS515" t="s">
        <v>3102</v>
      </c>
      <c r="AT515" t="s">
        <v>6666</v>
      </c>
      <c r="AU515" t="s">
        <v>6667</v>
      </c>
      <c r="AV515" t="s">
        <v>6667</v>
      </c>
      <c r="AW515" t="str">
        <f>IFERROR(INDEX(Table2[Representative Name], MATCH(Table4[[#This Row],[Place of Performance CD Current]], Table2[CD], 0)),"")</f>
        <v>Robert J. Wittman</v>
      </c>
      <c r="AX515" t="str">
        <f>IFERROR(INDEX(Table2[Political Party], MATCH(Table4[[#This Row],[Recipient CD Current]], Table2[CD], 0)),"")</f>
        <v>Democrat</v>
      </c>
      <c r="AY515" t="s">
        <v>6482</v>
      </c>
      <c r="AZ515" t="s">
        <v>6483</v>
      </c>
      <c r="BA515" t="s">
        <v>6521</v>
      </c>
      <c r="BB515" t="s">
        <v>2000</v>
      </c>
      <c r="BC515" t="s">
        <v>6668</v>
      </c>
      <c r="BD515" t="s">
        <v>1418</v>
      </c>
      <c r="BE515" s="19" t="s">
        <v>6669</v>
      </c>
      <c r="BF515" t="s">
        <v>2084</v>
      </c>
    </row>
    <row r="516" spans="1:58" x14ac:dyDescent="0.4">
      <c r="A516" t="s">
        <v>6671</v>
      </c>
      <c r="B516" t="s">
        <v>6673</v>
      </c>
      <c r="C516" s="17">
        <v>202159.88</v>
      </c>
      <c r="D516" s="17">
        <v>50000000</v>
      </c>
      <c r="E516" s="17">
        <v>50000000</v>
      </c>
      <c r="F516" s="17">
        <v>202159.88</v>
      </c>
      <c r="G516" s="17">
        <v>0</v>
      </c>
      <c r="H516" s="17">
        <v>53636574</v>
      </c>
      <c r="I516" s="17">
        <v>103636574</v>
      </c>
      <c r="J516" s="18" t="s">
        <v>1426</v>
      </c>
      <c r="K516">
        <v>2024</v>
      </c>
      <c r="L516" s="18" t="s">
        <v>1767</v>
      </c>
      <c r="M516" s="18" t="s">
        <v>6526</v>
      </c>
      <c r="N516" t="s">
        <v>1262</v>
      </c>
      <c r="O516" t="s">
        <v>1262</v>
      </c>
      <c r="P516" t="s">
        <v>1444</v>
      </c>
      <c r="Q516" t="s">
        <v>1262</v>
      </c>
      <c r="R516" t="s">
        <v>1262</v>
      </c>
      <c r="S516" t="s">
        <v>6469</v>
      </c>
      <c r="T516" t="s">
        <v>6470</v>
      </c>
      <c r="U516" t="s">
        <v>6471</v>
      </c>
      <c r="V516" t="s">
        <v>1381</v>
      </c>
      <c r="W516" t="s">
        <v>6472</v>
      </c>
      <c r="X516" t="s">
        <v>6672</v>
      </c>
      <c r="Y516" t="s">
        <v>1270</v>
      </c>
      <c r="Z516" t="s">
        <v>6675</v>
      </c>
      <c r="AB516">
        <v>17000</v>
      </c>
      <c r="AC516" t="s">
        <v>6676</v>
      </c>
      <c r="AD516">
        <v>27137</v>
      </c>
      <c r="AE516" t="s">
        <v>6144</v>
      </c>
      <c r="AF516" t="s">
        <v>1657</v>
      </c>
      <c r="AG516">
        <v>55802</v>
      </c>
      <c r="AH516">
        <v>2030</v>
      </c>
      <c r="AI516" t="s">
        <v>6677</v>
      </c>
      <c r="AJ516" t="s">
        <v>6677</v>
      </c>
      <c r="AK516" t="str">
        <f>IFERROR(INDEX(Table2[Representative Name], MATCH(Table4[[#This Row],[Recipient CD Current]], Table2[CD], 0)),"")</f>
        <v>Pete Stauber</v>
      </c>
      <c r="AL516" t="str">
        <f>IFERROR(INDEX(Table2[Political Party], MATCH(Table4[[#This Row],[Recipient CD Current]], Table2[CD], 0)),"")</f>
        <v>Republican</v>
      </c>
      <c r="AM516" t="s">
        <v>1280</v>
      </c>
      <c r="AN516" t="s">
        <v>1270</v>
      </c>
      <c r="AO516" t="s">
        <v>6678</v>
      </c>
      <c r="AP516" t="s">
        <v>6676</v>
      </c>
      <c r="AQ516">
        <v>27137</v>
      </c>
      <c r="AR516" t="s">
        <v>6144</v>
      </c>
      <c r="AS516" t="s">
        <v>1569</v>
      </c>
      <c r="AT516" t="s">
        <v>6679</v>
      </c>
      <c r="AU516" t="s">
        <v>6677</v>
      </c>
      <c r="AV516" t="s">
        <v>6677</v>
      </c>
      <c r="AW516" t="str">
        <f>IFERROR(INDEX(Table2[Representative Name], MATCH(Table4[[#This Row],[Place of Performance CD Current]], Table2[CD], 0)),"")</f>
        <v>Pete Stauber</v>
      </c>
      <c r="AX516" t="str">
        <f>IFERROR(INDEX(Table2[Political Party], MATCH(Table4[[#This Row],[Recipient CD Current]], Table2[CD], 0)),"")</f>
        <v>Republican</v>
      </c>
      <c r="AY516" t="s">
        <v>6482</v>
      </c>
      <c r="AZ516" t="s">
        <v>6483</v>
      </c>
      <c r="BA516" t="s">
        <v>6680</v>
      </c>
      <c r="BB516" t="s">
        <v>2000</v>
      </c>
      <c r="BC516" t="s">
        <v>6681</v>
      </c>
      <c r="BD516" t="s">
        <v>1418</v>
      </c>
      <c r="BE516" s="19" t="s">
        <v>6682</v>
      </c>
      <c r="BF516" t="s">
        <v>5737</v>
      </c>
    </row>
    <row r="517" spans="1:58" x14ac:dyDescent="0.4">
      <c r="A517" t="s">
        <v>6684</v>
      </c>
      <c r="B517" t="s">
        <v>6686</v>
      </c>
      <c r="C517" s="17">
        <v>4341772.2300000004</v>
      </c>
      <c r="D517" s="17">
        <v>27849763</v>
      </c>
      <c r="E517" s="17">
        <v>27849763</v>
      </c>
      <c r="F517" s="17">
        <v>4341772.2300000004</v>
      </c>
      <c r="G517" s="17">
        <v>0</v>
      </c>
      <c r="H517" s="17">
        <v>44912047</v>
      </c>
      <c r="I517" s="17">
        <v>72761810</v>
      </c>
      <c r="J517" s="18" t="s">
        <v>5095</v>
      </c>
      <c r="K517">
        <v>2025</v>
      </c>
      <c r="L517" s="18" t="s">
        <v>1767</v>
      </c>
      <c r="M517" s="18" t="s">
        <v>1542</v>
      </c>
      <c r="N517" t="s">
        <v>1262</v>
      </c>
      <c r="O517" t="s">
        <v>1262</v>
      </c>
      <c r="P517" t="s">
        <v>1444</v>
      </c>
      <c r="Q517" t="s">
        <v>1262</v>
      </c>
      <c r="R517" t="s">
        <v>1262</v>
      </c>
      <c r="S517" t="s">
        <v>6469</v>
      </c>
      <c r="T517" t="s">
        <v>6470</v>
      </c>
      <c r="U517" t="s">
        <v>6471</v>
      </c>
      <c r="V517" t="s">
        <v>1381</v>
      </c>
      <c r="W517" t="s">
        <v>6472</v>
      </c>
      <c r="X517" t="s">
        <v>6685</v>
      </c>
      <c r="Y517" t="s">
        <v>1270</v>
      </c>
      <c r="Z517" t="s">
        <v>6689</v>
      </c>
      <c r="AB517">
        <v>18000</v>
      </c>
      <c r="AC517" t="s">
        <v>2172</v>
      </c>
      <c r="AD517">
        <v>39049</v>
      </c>
      <c r="AE517" t="s">
        <v>3299</v>
      </c>
      <c r="AF517" t="s">
        <v>2008</v>
      </c>
      <c r="AG517">
        <v>43215</v>
      </c>
      <c r="AH517">
        <v>2355</v>
      </c>
      <c r="AI517" t="s">
        <v>3300</v>
      </c>
      <c r="AJ517" t="s">
        <v>6690</v>
      </c>
      <c r="AK517" t="str">
        <f>IFERROR(INDEX(Table2[Representative Name], MATCH(Table4[[#This Row],[Recipient CD Current]], Table2[CD], 0)),"")</f>
        <v>Mike Carey</v>
      </c>
      <c r="AL517" t="str">
        <f>IFERROR(INDEX(Table2[Political Party], MATCH(Table4[[#This Row],[Recipient CD Current]], Table2[CD], 0)),"")</f>
        <v>Republican</v>
      </c>
      <c r="AM517" t="s">
        <v>1280</v>
      </c>
      <c r="AN517" t="s">
        <v>1270</v>
      </c>
      <c r="AO517" t="s">
        <v>4166</v>
      </c>
      <c r="AP517" t="s">
        <v>2172</v>
      </c>
      <c r="AQ517">
        <v>39049</v>
      </c>
      <c r="AR517" t="s">
        <v>3299</v>
      </c>
      <c r="AS517" t="s">
        <v>2009</v>
      </c>
      <c r="AT517" t="s">
        <v>6691</v>
      </c>
      <c r="AU517" t="s">
        <v>6690</v>
      </c>
      <c r="AV517" t="s">
        <v>6690</v>
      </c>
      <c r="AW517" t="str">
        <f>IFERROR(INDEX(Table2[Representative Name], MATCH(Table4[[#This Row],[Place of Performance CD Current]], Table2[CD], 0)),"")</f>
        <v>Mike Carey</v>
      </c>
      <c r="AX517" t="str">
        <f>IFERROR(INDEX(Table2[Political Party], MATCH(Table4[[#This Row],[Recipient CD Current]], Table2[CD], 0)),"")</f>
        <v>Republican</v>
      </c>
      <c r="AY517" t="s">
        <v>6482</v>
      </c>
      <c r="AZ517" t="s">
        <v>6483</v>
      </c>
      <c r="BA517" t="s">
        <v>6521</v>
      </c>
      <c r="BB517" t="s">
        <v>2000</v>
      </c>
      <c r="BC517" t="s">
        <v>6692</v>
      </c>
      <c r="BD517" t="s">
        <v>1418</v>
      </c>
      <c r="BE517" s="19" t="s">
        <v>6693</v>
      </c>
      <c r="BF517" t="s">
        <v>1537</v>
      </c>
    </row>
    <row r="518" spans="1:58" x14ac:dyDescent="0.4">
      <c r="A518" t="s">
        <v>6695</v>
      </c>
      <c r="B518" t="s">
        <v>6697</v>
      </c>
      <c r="C518" s="17">
        <v>0</v>
      </c>
      <c r="D518" s="17">
        <v>26798344</v>
      </c>
      <c r="E518" s="17">
        <v>26798344</v>
      </c>
      <c r="F518" s="17">
        <v>0</v>
      </c>
      <c r="G518" s="17">
        <v>0</v>
      </c>
      <c r="H518" s="17">
        <v>26798344</v>
      </c>
      <c r="I518" s="17">
        <v>53596688</v>
      </c>
      <c r="J518" s="18" t="s">
        <v>2114</v>
      </c>
      <c r="K518">
        <v>2025</v>
      </c>
      <c r="L518" s="18" t="s">
        <v>1767</v>
      </c>
      <c r="M518" s="18" t="s">
        <v>6526</v>
      </c>
      <c r="N518" t="s">
        <v>1262</v>
      </c>
      <c r="O518" t="s">
        <v>1262</v>
      </c>
      <c r="P518" t="s">
        <v>1444</v>
      </c>
      <c r="Q518" t="s">
        <v>1262</v>
      </c>
      <c r="R518" t="s">
        <v>1262</v>
      </c>
      <c r="S518" t="s">
        <v>6469</v>
      </c>
      <c r="T518" t="s">
        <v>6470</v>
      </c>
      <c r="U518" t="s">
        <v>6471</v>
      </c>
      <c r="V518" t="s">
        <v>1381</v>
      </c>
      <c r="W518" t="s">
        <v>6472</v>
      </c>
      <c r="X518" t="s">
        <v>6696</v>
      </c>
      <c r="Y518" t="s">
        <v>1270</v>
      </c>
      <c r="Z518" t="s">
        <v>6698</v>
      </c>
      <c r="AB518">
        <v>20000</v>
      </c>
      <c r="AC518" t="s">
        <v>3469</v>
      </c>
      <c r="AD518">
        <v>8001</v>
      </c>
      <c r="AE518" t="s">
        <v>4293</v>
      </c>
      <c r="AF518" t="s">
        <v>1603</v>
      </c>
      <c r="AG518">
        <v>80233</v>
      </c>
      <c r="AH518">
        <v>695</v>
      </c>
      <c r="AI518" t="s">
        <v>6699</v>
      </c>
      <c r="AJ518" t="s">
        <v>6699</v>
      </c>
      <c r="AK518" t="str">
        <f>IFERROR(INDEX(Table2[Representative Name], MATCH(Table4[[#This Row],[Recipient CD Current]], Table2[CD], 0)),"")</f>
        <v>Gabe Evans</v>
      </c>
      <c r="AL518" t="str">
        <f>IFERROR(INDEX(Table2[Political Party], MATCH(Table4[[#This Row],[Recipient CD Current]], Table2[CD], 0)),"")</f>
        <v>Republican</v>
      </c>
      <c r="AM518" t="s">
        <v>1280</v>
      </c>
      <c r="AN518" t="s">
        <v>1270</v>
      </c>
      <c r="AO518" t="s">
        <v>6700</v>
      </c>
      <c r="AP518" t="s">
        <v>3469</v>
      </c>
      <c r="AQ518">
        <v>8001</v>
      </c>
      <c r="AR518" t="s">
        <v>4293</v>
      </c>
      <c r="AS518" t="s">
        <v>1604</v>
      </c>
      <c r="AT518" t="s">
        <v>6701</v>
      </c>
      <c r="AU518" t="s">
        <v>6699</v>
      </c>
      <c r="AV518" t="s">
        <v>6699</v>
      </c>
      <c r="AW518" t="str">
        <f>IFERROR(INDEX(Table2[Representative Name], MATCH(Table4[[#This Row],[Place of Performance CD Current]], Table2[CD], 0)),"")</f>
        <v>Gabe Evans</v>
      </c>
      <c r="AX518" t="str">
        <f>IFERROR(INDEX(Table2[Political Party], MATCH(Table4[[#This Row],[Recipient CD Current]], Table2[CD], 0)),"")</f>
        <v>Republican</v>
      </c>
      <c r="AY518" t="s">
        <v>6482</v>
      </c>
      <c r="AZ518" t="s">
        <v>6483</v>
      </c>
      <c r="BA518" t="s">
        <v>6521</v>
      </c>
      <c r="BB518" t="s">
        <v>2000</v>
      </c>
      <c r="BC518" t="s">
        <v>6702</v>
      </c>
      <c r="BD518" t="s">
        <v>1556</v>
      </c>
      <c r="BE518" s="19" t="s">
        <v>6703</v>
      </c>
      <c r="BF518" t="s">
        <v>1316</v>
      </c>
    </row>
    <row r="519" spans="1:58" x14ac:dyDescent="0.4">
      <c r="A519" t="s">
        <v>6705</v>
      </c>
      <c r="B519" t="s">
        <v>6709</v>
      </c>
      <c r="E519" s="17">
        <v>249329483</v>
      </c>
      <c r="F519" s="17">
        <v>0</v>
      </c>
      <c r="G519" s="17">
        <v>0</v>
      </c>
      <c r="H519" s="17">
        <v>249329483</v>
      </c>
      <c r="I519" s="17">
        <v>498658966</v>
      </c>
      <c r="J519" s="18" t="s">
        <v>3135</v>
      </c>
      <c r="K519">
        <v>2024</v>
      </c>
      <c r="L519" s="18" t="s">
        <v>1767</v>
      </c>
      <c r="M519" s="18" t="s">
        <v>6706</v>
      </c>
      <c r="N519" t="s">
        <v>1262</v>
      </c>
      <c r="O519" t="s">
        <v>1262</v>
      </c>
      <c r="P519" t="s">
        <v>1444</v>
      </c>
      <c r="Q519" t="s">
        <v>1262</v>
      </c>
      <c r="R519" t="s">
        <v>1262</v>
      </c>
      <c r="S519" t="s">
        <v>6469</v>
      </c>
      <c r="T519" t="s">
        <v>6470</v>
      </c>
      <c r="U519" t="s">
        <v>6471</v>
      </c>
      <c r="V519" t="s">
        <v>1266</v>
      </c>
      <c r="W519" t="s">
        <v>6707</v>
      </c>
      <c r="X519" t="s">
        <v>6708</v>
      </c>
      <c r="Y519" t="s">
        <v>1270</v>
      </c>
      <c r="Z519" t="s">
        <v>6712</v>
      </c>
      <c r="AB519">
        <v>5000</v>
      </c>
      <c r="AC519" t="s">
        <v>5796</v>
      </c>
      <c r="AD519">
        <v>22033</v>
      </c>
      <c r="AE519" t="s">
        <v>5797</v>
      </c>
      <c r="AF519" t="s">
        <v>4745</v>
      </c>
      <c r="AG519">
        <v>70804</v>
      </c>
      <c r="AH519">
        <v>9277</v>
      </c>
      <c r="AI519" t="s">
        <v>5799</v>
      </c>
      <c r="AJ519" t="s">
        <v>5799</v>
      </c>
      <c r="AK519" t="str">
        <f>IFERROR(INDEX(Table2[Representative Name], MATCH(Table4[[#This Row],[Recipient CD Current]], Table2[CD], 0)),"")</f>
        <v>Cleo Fields</v>
      </c>
      <c r="AL519" t="str">
        <f>IFERROR(INDEX(Table2[Political Party], MATCH(Table4[[#This Row],[Recipient CD Current]], Table2[CD], 0)),"")</f>
        <v>Democrat</v>
      </c>
      <c r="AM519" t="s">
        <v>1280</v>
      </c>
      <c r="AN519" t="s">
        <v>1270</v>
      </c>
      <c r="AO519" t="s">
        <v>5800</v>
      </c>
      <c r="AP519" t="s">
        <v>5796</v>
      </c>
      <c r="AQ519">
        <v>22033</v>
      </c>
      <c r="AR519" t="s">
        <v>5797</v>
      </c>
      <c r="AS519" t="s">
        <v>4746</v>
      </c>
      <c r="AT519" t="s">
        <v>6713</v>
      </c>
      <c r="AU519" t="s">
        <v>5799</v>
      </c>
      <c r="AV519" t="s">
        <v>5799</v>
      </c>
      <c r="AW519" t="str">
        <f>IFERROR(INDEX(Table2[Representative Name], MATCH(Table4[[#This Row],[Place of Performance CD Current]], Table2[CD], 0)),"")</f>
        <v>Cleo Fields</v>
      </c>
      <c r="AX519" t="str">
        <f>IFERROR(INDEX(Table2[Political Party], MATCH(Table4[[#This Row],[Recipient CD Current]], Table2[CD], 0)),"")</f>
        <v>Democrat</v>
      </c>
      <c r="AY519" t="s">
        <v>6482</v>
      </c>
      <c r="AZ519" t="s">
        <v>6483</v>
      </c>
      <c r="BA519" t="s">
        <v>6521</v>
      </c>
      <c r="BB519" t="s">
        <v>1286</v>
      </c>
      <c r="BC519" t="s">
        <v>6714</v>
      </c>
      <c r="BD519" t="s">
        <v>1703</v>
      </c>
      <c r="BE519" s="19" t="s">
        <v>6715</v>
      </c>
      <c r="BF519" t="s">
        <v>1426</v>
      </c>
    </row>
    <row r="520" spans="1:58" x14ac:dyDescent="0.4">
      <c r="A520" t="s">
        <v>6717</v>
      </c>
      <c r="B520" t="s">
        <v>1805</v>
      </c>
      <c r="E520" s="17">
        <v>1675000</v>
      </c>
      <c r="F520" s="17">
        <v>389301.41</v>
      </c>
      <c r="G520" s="17">
        <v>0</v>
      </c>
      <c r="H520" s="17">
        <v>2017661</v>
      </c>
      <c r="I520" s="17">
        <v>3692661</v>
      </c>
      <c r="J520" s="18" t="s">
        <v>2631</v>
      </c>
      <c r="K520">
        <v>2024</v>
      </c>
      <c r="L520" s="18" t="s">
        <v>1767</v>
      </c>
      <c r="M520" s="18" t="s">
        <v>6526</v>
      </c>
      <c r="N520" t="s">
        <v>1262</v>
      </c>
      <c r="O520" t="s">
        <v>1262</v>
      </c>
      <c r="P520" t="s">
        <v>1444</v>
      </c>
      <c r="Q520" t="s">
        <v>1262</v>
      </c>
      <c r="R520" t="s">
        <v>1262</v>
      </c>
      <c r="S520" t="s">
        <v>6469</v>
      </c>
      <c r="T520" t="s">
        <v>6470</v>
      </c>
      <c r="U520" t="s">
        <v>6471</v>
      </c>
      <c r="V520" t="s">
        <v>1266</v>
      </c>
      <c r="W520" t="s">
        <v>6707</v>
      </c>
      <c r="X520" t="s">
        <v>1804</v>
      </c>
      <c r="Y520" t="s">
        <v>1270</v>
      </c>
      <c r="Z520" t="s">
        <v>1806</v>
      </c>
      <c r="AB520">
        <v>17000</v>
      </c>
      <c r="AC520" t="s">
        <v>1807</v>
      </c>
      <c r="AD520">
        <v>15003</v>
      </c>
      <c r="AE520" t="s">
        <v>1807</v>
      </c>
      <c r="AF520" t="s">
        <v>1808</v>
      </c>
      <c r="AG520">
        <v>96804</v>
      </c>
      <c r="AH520">
        <v>2359</v>
      </c>
      <c r="AI520" t="s">
        <v>6718</v>
      </c>
      <c r="AJ520" t="s">
        <v>1810</v>
      </c>
      <c r="AK520" t="str">
        <f>IFERROR(INDEX(Table2[Representative Name], MATCH(Table4[[#This Row],[Recipient CD Current]], Table2[CD], 0)),"")</f>
        <v>Ed Case</v>
      </c>
      <c r="AL520" t="str">
        <f>IFERROR(INDEX(Table2[Political Party], MATCH(Table4[[#This Row],[Recipient CD Current]], Table2[CD], 0)),"")</f>
        <v>Democrat</v>
      </c>
      <c r="AM520" t="s">
        <v>1280</v>
      </c>
      <c r="AN520" t="s">
        <v>1270</v>
      </c>
      <c r="AO520" t="s">
        <v>6719</v>
      </c>
      <c r="AP520" t="s">
        <v>6720</v>
      </c>
      <c r="AQ520">
        <v>15007</v>
      </c>
      <c r="AR520" t="s">
        <v>6721</v>
      </c>
      <c r="AS520" t="s">
        <v>1809</v>
      </c>
      <c r="AT520" t="s">
        <v>6722</v>
      </c>
      <c r="AU520" t="s">
        <v>6718</v>
      </c>
      <c r="AV520" t="s">
        <v>6718</v>
      </c>
      <c r="AW520" t="str">
        <f>IFERROR(INDEX(Table2[Representative Name], MATCH(Table4[[#This Row],[Place of Performance CD Current]], Table2[CD], 0)),"")</f>
        <v>Jill N. Tokuda</v>
      </c>
      <c r="AX520" t="str">
        <f>IFERROR(INDEX(Table2[Political Party], MATCH(Table4[[#This Row],[Recipient CD Current]], Table2[CD], 0)),"")</f>
        <v>Democrat</v>
      </c>
      <c r="AY520" t="s">
        <v>6482</v>
      </c>
      <c r="AZ520" t="s">
        <v>6483</v>
      </c>
      <c r="BA520" t="s">
        <v>6521</v>
      </c>
      <c r="BB520" t="s">
        <v>1286</v>
      </c>
      <c r="BC520" t="s">
        <v>6723</v>
      </c>
      <c r="BD520" t="s">
        <v>1703</v>
      </c>
      <c r="BE520" s="19" t="s">
        <v>6724</v>
      </c>
      <c r="BF520" t="s">
        <v>1574</v>
      </c>
    </row>
    <row r="521" spans="1:58" x14ac:dyDescent="0.4">
      <c r="A521" t="s">
        <v>6726</v>
      </c>
      <c r="B521" t="s">
        <v>1805</v>
      </c>
      <c r="E521" s="17">
        <v>16250000</v>
      </c>
      <c r="F521" s="17">
        <v>400133.82</v>
      </c>
      <c r="G521" s="17">
        <v>0</v>
      </c>
      <c r="H521" s="17">
        <v>16379975</v>
      </c>
      <c r="I521" s="17">
        <v>32629975</v>
      </c>
      <c r="J521" s="18" t="s">
        <v>2524</v>
      </c>
      <c r="K521">
        <v>2025</v>
      </c>
      <c r="L521" s="18" t="s">
        <v>1767</v>
      </c>
      <c r="M521" s="18" t="s">
        <v>6526</v>
      </c>
      <c r="N521" t="s">
        <v>1262</v>
      </c>
      <c r="O521" t="s">
        <v>1262</v>
      </c>
      <c r="P521" t="s">
        <v>1444</v>
      </c>
      <c r="Q521" t="s">
        <v>1262</v>
      </c>
      <c r="R521" t="s">
        <v>1262</v>
      </c>
      <c r="S521" t="s">
        <v>6469</v>
      </c>
      <c r="T521" t="s">
        <v>6470</v>
      </c>
      <c r="U521" t="s">
        <v>6471</v>
      </c>
      <c r="V521" t="s">
        <v>1266</v>
      </c>
      <c r="W521" t="s">
        <v>6707</v>
      </c>
      <c r="X521" t="s">
        <v>1804</v>
      </c>
      <c r="Y521" t="s">
        <v>1270</v>
      </c>
      <c r="Z521" t="s">
        <v>1806</v>
      </c>
      <c r="AB521">
        <v>17000</v>
      </c>
      <c r="AC521" t="s">
        <v>1807</v>
      </c>
      <c r="AD521">
        <v>15003</v>
      </c>
      <c r="AE521" t="s">
        <v>1807</v>
      </c>
      <c r="AF521" t="s">
        <v>1808</v>
      </c>
      <c r="AG521">
        <v>96804</v>
      </c>
      <c r="AH521">
        <v>2359</v>
      </c>
      <c r="AI521" t="s">
        <v>1810</v>
      </c>
      <c r="AJ521" t="s">
        <v>1810</v>
      </c>
      <c r="AK521" t="str">
        <f>IFERROR(INDEX(Table2[Representative Name], MATCH(Table4[[#This Row],[Recipient CD Current]], Table2[CD], 0)),"")</f>
        <v>Ed Case</v>
      </c>
      <c r="AL521" t="str">
        <f>IFERROR(INDEX(Table2[Political Party], MATCH(Table4[[#This Row],[Recipient CD Current]], Table2[CD], 0)),"")</f>
        <v>Democrat</v>
      </c>
      <c r="AM521" t="s">
        <v>1280</v>
      </c>
      <c r="AN521" t="s">
        <v>1270</v>
      </c>
      <c r="AO521" t="s">
        <v>1811</v>
      </c>
      <c r="AP521" t="s">
        <v>1807</v>
      </c>
      <c r="AQ521">
        <v>15003</v>
      </c>
      <c r="AR521" t="s">
        <v>1807</v>
      </c>
      <c r="AS521" t="s">
        <v>1809</v>
      </c>
      <c r="AT521" t="s">
        <v>1812</v>
      </c>
      <c r="AU521" t="s">
        <v>1810</v>
      </c>
      <c r="AV521" t="s">
        <v>1810</v>
      </c>
      <c r="AW521" t="str">
        <f>IFERROR(INDEX(Table2[Representative Name], MATCH(Table4[[#This Row],[Place of Performance CD Current]], Table2[CD], 0)),"")</f>
        <v>Ed Case</v>
      </c>
      <c r="AX521" t="str">
        <f>IFERROR(INDEX(Table2[Political Party], MATCH(Table4[[#This Row],[Recipient CD Current]], Table2[CD], 0)),"")</f>
        <v>Democrat</v>
      </c>
      <c r="AY521" t="s">
        <v>6482</v>
      </c>
      <c r="AZ521" t="s">
        <v>6483</v>
      </c>
      <c r="BA521" t="s">
        <v>6657</v>
      </c>
      <c r="BB521" t="s">
        <v>1286</v>
      </c>
      <c r="BC521" t="s">
        <v>6727</v>
      </c>
      <c r="BD521" t="s">
        <v>1703</v>
      </c>
      <c r="BE521" s="19" t="s">
        <v>6728</v>
      </c>
      <c r="BF521" t="s">
        <v>2084</v>
      </c>
    </row>
    <row r="522" spans="1:58" x14ac:dyDescent="0.4">
      <c r="A522" t="s">
        <v>6730</v>
      </c>
      <c r="B522" t="s">
        <v>6733</v>
      </c>
      <c r="E522" s="17">
        <v>464477359</v>
      </c>
      <c r="F522" s="17">
        <v>48718.63</v>
      </c>
      <c r="G522" s="17">
        <v>0</v>
      </c>
      <c r="H522" s="17">
        <v>1625602949</v>
      </c>
      <c r="I522" s="17">
        <v>2090080308</v>
      </c>
      <c r="J522" s="18" t="s">
        <v>2399</v>
      </c>
      <c r="K522">
        <v>2024</v>
      </c>
      <c r="L522" s="18" t="s">
        <v>1767</v>
      </c>
      <c r="M522" s="18" t="s">
        <v>6731</v>
      </c>
      <c r="N522" t="s">
        <v>1262</v>
      </c>
      <c r="O522" t="s">
        <v>1262</v>
      </c>
      <c r="P522" t="s">
        <v>1444</v>
      </c>
      <c r="Q522" t="s">
        <v>1262</v>
      </c>
      <c r="R522" t="s">
        <v>1262</v>
      </c>
      <c r="S522" t="s">
        <v>6469</v>
      </c>
      <c r="T522" t="s">
        <v>6470</v>
      </c>
      <c r="U522" t="s">
        <v>6471</v>
      </c>
      <c r="V522" t="s">
        <v>1266</v>
      </c>
      <c r="W522" t="s">
        <v>6707</v>
      </c>
      <c r="X522" t="s">
        <v>6732</v>
      </c>
      <c r="Y522" t="s">
        <v>1270</v>
      </c>
      <c r="Z522" t="s">
        <v>6736</v>
      </c>
      <c r="AB522">
        <v>58000</v>
      </c>
      <c r="AC522" t="s">
        <v>1567</v>
      </c>
      <c r="AD522">
        <v>27123</v>
      </c>
      <c r="AE522" t="s">
        <v>1568</v>
      </c>
      <c r="AF522" t="s">
        <v>1657</v>
      </c>
      <c r="AG522">
        <v>55101</v>
      </c>
      <c r="AH522">
        <v>2198</v>
      </c>
      <c r="AI522" t="s">
        <v>1571</v>
      </c>
      <c r="AJ522" t="s">
        <v>1571</v>
      </c>
      <c r="AK522" t="str">
        <f>IFERROR(INDEX(Table2[Representative Name], MATCH(Table4[[#This Row],[Recipient CD Current]], Table2[CD], 0)),"")</f>
        <v>Betty McCollum</v>
      </c>
      <c r="AL522" t="str">
        <f>IFERROR(INDEX(Table2[Political Party], MATCH(Table4[[#This Row],[Recipient CD Current]], Table2[CD], 0)),"")</f>
        <v>Democrat</v>
      </c>
      <c r="AM522" t="s">
        <v>1280</v>
      </c>
      <c r="AN522" t="s">
        <v>1270</v>
      </c>
      <c r="AO522" t="s">
        <v>1566</v>
      </c>
      <c r="AP522" t="s">
        <v>1567</v>
      </c>
      <c r="AQ522">
        <v>27123</v>
      </c>
      <c r="AR522" t="s">
        <v>1568</v>
      </c>
      <c r="AS522" t="s">
        <v>1569</v>
      </c>
      <c r="AT522" t="s">
        <v>6737</v>
      </c>
      <c r="AU522" t="s">
        <v>1571</v>
      </c>
      <c r="AV522" t="s">
        <v>1571</v>
      </c>
      <c r="AW522" t="str">
        <f>IFERROR(INDEX(Table2[Representative Name], MATCH(Table4[[#This Row],[Place of Performance CD Current]], Table2[CD], 0)),"")</f>
        <v>Betty McCollum</v>
      </c>
      <c r="AX522" t="str">
        <f>IFERROR(INDEX(Table2[Political Party], MATCH(Table4[[#This Row],[Recipient CD Current]], Table2[CD], 0)),"")</f>
        <v>Democrat</v>
      </c>
      <c r="AY522" t="s">
        <v>6482</v>
      </c>
      <c r="AZ522" t="s">
        <v>6483</v>
      </c>
      <c r="BA522" t="s">
        <v>6521</v>
      </c>
      <c r="BB522" t="s">
        <v>1286</v>
      </c>
      <c r="BC522" t="s">
        <v>6738</v>
      </c>
      <c r="BD522" t="s">
        <v>1703</v>
      </c>
      <c r="BE522" s="19" t="s">
        <v>6739</v>
      </c>
      <c r="BF522" t="s">
        <v>1574</v>
      </c>
    </row>
    <row r="523" spans="1:58" x14ac:dyDescent="0.4">
      <c r="A523" t="s">
        <v>6741</v>
      </c>
      <c r="B523" t="s">
        <v>6743</v>
      </c>
      <c r="E523" s="17">
        <v>3012462</v>
      </c>
      <c r="F523" s="17">
        <v>59362</v>
      </c>
      <c r="G523" s="17">
        <v>0</v>
      </c>
      <c r="H523" s="17">
        <v>3069517</v>
      </c>
      <c r="I523" s="17">
        <v>6081979</v>
      </c>
      <c r="J523" s="18" t="s">
        <v>1561</v>
      </c>
      <c r="K523">
        <v>2024</v>
      </c>
      <c r="L523" s="18" t="s">
        <v>1767</v>
      </c>
      <c r="M523" s="18" t="s">
        <v>6526</v>
      </c>
      <c r="N523" t="s">
        <v>1262</v>
      </c>
      <c r="O523" t="s">
        <v>1262</v>
      </c>
      <c r="P523" t="s">
        <v>1444</v>
      </c>
      <c r="Q523" t="s">
        <v>1262</v>
      </c>
      <c r="R523" t="s">
        <v>1262</v>
      </c>
      <c r="S523" t="s">
        <v>6469</v>
      </c>
      <c r="T523" t="s">
        <v>6470</v>
      </c>
      <c r="U523" t="s">
        <v>6471</v>
      </c>
      <c r="V523" t="s">
        <v>1266</v>
      </c>
      <c r="W523" t="s">
        <v>6707</v>
      </c>
      <c r="X523" t="s">
        <v>6742</v>
      </c>
      <c r="Y523" t="s">
        <v>1270</v>
      </c>
      <c r="Z523" t="s">
        <v>6744</v>
      </c>
      <c r="AB523">
        <v>38800</v>
      </c>
      <c r="AC523" t="s">
        <v>6745</v>
      </c>
      <c r="AD523">
        <v>55087</v>
      </c>
      <c r="AE523" t="s">
        <v>6746</v>
      </c>
      <c r="AF523" t="s">
        <v>4348</v>
      </c>
      <c r="AG523">
        <v>54130</v>
      </c>
      <c r="AH523">
        <v>2559</v>
      </c>
      <c r="AI523" t="s">
        <v>6747</v>
      </c>
      <c r="AJ523" t="s">
        <v>6747</v>
      </c>
      <c r="AK523" t="str">
        <f>IFERROR(INDEX(Table2[Representative Name], MATCH(Table4[[#This Row],[Recipient CD Current]], Table2[CD], 0)),"")</f>
        <v>Tony Wied</v>
      </c>
      <c r="AL523" t="str">
        <f>IFERROR(INDEX(Table2[Political Party], MATCH(Table4[[#This Row],[Recipient CD Current]], Table2[CD], 0)),"")</f>
        <v>Republican</v>
      </c>
      <c r="AM523" t="s">
        <v>1280</v>
      </c>
      <c r="AN523" t="s">
        <v>1270</v>
      </c>
      <c r="AO523" t="s">
        <v>6748</v>
      </c>
      <c r="AP523" t="s">
        <v>6745</v>
      </c>
      <c r="AQ523">
        <v>55087</v>
      </c>
      <c r="AR523" t="s">
        <v>6746</v>
      </c>
      <c r="AS523" t="s">
        <v>4349</v>
      </c>
      <c r="AT523" t="s">
        <v>6749</v>
      </c>
      <c r="AU523" t="s">
        <v>6747</v>
      </c>
      <c r="AV523" t="s">
        <v>6747</v>
      </c>
      <c r="AW523" t="str">
        <f>IFERROR(INDEX(Table2[Representative Name], MATCH(Table4[[#This Row],[Place of Performance CD Current]], Table2[CD], 0)),"")</f>
        <v>Tony Wied</v>
      </c>
      <c r="AX523" t="str">
        <f>IFERROR(INDEX(Table2[Political Party], MATCH(Table4[[#This Row],[Recipient CD Current]], Table2[CD], 0)),"")</f>
        <v>Republican</v>
      </c>
      <c r="AY523" t="s">
        <v>6482</v>
      </c>
      <c r="AZ523" t="s">
        <v>6483</v>
      </c>
      <c r="BA523" t="s">
        <v>6750</v>
      </c>
      <c r="BB523" t="s">
        <v>1286</v>
      </c>
      <c r="BC523" t="s">
        <v>6751</v>
      </c>
      <c r="BD523" t="s">
        <v>1703</v>
      </c>
      <c r="BE523" s="19" t="s">
        <v>6752</v>
      </c>
      <c r="BF523" t="s">
        <v>1574</v>
      </c>
    </row>
    <row r="524" spans="1:58" x14ac:dyDescent="0.4">
      <c r="A524" t="s">
        <v>6754</v>
      </c>
      <c r="B524" t="s">
        <v>6757</v>
      </c>
      <c r="E524" s="17">
        <v>249129382</v>
      </c>
      <c r="F524" s="17">
        <v>0</v>
      </c>
      <c r="G524" s="17">
        <v>0</v>
      </c>
      <c r="H524" s="17">
        <v>258502049</v>
      </c>
      <c r="I524" s="17">
        <v>507631431</v>
      </c>
      <c r="J524" s="18" t="s">
        <v>2073</v>
      </c>
      <c r="K524">
        <v>2025</v>
      </c>
      <c r="L524" s="18" t="s">
        <v>1767</v>
      </c>
      <c r="M524" s="18" t="s">
        <v>6755</v>
      </c>
      <c r="N524" t="s">
        <v>1262</v>
      </c>
      <c r="O524" t="s">
        <v>1262</v>
      </c>
      <c r="P524" t="s">
        <v>1444</v>
      </c>
      <c r="Q524" t="s">
        <v>1262</v>
      </c>
      <c r="R524" t="s">
        <v>1262</v>
      </c>
      <c r="S524" t="s">
        <v>6469</v>
      </c>
      <c r="T524" t="s">
        <v>6470</v>
      </c>
      <c r="U524" t="s">
        <v>6471</v>
      </c>
      <c r="V524" t="s">
        <v>1266</v>
      </c>
      <c r="W524" t="s">
        <v>6707</v>
      </c>
      <c r="X524" t="s">
        <v>6756</v>
      </c>
      <c r="Y524" t="s">
        <v>1270</v>
      </c>
      <c r="Z524" t="s">
        <v>6758</v>
      </c>
      <c r="AA524" t="s">
        <v>6759</v>
      </c>
      <c r="AB524">
        <v>4000</v>
      </c>
      <c r="AC524" t="s">
        <v>2062</v>
      </c>
      <c r="AD524">
        <v>13121</v>
      </c>
      <c r="AE524" t="s">
        <v>2063</v>
      </c>
      <c r="AF524" t="s">
        <v>1713</v>
      </c>
      <c r="AG524">
        <v>30334</v>
      </c>
      <c r="AH524">
        <v>9006</v>
      </c>
      <c r="AI524" t="s">
        <v>2064</v>
      </c>
      <c r="AJ524" t="s">
        <v>2064</v>
      </c>
      <c r="AK524" t="str">
        <f>IFERROR(INDEX(Table2[Representative Name], MATCH(Table4[[#This Row],[Recipient CD Current]], Table2[CD], 0)),"")</f>
        <v>Nikema Williams</v>
      </c>
      <c r="AL524" t="str">
        <f>IFERROR(INDEX(Table2[Political Party], MATCH(Table4[[#This Row],[Recipient CD Current]], Table2[CD], 0)),"")</f>
        <v>Democrat</v>
      </c>
      <c r="AM524" t="s">
        <v>1280</v>
      </c>
      <c r="AN524" t="s">
        <v>1270</v>
      </c>
      <c r="AO524" t="s">
        <v>2065</v>
      </c>
      <c r="AP524" t="s">
        <v>2062</v>
      </c>
      <c r="AQ524">
        <v>13121</v>
      </c>
      <c r="AR524" t="s">
        <v>2063</v>
      </c>
      <c r="AS524" t="s">
        <v>1714</v>
      </c>
      <c r="AT524" t="s">
        <v>6760</v>
      </c>
      <c r="AU524" t="s">
        <v>2064</v>
      </c>
      <c r="AV524" t="s">
        <v>2064</v>
      </c>
      <c r="AW524" t="str">
        <f>IFERROR(INDEX(Table2[Representative Name], MATCH(Table4[[#This Row],[Place of Performance CD Current]], Table2[CD], 0)),"")</f>
        <v>Nikema Williams</v>
      </c>
      <c r="AX524" t="str">
        <f>IFERROR(INDEX(Table2[Political Party], MATCH(Table4[[#This Row],[Recipient CD Current]], Table2[CD], 0)),"")</f>
        <v>Democrat</v>
      </c>
      <c r="AY524" t="s">
        <v>6482</v>
      </c>
      <c r="AZ524" t="s">
        <v>6483</v>
      </c>
      <c r="BA524" t="s">
        <v>6521</v>
      </c>
      <c r="BB524" t="s">
        <v>1286</v>
      </c>
      <c r="BC524" t="s">
        <v>6761</v>
      </c>
      <c r="BD524" t="s">
        <v>1703</v>
      </c>
      <c r="BE524" s="19" t="s">
        <v>6762</v>
      </c>
      <c r="BF524" t="s">
        <v>2084</v>
      </c>
    </row>
    <row r="525" spans="1:58" x14ac:dyDescent="0.4">
      <c r="A525" t="s">
        <v>6764</v>
      </c>
      <c r="B525" t="s">
        <v>6767</v>
      </c>
      <c r="E525" s="17">
        <v>250000000</v>
      </c>
      <c r="F525" s="17">
        <v>495969.78</v>
      </c>
      <c r="G525" s="17">
        <v>0</v>
      </c>
      <c r="H525" s="17">
        <v>619430252</v>
      </c>
      <c r="I525" s="17">
        <v>869430252</v>
      </c>
      <c r="J525" s="18" t="s">
        <v>2643</v>
      </c>
      <c r="K525">
        <v>2024</v>
      </c>
      <c r="L525" s="18" t="s">
        <v>2643</v>
      </c>
      <c r="M525" s="18" t="s">
        <v>6765</v>
      </c>
      <c r="N525" t="s">
        <v>1262</v>
      </c>
      <c r="O525" t="s">
        <v>1262</v>
      </c>
      <c r="P525" t="s">
        <v>1444</v>
      </c>
      <c r="Q525" t="s">
        <v>1262</v>
      </c>
      <c r="R525" t="s">
        <v>1262</v>
      </c>
      <c r="S525" t="s">
        <v>6469</v>
      </c>
      <c r="T525" t="s">
        <v>6470</v>
      </c>
      <c r="U525" t="s">
        <v>6471</v>
      </c>
      <c r="V525" t="s">
        <v>1266</v>
      </c>
      <c r="W525" t="s">
        <v>6707</v>
      </c>
      <c r="X525" t="s">
        <v>6766</v>
      </c>
      <c r="Y525" t="s">
        <v>1270</v>
      </c>
      <c r="Z525" t="s">
        <v>6769</v>
      </c>
      <c r="AA525" t="s">
        <v>6770</v>
      </c>
      <c r="AB525">
        <v>78600</v>
      </c>
      <c r="AC525" t="s">
        <v>6771</v>
      </c>
      <c r="AD525">
        <v>41031</v>
      </c>
      <c r="AE525" t="s">
        <v>3472</v>
      </c>
      <c r="AF525" t="s">
        <v>1508</v>
      </c>
      <c r="AG525">
        <v>97761</v>
      </c>
      <c r="AH525">
        <v>960</v>
      </c>
      <c r="AI525" t="s">
        <v>1955</v>
      </c>
      <c r="AJ525" t="s">
        <v>1955</v>
      </c>
      <c r="AK525" t="str">
        <f>IFERROR(INDEX(Table2[Representative Name], MATCH(Table4[[#This Row],[Recipient CD Current]], Table2[CD], 0)),"")</f>
        <v>Cliff Bentz</v>
      </c>
      <c r="AL525" t="str">
        <f>IFERROR(INDEX(Table2[Political Party], MATCH(Table4[[#This Row],[Recipient CD Current]], Table2[CD], 0)),"")</f>
        <v>Republican</v>
      </c>
      <c r="AM525" t="s">
        <v>1280</v>
      </c>
      <c r="AN525" t="s">
        <v>1270</v>
      </c>
      <c r="AO525" t="s">
        <v>1511</v>
      </c>
      <c r="AP525" t="s">
        <v>1506</v>
      </c>
      <c r="AQ525">
        <v>41051</v>
      </c>
      <c r="AR525" t="s">
        <v>1507</v>
      </c>
      <c r="AS525" t="s">
        <v>1509</v>
      </c>
      <c r="AT525" t="s">
        <v>6772</v>
      </c>
      <c r="AU525" t="s">
        <v>1510</v>
      </c>
      <c r="AV525" t="s">
        <v>1510</v>
      </c>
      <c r="AW525" t="str">
        <f>IFERROR(INDEX(Table2[Representative Name], MATCH(Table4[[#This Row],[Place of Performance CD Current]], Table2[CD], 0)),"")</f>
        <v>Suzanne Bonamici</v>
      </c>
      <c r="AX525" t="str">
        <f>IFERROR(INDEX(Table2[Political Party], MATCH(Table4[[#This Row],[Recipient CD Current]], Table2[CD], 0)),"")</f>
        <v>Republican</v>
      </c>
      <c r="AY525" t="s">
        <v>6482</v>
      </c>
      <c r="AZ525" t="s">
        <v>6483</v>
      </c>
      <c r="BA525" t="s">
        <v>6521</v>
      </c>
      <c r="BB525" t="s">
        <v>1286</v>
      </c>
      <c r="BC525" t="s">
        <v>6773</v>
      </c>
      <c r="BD525" t="s">
        <v>6775</v>
      </c>
      <c r="BE525" s="19" t="s">
        <v>6776</v>
      </c>
      <c r="BF525" t="s">
        <v>1880</v>
      </c>
    </row>
    <row r="526" spans="1:58" x14ac:dyDescent="0.4">
      <c r="A526" t="s">
        <v>6778</v>
      </c>
      <c r="B526" t="s">
        <v>2726</v>
      </c>
      <c r="E526" s="17">
        <v>630561319</v>
      </c>
      <c r="F526" s="17">
        <v>0</v>
      </c>
      <c r="G526" s="17">
        <v>0</v>
      </c>
      <c r="H526" s="17">
        <v>900841978</v>
      </c>
      <c r="I526" s="17">
        <v>1531403297</v>
      </c>
      <c r="J526" s="18" t="s">
        <v>2186</v>
      </c>
      <c r="K526">
        <v>2025</v>
      </c>
      <c r="L526" s="18" t="s">
        <v>1885</v>
      </c>
      <c r="M526" s="18" t="s">
        <v>6779</v>
      </c>
      <c r="N526" t="s">
        <v>1262</v>
      </c>
      <c r="O526" t="s">
        <v>1262</v>
      </c>
      <c r="P526" t="s">
        <v>1444</v>
      </c>
      <c r="Q526" t="s">
        <v>1262</v>
      </c>
      <c r="R526" t="s">
        <v>1262</v>
      </c>
      <c r="S526" t="s">
        <v>6469</v>
      </c>
      <c r="T526" t="s">
        <v>6470</v>
      </c>
      <c r="U526" t="s">
        <v>6471</v>
      </c>
      <c r="V526" t="s">
        <v>1266</v>
      </c>
      <c r="W526" t="s">
        <v>6707</v>
      </c>
      <c r="X526" t="s">
        <v>2725</v>
      </c>
      <c r="Y526" t="s">
        <v>1270</v>
      </c>
      <c r="Z526" t="s">
        <v>2727</v>
      </c>
      <c r="AB526">
        <v>64000</v>
      </c>
      <c r="AC526" t="s">
        <v>2728</v>
      </c>
      <c r="AD526">
        <v>6067</v>
      </c>
      <c r="AE526" t="s">
        <v>2728</v>
      </c>
      <c r="AF526" t="s">
        <v>1548</v>
      </c>
      <c r="AG526">
        <v>95814</v>
      </c>
      <c r="AH526">
        <v>5512</v>
      </c>
      <c r="AI526" t="s">
        <v>2140</v>
      </c>
      <c r="AJ526" t="s">
        <v>2140</v>
      </c>
      <c r="AK526" t="str">
        <f>IFERROR(INDEX(Table2[Representative Name], MATCH(Table4[[#This Row],[Recipient CD Current]], Table2[CD], 0)),"")</f>
        <v>Doris O. Matsui</v>
      </c>
      <c r="AL526" t="str">
        <f>IFERROR(INDEX(Table2[Political Party], MATCH(Table4[[#This Row],[Recipient CD Current]], Table2[CD], 0)),"")</f>
        <v>Democrat</v>
      </c>
      <c r="AM526" t="s">
        <v>1280</v>
      </c>
      <c r="AN526" t="s">
        <v>1270</v>
      </c>
      <c r="AO526" t="s">
        <v>6780</v>
      </c>
      <c r="AP526" t="s">
        <v>2728</v>
      </c>
      <c r="AQ526">
        <v>6067</v>
      </c>
      <c r="AR526" t="s">
        <v>2728</v>
      </c>
      <c r="AS526" t="s">
        <v>1549</v>
      </c>
      <c r="AT526" t="s">
        <v>6781</v>
      </c>
      <c r="AU526" t="s">
        <v>2140</v>
      </c>
      <c r="AV526" t="s">
        <v>2140</v>
      </c>
      <c r="AW526" t="str">
        <f>IFERROR(INDEX(Table2[Representative Name], MATCH(Table4[[#This Row],[Place of Performance CD Current]], Table2[CD], 0)),"")</f>
        <v>Doris O. Matsui</v>
      </c>
      <c r="AX526" t="str">
        <f>IFERROR(INDEX(Table2[Political Party], MATCH(Table4[[#This Row],[Recipient CD Current]], Table2[CD], 0)),"")</f>
        <v>Democrat</v>
      </c>
      <c r="AY526" t="s">
        <v>6482</v>
      </c>
      <c r="AZ526" t="s">
        <v>6498</v>
      </c>
      <c r="BA526" t="s">
        <v>6510</v>
      </c>
      <c r="BB526" t="s">
        <v>1286</v>
      </c>
      <c r="BC526" t="s">
        <v>6782</v>
      </c>
      <c r="BD526" t="s">
        <v>1703</v>
      </c>
      <c r="BE526" s="19" t="s">
        <v>6783</v>
      </c>
      <c r="BF526" t="s">
        <v>2203</v>
      </c>
    </row>
    <row r="527" spans="1:58" x14ac:dyDescent="0.4">
      <c r="A527" t="s">
        <v>6785</v>
      </c>
      <c r="B527" t="s">
        <v>6788</v>
      </c>
      <c r="E527" s="17">
        <v>57099386</v>
      </c>
      <c r="F527" s="17">
        <v>0</v>
      </c>
      <c r="G527" s="17">
        <v>0</v>
      </c>
      <c r="H527" s="17">
        <v>57099386</v>
      </c>
      <c r="I527" s="17">
        <v>114198772</v>
      </c>
      <c r="J527" s="18" t="s">
        <v>3094</v>
      </c>
      <c r="K527">
        <v>2025</v>
      </c>
      <c r="L527" s="18" t="s">
        <v>1885</v>
      </c>
      <c r="M527" s="18" t="s">
        <v>6786</v>
      </c>
      <c r="N527" t="s">
        <v>1262</v>
      </c>
      <c r="O527" t="s">
        <v>1262</v>
      </c>
      <c r="P527" t="s">
        <v>1444</v>
      </c>
      <c r="Q527" t="s">
        <v>1262</v>
      </c>
      <c r="R527" t="s">
        <v>1262</v>
      </c>
      <c r="S527" t="s">
        <v>6469</v>
      </c>
      <c r="T527" t="s">
        <v>6470</v>
      </c>
      <c r="U527" t="s">
        <v>6471</v>
      </c>
      <c r="V527" t="s">
        <v>1266</v>
      </c>
      <c r="W527" t="s">
        <v>6707</v>
      </c>
      <c r="X527" t="s">
        <v>6787</v>
      </c>
      <c r="Y527" t="s">
        <v>1270</v>
      </c>
      <c r="Z527" t="s">
        <v>6789</v>
      </c>
      <c r="AB527">
        <v>55000</v>
      </c>
      <c r="AC527" t="s">
        <v>4068</v>
      </c>
      <c r="AD527">
        <v>37183</v>
      </c>
      <c r="AE527" t="s">
        <v>4069</v>
      </c>
      <c r="AF527" t="s">
        <v>1873</v>
      </c>
      <c r="AG527">
        <v>27699</v>
      </c>
      <c r="AI527" t="s">
        <v>6790</v>
      </c>
      <c r="AJ527" t="s">
        <v>4070</v>
      </c>
      <c r="AK527" t="str">
        <f>IFERROR(INDEX(Table2[Representative Name], MATCH(Table4[[#This Row],[Recipient CD Current]], Table2[CD], 0)),"")</f>
        <v>Deborah K. Ross</v>
      </c>
      <c r="AL527" t="str">
        <f>IFERROR(INDEX(Table2[Political Party], MATCH(Table4[[#This Row],[Recipient CD Current]], Table2[CD], 0)),"")</f>
        <v>Democrat</v>
      </c>
      <c r="AM527" t="s">
        <v>1280</v>
      </c>
      <c r="AN527" t="s">
        <v>1270</v>
      </c>
      <c r="AO527" t="s">
        <v>4190</v>
      </c>
      <c r="AP527" t="s">
        <v>4068</v>
      </c>
      <c r="AQ527">
        <v>37183</v>
      </c>
      <c r="AR527" t="s">
        <v>4069</v>
      </c>
      <c r="AS527" t="s">
        <v>1874</v>
      </c>
      <c r="AT527" t="s">
        <v>6791</v>
      </c>
      <c r="AU527" t="s">
        <v>4070</v>
      </c>
      <c r="AV527" t="s">
        <v>4070</v>
      </c>
      <c r="AW527" t="str">
        <f>IFERROR(INDEX(Table2[Representative Name], MATCH(Table4[[#This Row],[Place of Performance CD Current]], Table2[CD], 0)),"")</f>
        <v>Deborah K. Ross</v>
      </c>
      <c r="AX527" t="str">
        <f>IFERROR(INDEX(Table2[Political Party], MATCH(Table4[[#This Row],[Recipient CD Current]], Table2[CD], 0)),"")</f>
        <v>Democrat</v>
      </c>
      <c r="AY527" t="s">
        <v>6482</v>
      </c>
      <c r="AZ527" t="s">
        <v>6498</v>
      </c>
      <c r="BA527" t="s">
        <v>6510</v>
      </c>
      <c r="BB527" t="s">
        <v>1286</v>
      </c>
      <c r="BC527" t="s">
        <v>6792</v>
      </c>
      <c r="BD527" t="s">
        <v>1703</v>
      </c>
      <c r="BE527" s="19" t="s">
        <v>6793</v>
      </c>
      <c r="BF527" t="s">
        <v>1781</v>
      </c>
    </row>
    <row r="528" spans="1:58" x14ac:dyDescent="0.4">
      <c r="A528" t="s">
        <v>6795</v>
      </c>
      <c r="B528" t="s">
        <v>6797</v>
      </c>
      <c r="E528" s="17">
        <v>87629455</v>
      </c>
      <c r="F528" s="17">
        <v>0</v>
      </c>
      <c r="G528" s="17">
        <v>0</v>
      </c>
      <c r="H528" s="17">
        <v>88971068</v>
      </c>
      <c r="I528" s="17">
        <v>176600523</v>
      </c>
      <c r="J528" s="18" t="s">
        <v>1980</v>
      </c>
      <c r="K528">
        <v>2025</v>
      </c>
      <c r="L528" s="18" t="s">
        <v>1885</v>
      </c>
      <c r="M528" s="18" t="s">
        <v>6489</v>
      </c>
      <c r="N528" t="s">
        <v>1262</v>
      </c>
      <c r="O528" t="s">
        <v>1262</v>
      </c>
      <c r="P528" t="s">
        <v>1444</v>
      </c>
      <c r="Q528" t="s">
        <v>1262</v>
      </c>
      <c r="R528" t="s">
        <v>1262</v>
      </c>
      <c r="S528" t="s">
        <v>6469</v>
      </c>
      <c r="T528" t="s">
        <v>6470</v>
      </c>
      <c r="U528" t="s">
        <v>6471</v>
      </c>
      <c r="V528" t="s">
        <v>1266</v>
      </c>
      <c r="W528" t="s">
        <v>6707</v>
      </c>
      <c r="X528" t="s">
        <v>6796</v>
      </c>
      <c r="Y528" t="s">
        <v>1270</v>
      </c>
      <c r="Z528" t="s">
        <v>6798</v>
      </c>
      <c r="AC528" t="s">
        <v>6799</v>
      </c>
      <c r="AD528">
        <v>6023</v>
      </c>
      <c r="AE528" t="s">
        <v>6800</v>
      </c>
      <c r="AF528" t="s">
        <v>1548</v>
      </c>
      <c r="AG528">
        <v>95501</v>
      </c>
      <c r="AH528">
        <v>417</v>
      </c>
      <c r="AI528" t="s">
        <v>5722</v>
      </c>
      <c r="AJ528" t="s">
        <v>5722</v>
      </c>
      <c r="AK528" t="str">
        <f>IFERROR(INDEX(Table2[Representative Name], MATCH(Table4[[#This Row],[Recipient CD Current]], Table2[CD], 0)),"")</f>
        <v>Jared Huffman</v>
      </c>
      <c r="AL528" t="str">
        <f>IFERROR(INDEX(Table2[Political Party], MATCH(Table4[[#This Row],[Recipient CD Current]], Table2[CD], 0)),"")</f>
        <v>Democrat</v>
      </c>
      <c r="AM528" t="s">
        <v>1280</v>
      </c>
      <c r="AN528" t="s">
        <v>1270</v>
      </c>
      <c r="AO528" t="s">
        <v>6801</v>
      </c>
      <c r="AP528" t="s">
        <v>6799</v>
      </c>
      <c r="AQ528">
        <v>6023</v>
      </c>
      <c r="AR528" t="s">
        <v>6800</v>
      </c>
      <c r="AS528" t="s">
        <v>1549</v>
      </c>
      <c r="AT528" t="s">
        <v>6802</v>
      </c>
      <c r="AU528" t="s">
        <v>5722</v>
      </c>
      <c r="AV528" t="s">
        <v>5722</v>
      </c>
      <c r="AW528" t="str">
        <f>IFERROR(INDEX(Table2[Representative Name], MATCH(Table4[[#This Row],[Place of Performance CD Current]], Table2[CD], 0)),"")</f>
        <v>Jared Huffman</v>
      </c>
      <c r="AX528" t="str">
        <f>IFERROR(INDEX(Table2[Political Party], MATCH(Table4[[#This Row],[Recipient CD Current]], Table2[CD], 0)),"")</f>
        <v>Democrat</v>
      </c>
      <c r="AY528" t="s">
        <v>6482</v>
      </c>
      <c r="AZ528" t="s">
        <v>6498</v>
      </c>
      <c r="BA528" t="s">
        <v>6510</v>
      </c>
      <c r="BB528" t="s">
        <v>1286</v>
      </c>
      <c r="BC528" t="s">
        <v>6803</v>
      </c>
      <c r="BD528" t="s">
        <v>6805</v>
      </c>
      <c r="BE528" s="19" t="s">
        <v>6806</v>
      </c>
      <c r="BF528" t="s">
        <v>2908</v>
      </c>
    </row>
    <row r="529" spans="1:58" x14ac:dyDescent="0.4">
      <c r="A529" t="s">
        <v>6808</v>
      </c>
      <c r="B529" t="s">
        <v>6295</v>
      </c>
      <c r="E529" s="17">
        <v>85433351</v>
      </c>
      <c r="F529" s="17">
        <v>0</v>
      </c>
      <c r="G529" s="17">
        <v>0</v>
      </c>
      <c r="H529" s="17">
        <v>111695929</v>
      </c>
      <c r="I529" s="17">
        <v>197129280</v>
      </c>
      <c r="J529" s="18" t="s">
        <v>3341</v>
      </c>
      <c r="K529">
        <v>2025</v>
      </c>
      <c r="L529" s="18" t="s">
        <v>1885</v>
      </c>
      <c r="M529" s="18" t="s">
        <v>6779</v>
      </c>
      <c r="N529" t="s">
        <v>1262</v>
      </c>
      <c r="O529" t="s">
        <v>1262</v>
      </c>
      <c r="P529" t="s">
        <v>1444</v>
      </c>
      <c r="Q529" t="s">
        <v>1262</v>
      </c>
      <c r="R529" t="s">
        <v>1262</v>
      </c>
      <c r="S529" t="s">
        <v>6469</v>
      </c>
      <c r="T529" t="s">
        <v>6470</v>
      </c>
      <c r="U529" t="s">
        <v>6471</v>
      </c>
      <c r="V529" t="s">
        <v>1266</v>
      </c>
      <c r="W529" t="s">
        <v>6707</v>
      </c>
      <c r="X529" t="s">
        <v>6294</v>
      </c>
      <c r="Y529" t="s">
        <v>1270</v>
      </c>
      <c r="Z529" t="s">
        <v>6296</v>
      </c>
      <c r="AB529">
        <v>7480</v>
      </c>
      <c r="AC529" t="s">
        <v>6297</v>
      </c>
      <c r="AD529">
        <v>51105</v>
      </c>
      <c r="AE529" t="s">
        <v>6809</v>
      </c>
      <c r="AF529" t="s">
        <v>3101</v>
      </c>
      <c r="AG529">
        <v>24219</v>
      </c>
      <c r="AI529" t="s">
        <v>4932</v>
      </c>
      <c r="AJ529" t="s">
        <v>4932</v>
      </c>
      <c r="AK529" t="str">
        <f>IFERROR(INDEX(Table2[Representative Name], MATCH(Table4[[#This Row],[Recipient CD Current]], Table2[CD], 0)),"")</f>
        <v>H. Morgan Griffith</v>
      </c>
      <c r="AL529" t="str">
        <f>IFERROR(INDEX(Table2[Political Party], MATCH(Table4[[#This Row],[Recipient CD Current]], Table2[CD], 0)),"")</f>
        <v>Republican</v>
      </c>
      <c r="AM529" t="s">
        <v>1280</v>
      </c>
      <c r="AN529" t="s">
        <v>1270</v>
      </c>
      <c r="AO529" t="s">
        <v>6299</v>
      </c>
      <c r="AP529" t="s">
        <v>6297</v>
      </c>
      <c r="AQ529">
        <v>51195</v>
      </c>
      <c r="AR529" t="s">
        <v>6298</v>
      </c>
      <c r="AS529" t="s">
        <v>3102</v>
      </c>
      <c r="AT529" t="s">
        <v>6300</v>
      </c>
      <c r="AU529" t="s">
        <v>4932</v>
      </c>
      <c r="AV529" t="s">
        <v>4932</v>
      </c>
      <c r="AW529" t="str">
        <f>IFERROR(INDEX(Table2[Representative Name], MATCH(Table4[[#This Row],[Place of Performance CD Current]], Table2[CD], 0)),"")</f>
        <v>H. Morgan Griffith</v>
      </c>
      <c r="AX529" t="str">
        <f>IFERROR(INDEX(Table2[Political Party], MATCH(Table4[[#This Row],[Recipient CD Current]], Table2[CD], 0)),"")</f>
        <v>Republican</v>
      </c>
      <c r="AY529" t="s">
        <v>6482</v>
      </c>
      <c r="AZ529" t="s">
        <v>6498</v>
      </c>
      <c r="BA529" t="s">
        <v>6510</v>
      </c>
      <c r="BB529" t="s">
        <v>1286</v>
      </c>
      <c r="BC529" t="s">
        <v>6810</v>
      </c>
      <c r="BD529" t="s">
        <v>1703</v>
      </c>
      <c r="BE529" s="19" t="s">
        <v>6811</v>
      </c>
      <c r="BF529" t="s">
        <v>2084</v>
      </c>
    </row>
    <row r="530" spans="1:58" x14ac:dyDescent="0.4">
      <c r="A530" t="s">
        <v>6813</v>
      </c>
      <c r="B530" t="s">
        <v>6816</v>
      </c>
      <c r="D530" s="17">
        <v>39858257</v>
      </c>
      <c r="E530" s="17">
        <v>39858257</v>
      </c>
      <c r="F530" s="17">
        <v>0</v>
      </c>
      <c r="G530" s="17">
        <v>0</v>
      </c>
      <c r="H530" s="17">
        <v>75161680</v>
      </c>
      <c r="I530" s="17">
        <v>115019937</v>
      </c>
      <c r="J530" s="18" t="s">
        <v>6005</v>
      </c>
      <c r="K530">
        <v>2025</v>
      </c>
      <c r="L530" s="18" t="s">
        <v>1885</v>
      </c>
      <c r="M530" s="18" t="s">
        <v>6814</v>
      </c>
      <c r="N530" t="s">
        <v>1262</v>
      </c>
      <c r="O530" t="s">
        <v>1262</v>
      </c>
      <c r="P530" t="s">
        <v>1444</v>
      </c>
      <c r="Q530" t="s">
        <v>1262</v>
      </c>
      <c r="R530" t="s">
        <v>1262</v>
      </c>
      <c r="S530" t="s">
        <v>6469</v>
      </c>
      <c r="T530" t="s">
        <v>6470</v>
      </c>
      <c r="U530" t="s">
        <v>6471</v>
      </c>
      <c r="V530" t="s">
        <v>1381</v>
      </c>
      <c r="W530" t="s">
        <v>6472</v>
      </c>
      <c r="X530" t="s">
        <v>6815</v>
      </c>
      <c r="Y530" t="s">
        <v>1270</v>
      </c>
      <c r="Z530" t="s">
        <v>6817</v>
      </c>
      <c r="AA530" t="s">
        <v>6818</v>
      </c>
      <c r="AB530">
        <v>24960</v>
      </c>
      <c r="AC530" t="s">
        <v>6819</v>
      </c>
      <c r="AD530">
        <v>25017</v>
      </c>
      <c r="AE530" t="s">
        <v>1487</v>
      </c>
      <c r="AF530" t="s">
        <v>1488</v>
      </c>
      <c r="AG530">
        <v>1701</v>
      </c>
      <c r="AH530">
        <v>2090</v>
      </c>
      <c r="AI530" t="s">
        <v>1490</v>
      </c>
      <c r="AJ530" t="s">
        <v>1490</v>
      </c>
      <c r="AK530" t="str">
        <f>IFERROR(INDEX(Table2[Representative Name], MATCH(Table4[[#This Row],[Recipient CD Current]], Table2[CD], 0)),"")</f>
        <v>Katherine M. Clark</v>
      </c>
      <c r="AL530" t="str">
        <f>IFERROR(INDEX(Table2[Political Party], MATCH(Table4[[#This Row],[Recipient CD Current]], Table2[CD], 0)),"")</f>
        <v>Democrat</v>
      </c>
      <c r="AM530" t="s">
        <v>1280</v>
      </c>
      <c r="AN530" t="s">
        <v>1270</v>
      </c>
      <c r="AO530" t="s">
        <v>1811</v>
      </c>
      <c r="AP530" t="s">
        <v>1807</v>
      </c>
      <c r="AQ530">
        <v>15003</v>
      </c>
      <c r="AR530" t="s">
        <v>1807</v>
      </c>
      <c r="AS530" t="s">
        <v>1809</v>
      </c>
      <c r="AT530" t="s">
        <v>6820</v>
      </c>
      <c r="AU530" t="s">
        <v>1810</v>
      </c>
      <c r="AV530" t="s">
        <v>1810</v>
      </c>
      <c r="AW530" t="str">
        <f>IFERROR(INDEX(Table2[Representative Name], MATCH(Table4[[#This Row],[Place of Performance CD Current]], Table2[CD], 0)),"")</f>
        <v>Ed Case</v>
      </c>
      <c r="AX530" t="str">
        <f>IFERROR(INDEX(Table2[Political Party], MATCH(Table4[[#This Row],[Recipient CD Current]], Table2[CD], 0)),"")</f>
        <v>Democrat</v>
      </c>
      <c r="AY530" t="s">
        <v>6482</v>
      </c>
      <c r="AZ530" t="s">
        <v>6498</v>
      </c>
      <c r="BA530" t="s">
        <v>6821</v>
      </c>
      <c r="BB530" t="s">
        <v>2000</v>
      </c>
      <c r="BC530" t="s">
        <v>6822</v>
      </c>
      <c r="BD530" t="s">
        <v>1418</v>
      </c>
      <c r="BE530" s="19" t="s">
        <v>6823</v>
      </c>
      <c r="BF530" t="s">
        <v>1629</v>
      </c>
    </row>
    <row r="531" spans="1:58" x14ac:dyDescent="0.4">
      <c r="A531" t="s">
        <v>6825</v>
      </c>
      <c r="B531" t="s">
        <v>6827</v>
      </c>
      <c r="D531" s="17">
        <v>50000000</v>
      </c>
      <c r="E531" s="17">
        <v>50000000</v>
      </c>
      <c r="F531" s="17">
        <v>0</v>
      </c>
      <c r="G531" s="17">
        <v>0</v>
      </c>
      <c r="H531" s="17">
        <v>55406308</v>
      </c>
      <c r="I531" s="17">
        <v>105406308</v>
      </c>
      <c r="J531" s="18" t="s">
        <v>1840</v>
      </c>
      <c r="K531">
        <v>2025</v>
      </c>
      <c r="L531" s="18" t="s">
        <v>1885</v>
      </c>
      <c r="M531" s="18" t="s">
        <v>6489</v>
      </c>
      <c r="N531" t="s">
        <v>1262</v>
      </c>
      <c r="O531" t="s">
        <v>1262</v>
      </c>
      <c r="P531" t="s">
        <v>1444</v>
      </c>
      <c r="Q531" t="s">
        <v>1262</v>
      </c>
      <c r="R531" t="s">
        <v>1262</v>
      </c>
      <c r="S531" t="s">
        <v>6469</v>
      </c>
      <c r="T531" t="s">
        <v>6470</v>
      </c>
      <c r="U531" t="s">
        <v>6471</v>
      </c>
      <c r="V531" t="s">
        <v>1381</v>
      </c>
      <c r="W531" t="s">
        <v>6472</v>
      </c>
      <c r="X531" t="s">
        <v>6826</v>
      </c>
      <c r="Y531" t="s">
        <v>1270</v>
      </c>
      <c r="Z531" t="s">
        <v>6828</v>
      </c>
      <c r="AA531" t="s">
        <v>6829</v>
      </c>
      <c r="AB531">
        <v>4000</v>
      </c>
      <c r="AC531" t="s">
        <v>3607</v>
      </c>
      <c r="AD531">
        <v>24510</v>
      </c>
      <c r="AE531" t="s">
        <v>3608</v>
      </c>
      <c r="AF531" t="s">
        <v>1673</v>
      </c>
      <c r="AG531">
        <v>21201</v>
      </c>
      <c r="AH531">
        <v>3708</v>
      </c>
      <c r="AI531" t="s">
        <v>3609</v>
      </c>
      <c r="AJ531" t="s">
        <v>3609</v>
      </c>
      <c r="AK531" t="str">
        <f>IFERROR(INDEX(Table2[Representative Name], MATCH(Table4[[#This Row],[Recipient CD Current]], Table2[CD], 0)),"")</f>
        <v>Kweisi Mfume</v>
      </c>
      <c r="AL531" t="str">
        <f>IFERROR(INDEX(Table2[Political Party], MATCH(Table4[[#This Row],[Recipient CD Current]], Table2[CD], 0)),"")</f>
        <v>Democrat</v>
      </c>
      <c r="AM531" t="s">
        <v>1280</v>
      </c>
      <c r="AN531" t="s">
        <v>1270</v>
      </c>
      <c r="AO531" t="s">
        <v>3610</v>
      </c>
      <c r="AP531" t="s">
        <v>3607</v>
      </c>
      <c r="AQ531">
        <v>24510</v>
      </c>
      <c r="AR531" t="s">
        <v>3608</v>
      </c>
      <c r="AS531" t="s">
        <v>1674</v>
      </c>
      <c r="AT531" t="s">
        <v>6830</v>
      </c>
      <c r="AU531" t="s">
        <v>3609</v>
      </c>
      <c r="AV531" t="s">
        <v>3609</v>
      </c>
      <c r="AW531" t="str">
        <f>IFERROR(INDEX(Table2[Representative Name], MATCH(Table4[[#This Row],[Place of Performance CD Current]], Table2[CD], 0)),"")</f>
        <v>Kweisi Mfume</v>
      </c>
      <c r="AX531" t="str">
        <f>IFERROR(INDEX(Table2[Political Party], MATCH(Table4[[#This Row],[Recipient CD Current]], Table2[CD], 0)),"")</f>
        <v>Democrat</v>
      </c>
      <c r="AY531" t="s">
        <v>6482</v>
      </c>
      <c r="AZ531" t="s">
        <v>6498</v>
      </c>
      <c r="BA531" t="s">
        <v>6484</v>
      </c>
      <c r="BB531" t="s">
        <v>2000</v>
      </c>
      <c r="BC531" t="s">
        <v>6831</v>
      </c>
      <c r="BD531" t="s">
        <v>1418</v>
      </c>
      <c r="BE531" s="19" t="s">
        <v>6832</v>
      </c>
      <c r="BF531" t="s">
        <v>2670</v>
      </c>
    </row>
    <row r="532" spans="1:58" x14ac:dyDescent="0.4">
      <c r="A532" t="s">
        <v>6834</v>
      </c>
      <c r="B532" t="s">
        <v>6836</v>
      </c>
      <c r="D532" s="17">
        <v>19907014</v>
      </c>
      <c r="E532" s="17">
        <v>19907014</v>
      </c>
      <c r="F532" s="17">
        <v>0</v>
      </c>
      <c r="G532" s="17">
        <v>0</v>
      </c>
      <c r="H532" s="17">
        <v>19907014</v>
      </c>
      <c r="I532" s="17">
        <v>39814028</v>
      </c>
      <c r="J532" s="18" t="s">
        <v>1765</v>
      </c>
      <c r="K532">
        <v>2025</v>
      </c>
      <c r="L532" s="18" t="s">
        <v>1885</v>
      </c>
      <c r="M532" s="18" t="s">
        <v>6489</v>
      </c>
      <c r="N532" t="s">
        <v>1262</v>
      </c>
      <c r="O532" t="s">
        <v>1262</v>
      </c>
      <c r="P532" t="s">
        <v>1444</v>
      </c>
      <c r="Q532" t="s">
        <v>1262</v>
      </c>
      <c r="R532" t="s">
        <v>1262</v>
      </c>
      <c r="S532" t="s">
        <v>6469</v>
      </c>
      <c r="T532" t="s">
        <v>6470</v>
      </c>
      <c r="U532" t="s">
        <v>6471</v>
      </c>
      <c r="V532" t="s">
        <v>1381</v>
      </c>
      <c r="W532" t="s">
        <v>6472</v>
      </c>
      <c r="X532" t="s">
        <v>6835</v>
      </c>
      <c r="Y532" t="s">
        <v>1270</v>
      </c>
      <c r="Z532" t="s">
        <v>6838</v>
      </c>
      <c r="AB532">
        <v>41420</v>
      </c>
      <c r="AC532" t="s">
        <v>2445</v>
      </c>
      <c r="AD532">
        <v>26075</v>
      </c>
      <c r="AE532" t="s">
        <v>2445</v>
      </c>
      <c r="AF532" t="s">
        <v>1857</v>
      </c>
      <c r="AG532">
        <v>49201</v>
      </c>
      <c r="AI532" t="s">
        <v>6839</v>
      </c>
      <c r="AJ532" t="s">
        <v>6839</v>
      </c>
      <c r="AK532" t="str">
        <f>IFERROR(INDEX(Table2[Representative Name], MATCH(Table4[[#This Row],[Recipient CD Current]], Table2[CD], 0)),"")</f>
        <v>Tim Walberg</v>
      </c>
      <c r="AL532" t="str">
        <f>IFERROR(INDEX(Table2[Political Party], MATCH(Table4[[#This Row],[Recipient CD Current]], Table2[CD], 0)),"")</f>
        <v>Republican</v>
      </c>
      <c r="AM532" t="s">
        <v>1280</v>
      </c>
      <c r="AN532" t="s">
        <v>1270</v>
      </c>
      <c r="AO532" t="s">
        <v>6840</v>
      </c>
      <c r="AP532" t="s">
        <v>2445</v>
      </c>
      <c r="AQ532">
        <v>26075</v>
      </c>
      <c r="AR532" t="s">
        <v>2445</v>
      </c>
      <c r="AS532" t="s">
        <v>1858</v>
      </c>
      <c r="AT532" t="s">
        <v>6841</v>
      </c>
      <c r="AU532" t="s">
        <v>6839</v>
      </c>
      <c r="AV532" t="s">
        <v>6839</v>
      </c>
      <c r="AW532" t="str">
        <f>IFERROR(INDEX(Table2[Representative Name], MATCH(Table4[[#This Row],[Place of Performance CD Current]], Table2[CD], 0)),"")</f>
        <v>Tim Walberg</v>
      </c>
      <c r="AX532" t="str">
        <f>IFERROR(INDEX(Table2[Political Party], MATCH(Table4[[#This Row],[Recipient CD Current]], Table2[CD], 0)),"")</f>
        <v>Republican</v>
      </c>
      <c r="AY532" t="s">
        <v>6482</v>
      </c>
      <c r="AZ532" t="s">
        <v>6498</v>
      </c>
      <c r="BA532" t="s">
        <v>6510</v>
      </c>
      <c r="BB532" t="s">
        <v>2000</v>
      </c>
      <c r="BC532" t="s">
        <v>6842</v>
      </c>
      <c r="BD532" t="s">
        <v>1418</v>
      </c>
      <c r="BE532" s="19" t="s">
        <v>6843</v>
      </c>
      <c r="BF532" t="s">
        <v>1781</v>
      </c>
    </row>
    <row r="533" spans="1:58" x14ac:dyDescent="0.4">
      <c r="A533" t="s">
        <v>6845</v>
      </c>
      <c r="B533" t="s">
        <v>6847</v>
      </c>
      <c r="D533" s="17">
        <v>100000000</v>
      </c>
      <c r="E533" s="17">
        <v>100000000</v>
      </c>
      <c r="F533" s="17">
        <v>0</v>
      </c>
      <c r="G533" s="17">
        <v>0</v>
      </c>
      <c r="H533" s="17">
        <v>189678720</v>
      </c>
      <c r="I533" s="17">
        <v>289678720</v>
      </c>
      <c r="J533" s="18" t="s">
        <v>5502</v>
      </c>
      <c r="K533">
        <v>2025</v>
      </c>
      <c r="L533" s="18" t="s">
        <v>1885</v>
      </c>
      <c r="M533" s="18" t="s">
        <v>6489</v>
      </c>
      <c r="N533" t="s">
        <v>1262</v>
      </c>
      <c r="O533" t="s">
        <v>1262</v>
      </c>
      <c r="P533" t="s">
        <v>1444</v>
      </c>
      <c r="Q533" t="s">
        <v>1262</v>
      </c>
      <c r="R533" t="s">
        <v>1262</v>
      </c>
      <c r="S533" t="s">
        <v>6469</v>
      </c>
      <c r="T533" t="s">
        <v>6470</v>
      </c>
      <c r="U533" t="s">
        <v>6471</v>
      </c>
      <c r="V533" t="s">
        <v>1381</v>
      </c>
      <c r="W533" t="s">
        <v>6472</v>
      </c>
      <c r="X533" t="s">
        <v>6846</v>
      </c>
      <c r="Y533" t="s">
        <v>1270</v>
      </c>
      <c r="Z533" t="s">
        <v>6848</v>
      </c>
      <c r="AB533">
        <v>4000</v>
      </c>
      <c r="AC533" t="s">
        <v>3607</v>
      </c>
      <c r="AD533">
        <v>24510</v>
      </c>
      <c r="AE533" t="s">
        <v>3608</v>
      </c>
      <c r="AF533" t="s">
        <v>1673</v>
      </c>
      <c r="AG533">
        <v>21201</v>
      </c>
      <c r="AI533" t="s">
        <v>3609</v>
      </c>
      <c r="AJ533" t="s">
        <v>3609</v>
      </c>
      <c r="AK533" t="str">
        <f>IFERROR(INDEX(Table2[Representative Name], MATCH(Table4[[#This Row],[Recipient CD Current]], Table2[CD], 0)),"")</f>
        <v>Kweisi Mfume</v>
      </c>
      <c r="AL533" t="str">
        <f>IFERROR(INDEX(Table2[Political Party], MATCH(Table4[[#This Row],[Recipient CD Current]], Table2[CD], 0)),"")</f>
        <v>Democrat</v>
      </c>
      <c r="AM533" t="s">
        <v>1280</v>
      </c>
      <c r="AN533" t="s">
        <v>1270</v>
      </c>
      <c r="AO533" t="s">
        <v>1530</v>
      </c>
      <c r="AP533" t="s">
        <v>1527</v>
      </c>
      <c r="AQ533">
        <v>17031</v>
      </c>
      <c r="AR533" t="s">
        <v>1528</v>
      </c>
      <c r="AS533" t="s">
        <v>1364</v>
      </c>
      <c r="AT533" t="s">
        <v>6849</v>
      </c>
      <c r="AU533" t="s">
        <v>1529</v>
      </c>
      <c r="AV533" t="s">
        <v>1529</v>
      </c>
      <c r="AW533" t="str">
        <f>IFERROR(INDEX(Table2[Representative Name], MATCH(Table4[[#This Row],[Place of Performance CD Current]], Table2[CD], 0)),"")</f>
        <v>Danny K. Davis</v>
      </c>
      <c r="AX533" t="str">
        <f>IFERROR(INDEX(Table2[Political Party], MATCH(Table4[[#This Row],[Recipient CD Current]], Table2[CD], 0)),"")</f>
        <v>Democrat</v>
      </c>
      <c r="AY533" t="s">
        <v>6482</v>
      </c>
      <c r="AZ533" t="s">
        <v>6498</v>
      </c>
      <c r="BA533" t="s">
        <v>6510</v>
      </c>
      <c r="BB533" t="s">
        <v>2000</v>
      </c>
      <c r="BC533" t="s">
        <v>6850</v>
      </c>
      <c r="BD533" t="s">
        <v>1418</v>
      </c>
      <c r="BE533" s="19" t="s">
        <v>6851</v>
      </c>
      <c r="BF533" t="s">
        <v>2700</v>
      </c>
    </row>
    <row r="534" spans="1:58" x14ac:dyDescent="0.4">
      <c r="A534" t="s">
        <v>6853</v>
      </c>
      <c r="B534" t="s">
        <v>6855</v>
      </c>
      <c r="D534" s="17">
        <v>50000000</v>
      </c>
      <c r="E534" s="17">
        <v>50000000</v>
      </c>
      <c r="F534" s="17">
        <v>0</v>
      </c>
      <c r="G534" s="17">
        <v>0</v>
      </c>
      <c r="H534" s="17">
        <v>76739921</v>
      </c>
      <c r="I534" s="17">
        <v>126739921</v>
      </c>
      <c r="J534" s="18" t="s">
        <v>2945</v>
      </c>
      <c r="K534">
        <v>2025</v>
      </c>
      <c r="L534" s="18" t="s">
        <v>1885</v>
      </c>
      <c r="M534" s="18" t="s">
        <v>6489</v>
      </c>
      <c r="N534" t="s">
        <v>1262</v>
      </c>
      <c r="O534" t="s">
        <v>1262</v>
      </c>
      <c r="P534" t="s">
        <v>1444</v>
      </c>
      <c r="Q534" t="s">
        <v>1262</v>
      </c>
      <c r="R534" t="s">
        <v>1262</v>
      </c>
      <c r="S534" t="s">
        <v>6469</v>
      </c>
      <c r="T534" t="s">
        <v>6470</v>
      </c>
      <c r="U534" t="s">
        <v>6471</v>
      </c>
      <c r="V534" t="s">
        <v>1381</v>
      </c>
      <c r="W534" t="s">
        <v>6472</v>
      </c>
      <c r="X534" t="s">
        <v>6854</v>
      </c>
      <c r="Y534" t="s">
        <v>1270</v>
      </c>
      <c r="Z534" t="s">
        <v>6858</v>
      </c>
      <c r="AA534" t="s">
        <v>6859</v>
      </c>
      <c r="AB534">
        <v>1000</v>
      </c>
      <c r="AC534" t="s">
        <v>2563</v>
      </c>
      <c r="AD534">
        <v>39153</v>
      </c>
      <c r="AE534" t="s">
        <v>2564</v>
      </c>
      <c r="AF534" t="s">
        <v>2008</v>
      </c>
      <c r="AG534">
        <v>44308</v>
      </c>
      <c r="AH534">
        <v>1817</v>
      </c>
      <c r="AI534" t="s">
        <v>2565</v>
      </c>
      <c r="AJ534" t="s">
        <v>2565</v>
      </c>
      <c r="AK534" t="str">
        <f>IFERROR(INDEX(Table2[Representative Name], MATCH(Table4[[#This Row],[Recipient CD Current]], Table2[CD], 0)),"")</f>
        <v>Emilia Strong Sykes</v>
      </c>
      <c r="AL534" t="str">
        <f>IFERROR(INDEX(Table2[Political Party], MATCH(Table4[[#This Row],[Recipient CD Current]], Table2[CD], 0)),"")</f>
        <v>Democrat</v>
      </c>
      <c r="AM534" t="s">
        <v>1280</v>
      </c>
      <c r="AN534" t="s">
        <v>1270</v>
      </c>
      <c r="AO534" t="s">
        <v>6860</v>
      </c>
      <c r="AP534" t="s">
        <v>6861</v>
      </c>
      <c r="AQ534">
        <v>54087</v>
      </c>
      <c r="AR534" t="s">
        <v>6862</v>
      </c>
      <c r="AS534" t="s">
        <v>2014</v>
      </c>
      <c r="AT534" t="s">
        <v>6863</v>
      </c>
      <c r="AU534" t="s">
        <v>6864</v>
      </c>
      <c r="AV534" t="s">
        <v>6864</v>
      </c>
      <c r="AW534" t="str">
        <f>IFERROR(INDEX(Table2[Representative Name], MATCH(Table4[[#This Row],[Place of Performance CD Current]], Table2[CD], 0)),"")</f>
        <v>Carol D. Miller</v>
      </c>
      <c r="AX534" t="str">
        <f>IFERROR(INDEX(Table2[Political Party], MATCH(Table4[[#This Row],[Recipient CD Current]], Table2[CD], 0)),"")</f>
        <v>Democrat</v>
      </c>
      <c r="AY534" t="s">
        <v>6482</v>
      </c>
      <c r="AZ534" t="s">
        <v>6498</v>
      </c>
      <c r="BA534" t="s">
        <v>6510</v>
      </c>
      <c r="BB534" t="s">
        <v>2000</v>
      </c>
      <c r="BC534" t="s">
        <v>6865</v>
      </c>
      <c r="BD534" t="s">
        <v>1418</v>
      </c>
      <c r="BE534" s="19" t="s">
        <v>6866</v>
      </c>
      <c r="BF534" t="s">
        <v>2950</v>
      </c>
    </row>
    <row r="535" spans="1:58" x14ac:dyDescent="0.4">
      <c r="A535" t="s">
        <v>6868</v>
      </c>
      <c r="B535" t="s">
        <v>6870</v>
      </c>
      <c r="D535" s="17">
        <v>49445046</v>
      </c>
      <c r="E535" s="17">
        <v>49445046</v>
      </c>
      <c r="F535" s="17">
        <v>0</v>
      </c>
      <c r="G535" s="17">
        <v>0</v>
      </c>
      <c r="H535" s="17">
        <v>51859244</v>
      </c>
      <c r="I535" s="17">
        <v>101304290</v>
      </c>
      <c r="J535" s="18" t="s">
        <v>5501</v>
      </c>
      <c r="K535">
        <v>2025</v>
      </c>
      <c r="L535" s="18" t="s">
        <v>1885</v>
      </c>
      <c r="M535" s="18" t="s">
        <v>6489</v>
      </c>
      <c r="N535" t="s">
        <v>1262</v>
      </c>
      <c r="O535" t="s">
        <v>1262</v>
      </c>
      <c r="P535" t="s">
        <v>1444</v>
      </c>
      <c r="Q535" t="s">
        <v>1262</v>
      </c>
      <c r="R535" t="s">
        <v>1262</v>
      </c>
      <c r="S535" t="s">
        <v>6469</v>
      </c>
      <c r="T535" t="s">
        <v>6470</v>
      </c>
      <c r="U535" t="s">
        <v>6471</v>
      </c>
      <c r="V535" t="s">
        <v>1381</v>
      </c>
      <c r="W535" t="s">
        <v>6472</v>
      </c>
      <c r="X535" t="s">
        <v>6869</v>
      </c>
      <c r="Y535" t="s">
        <v>1270</v>
      </c>
      <c r="Z535" t="s">
        <v>6873</v>
      </c>
      <c r="AB535">
        <v>84250</v>
      </c>
      <c r="AC535" t="s">
        <v>6874</v>
      </c>
      <c r="AD535">
        <v>55133</v>
      </c>
      <c r="AE535" t="s">
        <v>6874</v>
      </c>
      <c r="AF535" t="s">
        <v>4348</v>
      </c>
      <c r="AG535">
        <v>53189</v>
      </c>
      <c r="AH535">
        <v>9071</v>
      </c>
      <c r="AI535" t="s">
        <v>6875</v>
      </c>
      <c r="AJ535" t="s">
        <v>6875</v>
      </c>
      <c r="AK535" t="str">
        <f>IFERROR(INDEX(Table2[Representative Name], MATCH(Table4[[#This Row],[Recipient CD Current]], Table2[CD], 0)),"")</f>
        <v>Scott Fitzgerald</v>
      </c>
      <c r="AL535" t="str">
        <f>IFERROR(INDEX(Table2[Political Party], MATCH(Table4[[#This Row],[Recipient CD Current]], Table2[CD], 0)),"")</f>
        <v>Republican</v>
      </c>
      <c r="AM535" t="s">
        <v>1280</v>
      </c>
      <c r="AN535" t="s">
        <v>1270</v>
      </c>
      <c r="AO535" t="s">
        <v>4529</v>
      </c>
      <c r="AP535" t="s">
        <v>4526</v>
      </c>
      <c r="AQ535">
        <v>6077</v>
      </c>
      <c r="AR535" t="s">
        <v>4527</v>
      </c>
      <c r="AS535" t="s">
        <v>1549</v>
      </c>
      <c r="AT535" t="s">
        <v>6876</v>
      </c>
      <c r="AU535" t="s">
        <v>4528</v>
      </c>
      <c r="AV535" t="s">
        <v>4528</v>
      </c>
      <c r="AW535" t="str">
        <f>IFERROR(INDEX(Table2[Representative Name], MATCH(Table4[[#This Row],[Place of Performance CD Current]], Table2[CD], 0)),"")</f>
        <v>Josh Harder</v>
      </c>
      <c r="AX535" t="str">
        <f>IFERROR(INDEX(Table2[Political Party], MATCH(Table4[[#This Row],[Recipient CD Current]], Table2[CD], 0)),"")</f>
        <v>Republican</v>
      </c>
      <c r="AY535" t="s">
        <v>6482</v>
      </c>
      <c r="AZ535" t="s">
        <v>6498</v>
      </c>
      <c r="BA535" t="s">
        <v>6510</v>
      </c>
      <c r="BB535" t="s">
        <v>2000</v>
      </c>
      <c r="BC535" t="s">
        <v>6877</v>
      </c>
      <c r="BD535" t="s">
        <v>1418</v>
      </c>
      <c r="BE535" s="19" t="s">
        <v>6878</v>
      </c>
      <c r="BF535" t="s">
        <v>1781</v>
      </c>
    </row>
    <row r="536" spans="1:58" x14ac:dyDescent="0.4">
      <c r="A536" t="s">
        <v>6880</v>
      </c>
      <c r="B536" t="s">
        <v>6882</v>
      </c>
      <c r="D536" s="17">
        <v>65359234</v>
      </c>
      <c r="E536" s="17">
        <v>65359234</v>
      </c>
      <c r="F536" s="17">
        <v>0</v>
      </c>
      <c r="G536" s="17">
        <v>0</v>
      </c>
      <c r="H536" s="17">
        <v>65359234</v>
      </c>
      <c r="I536" s="17">
        <v>130718468</v>
      </c>
      <c r="J536" s="18" t="s">
        <v>1765</v>
      </c>
      <c r="K536">
        <v>2025</v>
      </c>
      <c r="L536" s="18" t="s">
        <v>1885</v>
      </c>
      <c r="M536" s="18" t="s">
        <v>6489</v>
      </c>
      <c r="N536" t="s">
        <v>1262</v>
      </c>
      <c r="O536" t="s">
        <v>1262</v>
      </c>
      <c r="P536" t="s">
        <v>1444</v>
      </c>
      <c r="Q536" t="s">
        <v>1262</v>
      </c>
      <c r="R536" t="s">
        <v>1262</v>
      </c>
      <c r="S536" t="s">
        <v>6469</v>
      </c>
      <c r="T536" t="s">
        <v>6470</v>
      </c>
      <c r="U536" t="s">
        <v>6471</v>
      </c>
      <c r="V536" t="s">
        <v>1381</v>
      </c>
      <c r="W536" t="s">
        <v>6472</v>
      </c>
      <c r="X536" t="s">
        <v>6881</v>
      </c>
      <c r="Y536" t="s">
        <v>1270</v>
      </c>
      <c r="Z536" t="s">
        <v>6883</v>
      </c>
      <c r="AB536">
        <v>2100</v>
      </c>
      <c r="AC536" t="s">
        <v>6884</v>
      </c>
      <c r="AD536">
        <v>23011</v>
      </c>
      <c r="AE536" t="s">
        <v>6885</v>
      </c>
      <c r="AF536" t="s">
        <v>1346</v>
      </c>
      <c r="AG536">
        <v>4333</v>
      </c>
      <c r="AH536">
        <v>62</v>
      </c>
      <c r="AI536" t="s">
        <v>1348</v>
      </c>
      <c r="AJ536" t="s">
        <v>1348</v>
      </c>
      <c r="AK536" t="str">
        <f>IFERROR(INDEX(Table2[Representative Name], MATCH(Table4[[#This Row],[Recipient CD Current]], Table2[CD], 0)),"")</f>
        <v>Jared F. Golden</v>
      </c>
      <c r="AL536" t="str">
        <f>IFERROR(INDEX(Table2[Political Party], MATCH(Table4[[#This Row],[Recipient CD Current]], Table2[CD], 0)),"")</f>
        <v>Democrat</v>
      </c>
      <c r="AM536" t="s">
        <v>1280</v>
      </c>
      <c r="AN536" t="s">
        <v>1270</v>
      </c>
      <c r="AO536" t="s">
        <v>6886</v>
      </c>
      <c r="AP536" t="s">
        <v>6884</v>
      </c>
      <c r="AQ536">
        <v>23011</v>
      </c>
      <c r="AR536" t="s">
        <v>6885</v>
      </c>
      <c r="AS536" t="s">
        <v>1347</v>
      </c>
      <c r="AT536" t="s">
        <v>6887</v>
      </c>
      <c r="AU536" t="s">
        <v>1348</v>
      </c>
      <c r="AV536" t="s">
        <v>1348</v>
      </c>
      <c r="AW536" t="str">
        <f>IFERROR(INDEX(Table2[Representative Name], MATCH(Table4[[#This Row],[Place of Performance CD Current]], Table2[CD], 0)),"")</f>
        <v>Jared F. Golden</v>
      </c>
      <c r="AX536" t="str">
        <f>IFERROR(INDEX(Table2[Political Party], MATCH(Table4[[#This Row],[Recipient CD Current]], Table2[CD], 0)),"")</f>
        <v>Democrat</v>
      </c>
      <c r="AY536" t="s">
        <v>6482</v>
      </c>
      <c r="AZ536" t="s">
        <v>6498</v>
      </c>
      <c r="BA536" t="s">
        <v>6510</v>
      </c>
      <c r="BB536" t="s">
        <v>2000</v>
      </c>
      <c r="BC536" t="s">
        <v>6888</v>
      </c>
      <c r="BD536" t="s">
        <v>1703</v>
      </c>
      <c r="BE536" s="19" t="s">
        <v>6889</v>
      </c>
      <c r="BF536" t="s">
        <v>1781</v>
      </c>
    </row>
    <row r="537" spans="1:58" x14ac:dyDescent="0.4">
      <c r="A537" t="s">
        <v>6891</v>
      </c>
      <c r="B537" t="s">
        <v>6893</v>
      </c>
      <c r="D537" s="17">
        <v>10918827</v>
      </c>
      <c r="E537" s="17">
        <v>10918827</v>
      </c>
      <c r="F537" s="17">
        <v>0</v>
      </c>
      <c r="G537" s="17">
        <v>0</v>
      </c>
      <c r="H537" s="17">
        <v>10920704</v>
      </c>
      <c r="I537" s="17">
        <v>21839531</v>
      </c>
      <c r="J537" s="18" t="s">
        <v>1781</v>
      </c>
      <c r="K537">
        <v>2025</v>
      </c>
      <c r="L537" s="18" t="s">
        <v>1885</v>
      </c>
      <c r="M537" s="18" t="s">
        <v>6489</v>
      </c>
      <c r="N537" t="s">
        <v>1262</v>
      </c>
      <c r="O537" t="s">
        <v>1262</v>
      </c>
      <c r="P537" t="s">
        <v>1444</v>
      </c>
      <c r="Q537" t="s">
        <v>1262</v>
      </c>
      <c r="R537" t="s">
        <v>1262</v>
      </c>
      <c r="S537" t="s">
        <v>6469</v>
      </c>
      <c r="T537" t="s">
        <v>6470</v>
      </c>
      <c r="U537" t="s">
        <v>6471</v>
      </c>
      <c r="V537" t="s">
        <v>1381</v>
      </c>
      <c r="W537" t="s">
        <v>6472</v>
      </c>
      <c r="X537" t="s">
        <v>6892</v>
      </c>
      <c r="Y537" t="s">
        <v>1270</v>
      </c>
      <c r="Z537" t="s">
        <v>6894</v>
      </c>
      <c r="AA537" t="s">
        <v>6895</v>
      </c>
      <c r="AB537">
        <v>5595</v>
      </c>
      <c r="AC537" t="s">
        <v>6896</v>
      </c>
      <c r="AD537">
        <v>25009</v>
      </c>
      <c r="AE537" t="s">
        <v>6897</v>
      </c>
      <c r="AF537" t="s">
        <v>1488</v>
      </c>
      <c r="AG537">
        <v>1915</v>
      </c>
      <c r="AH537">
        <v>6503</v>
      </c>
      <c r="AI537" t="s">
        <v>2686</v>
      </c>
      <c r="AJ537" t="s">
        <v>2686</v>
      </c>
      <c r="AK537" t="str">
        <f>IFERROR(INDEX(Table2[Representative Name], MATCH(Table4[[#This Row],[Recipient CD Current]], Table2[CD], 0)),"")</f>
        <v>Seth Moulton</v>
      </c>
      <c r="AL537" t="str">
        <f>IFERROR(INDEX(Table2[Political Party], MATCH(Table4[[#This Row],[Recipient CD Current]], Table2[CD], 0)),"")</f>
        <v>Democrat</v>
      </c>
      <c r="AM537" t="s">
        <v>1280</v>
      </c>
      <c r="AN537" t="s">
        <v>1270</v>
      </c>
      <c r="AO537" t="s">
        <v>6898</v>
      </c>
      <c r="AP537" t="s">
        <v>6896</v>
      </c>
      <c r="AQ537">
        <v>25009</v>
      </c>
      <c r="AR537" t="s">
        <v>6897</v>
      </c>
      <c r="AS537" t="s">
        <v>1489</v>
      </c>
      <c r="AT537" t="s">
        <v>6899</v>
      </c>
      <c r="AU537" t="s">
        <v>2686</v>
      </c>
      <c r="AV537" t="s">
        <v>2686</v>
      </c>
      <c r="AW537" t="str">
        <f>IFERROR(INDEX(Table2[Representative Name], MATCH(Table4[[#This Row],[Place of Performance CD Current]], Table2[CD], 0)),"")</f>
        <v>Seth Moulton</v>
      </c>
      <c r="AX537" t="str">
        <f>IFERROR(INDEX(Table2[Political Party], MATCH(Table4[[#This Row],[Recipient CD Current]], Table2[CD], 0)),"")</f>
        <v>Democrat</v>
      </c>
      <c r="AY537" t="s">
        <v>6482</v>
      </c>
      <c r="AZ537" t="s">
        <v>6498</v>
      </c>
      <c r="BA537" t="s">
        <v>6510</v>
      </c>
      <c r="BB537" t="s">
        <v>2000</v>
      </c>
      <c r="BC537" t="s">
        <v>6900</v>
      </c>
      <c r="BD537" t="s">
        <v>1418</v>
      </c>
      <c r="BE537" s="19" t="s">
        <v>6901</v>
      </c>
      <c r="BF537" t="s">
        <v>1521</v>
      </c>
    </row>
    <row r="538" spans="1:58" x14ac:dyDescent="0.4">
      <c r="A538" t="s">
        <v>6903</v>
      </c>
      <c r="B538" t="s">
        <v>6905</v>
      </c>
      <c r="D538" s="17">
        <v>18379396</v>
      </c>
      <c r="E538" s="17">
        <v>18379396</v>
      </c>
      <c r="F538" s="17">
        <v>0</v>
      </c>
      <c r="G538" s="17">
        <v>0</v>
      </c>
      <c r="H538" s="17">
        <v>18379395</v>
      </c>
      <c r="I538" s="17">
        <v>36758791</v>
      </c>
      <c r="J538" s="18" t="s">
        <v>5004</v>
      </c>
      <c r="K538">
        <v>2025</v>
      </c>
      <c r="L538" s="18" t="s">
        <v>1885</v>
      </c>
      <c r="M538" s="18" t="s">
        <v>6489</v>
      </c>
      <c r="N538" t="s">
        <v>1262</v>
      </c>
      <c r="O538" t="s">
        <v>1262</v>
      </c>
      <c r="P538" t="s">
        <v>1444</v>
      </c>
      <c r="Q538" t="s">
        <v>1262</v>
      </c>
      <c r="R538" t="s">
        <v>1262</v>
      </c>
      <c r="S538" t="s">
        <v>6469</v>
      </c>
      <c r="T538" t="s">
        <v>6470</v>
      </c>
      <c r="U538" t="s">
        <v>6471</v>
      </c>
      <c r="V538" t="s">
        <v>1381</v>
      </c>
      <c r="W538" t="s">
        <v>6472</v>
      </c>
      <c r="X538" t="s">
        <v>6904</v>
      </c>
      <c r="Y538" t="s">
        <v>1270</v>
      </c>
      <c r="Z538" t="s">
        <v>6906</v>
      </c>
      <c r="AA538" t="s">
        <v>6907</v>
      </c>
      <c r="AB538">
        <v>36280</v>
      </c>
      <c r="AC538" t="s">
        <v>6908</v>
      </c>
      <c r="AD538">
        <v>6025</v>
      </c>
      <c r="AE538" t="s">
        <v>6908</v>
      </c>
      <c r="AF538" t="s">
        <v>1548</v>
      </c>
      <c r="AG538">
        <v>92251</v>
      </c>
      <c r="AH538">
        <v>9633</v>
      </c>
      <c r="AI538" t="s">
        <v>6909</v>
      </c>
      <c r="AJ538" t="s">
        <v>6909</v>
      </c>
      <c r="AK538" t="str">
        <f>IFERROR(INDEX(Table2[Representative Name], MATCH(Table4[[#This Row],[Recipient CD Current]], Table2[CD], 0)),"")</f>
        <v>Raul Ruiz</v>
      </c>
      <c r="AL538" t="str">
        <f>IFERROR(INDEX(Table2[Political Party], MATCH(Table4[[#This Row],[Recipient CD Current]], Table2[CD], 0)),"")</f>
        <v>Democrat</v>
      </c>
      <c r="AM538" t="s">
        <v>1280</v>
      </c>
      <c r="AN538" t="s">
        <v>1270</v>
      </c>
      <c r="AO538" t="s">
        <v>6910</v>
      </c>
      <c r="AP538" t="s">
        <v>6908</v>
      </c>
      <c r="AQ538">
        <v>6025</v>
      </c>
      <c r="AR538" t="s">
        <v>6908</v>
      </c>
      <c r="AS538" t="s">
        <v>1549</v>
      </c>
      <c r="AT538" t="s">
        <v>6911</v>
      </c>
      <c r="AU538" t="s">
        <v>6909</v>
      </c>
      <c r="AV538" t="s">
        <v>6909</v>
      </c>
      <c r="AW538" t="str">
        <f>IFERROR(INDEX(Table2[Representative Name], MATCH(Table4[[#This Row],[Place of Performance CD Current]], Table2[CD], 0)),"")</f>
        <v>Raul Ruiz</v>
      </c>
      <c r="AX538" t="str">
        <f>IFERROR(INDEX(Table2[Political Party], MATCH(Table4[[#This Row],[Recipient CD Current]], Table2[CD], 0)),"")</f>
        <v>Democrat</v>
      </c>
      <c r="AY538" t="s">
        <v>6482</v>
      </c>
      <c r="AZ538" t="s">
        <v>6498</v>
      </c>
      <c r="BA538" t="s">
        <v>6510</v>
      </c>
      <c r="BB538" t="s">
        <v>2000</v>
      </c>
      <c r="BC538" t="s">
        <v>6912</v>
      </c>
      <c r="BD538" t="s">
        <v>1703</v>
      </c>
      <c r="BE538" s="19" t="s">
        <v>6913</v>
      </c>
      <c r="BF538" t="s">
        <v>2183</v>
      </c>
    </row>
    <row r="539" spans="1:58" x14ac:dyDescent="0.4">
      <c r="A539" t="s">
        <v>6915</v>
      </c>
      <c r="B539" t="s">
        <v>6917</v>
      </c>
      <c r="D539" s="17">
        <v>19585751</v>
      </c>
      <c r="E539" s="17">
        <v>19585751</v>
      </c>
      <c r="F539" s="17">
        <v>0</v>
      </c>
      <c r="G539" s="17">
        <v>2212454</v>
      </c>
      <c r="H539" s="17">
        <v>29873299</v>
      </c>
      <c r="I539" s="17">
        <v>49459050</v>
      </c>
      <c r="J539" s="18" t="s">
        <v>2524</v>
      </c>
      <c r="K539">
        <v>2025</v>
      </c>
      <c r="L539" s="18" t="s">
        <v>1885</v>
      </c>
      <c r="M539" s="18" t="s">
        <v>6489</v>
      </c>
      <c r="N539" t="s">
        <v>1262</v>
      </c>
      <c r="O539" t="s">
        <v>1262</v>
      </c>
      <c r="P539" t="s">
        <v>1444</v>
      </c>
      <c r="Q539" t="s">
        <v>1262</v>
      </c>
      <c r="R539" t="s">
        <v>1262</v>
      </c>
      <c r="S539" t="s">
        <v>6469</v>
      </c>
      <c r="T539" t="s">
        <v>6470</v>
      </c>
      <c r="U539" t="s">
        <v>6471</v>
      </c>
      <c r="V539" t="s">
        <v>1381</v>
      </c>
      <c r="W539" t="s">
        <v>6472</v>
      </c>
      <c r="X539" t="s">
        <v>6916</v>
      </c>
      <c r="Y539" t="s">
        <v>1270</v>
      </c>
      <c r="Z539" t="s">
        <v>6920</v>
      </c>
      <c r="AA539" t="s">
        <v>6921</v>
      </c>
      <c r="AB539">
        <v>20906</v>
      </c>
      <c r="AC539" t="s">
        <v>6922</v>
      </c>
      <c r="AD539">
        <v>27111</v>
      </c>
      <c r="AE539" t="s">
        <v>6923</v>
      </c>
      <c r="AF539" t="s">
        <v>1657</v>
      </c>
      <c r="AG539">
        <v>56538</v>
      </c>
      <c r="AH539">
        <v>496</v>
      </c>
      <c r="AI539" t="s">
        <v>6924</v>
      </c>
      <c r="AJ539" t="s">
        <v>6924</v>
      </c>
      <c r="AK539" t="str">
        <f>IFERROR(INDEX(Table2[Representative Name], MATCH(Table4[[#This Row],[Recipient CD Current]], Table2[CD], 0)),"")</f>
        <v>Michelle Fischbach</v>
      </c>
      <c r="AL539" t="str">
        <f>IFERROR(INDEX(Table2[Political Party], MATCH(Table4[[#This Row],[Recipient CD Current]], Table2[CD], 0)),"")</f>
        <v>Republican</v>
      </c>
      <c r="AM539" t="s">
        <v>1280</v>
      </c>
      <c r="AN539" t="s">
        <v>1270</v>
      </c>
      <c r="AO539" t="s">
        <v>6925</v>
      </c>
      <c r="AP539" t="s">
        <v>6922</v>
      </c>
      <c r="AQ539">
        <v>27111</v>
      </c>
      <c r="AR539" t="s">
        <v>6923</v>
      </c>
      <c r="AS539" t="s">
        <v>1569</v>
      </c>
      <c r="AT539" t="s">
        <v>6926</v>
      </c>
      <c r="AU539" t="s">
        <v>6924</v>
      </c>
      <c r="AV539" t="s">
        <v>6924</v>
      </c>
      <c r="AW539" t="str">
        <f>IFERROR(INDEX(Table2[Representative Name], MATCH(Table4[[#This Row],[Place of Performance CD Current]], Table2[CD], 0)),"")</f>
        <v>Michelle Fischbach</v>
      </c>
      <c r="AX539" t="str">
        <f>IFERROR(INDEX(Table2[Political Party], MATCH(Table4[[#This Row],[Recipient CD Current]], Table2[CD], 0)),"")</f>
        <v>Republican</v>
      </c>
      <c r="AY539" t="s">
        <v>6482</v>
      </c>
      <c r="AZ539" t="s">
        <v>6498</v>
      </c>
      <c r="BA539" t="s">
        <v>6510</v>
      </c>
      <c r="BB539" t="s">
        <v>2000</v>
      </c>
      <c r="BC539" t="s">
        <v>6927</v>
      </c>
      <c r="BD539" t="s">
        <v>1418</v>
      </c>
      <c r="BE539" s="19" t="s">
        <v>6928</v>
      </c>
      <c r="BF539" t="s">
        <v>2084</v>
      </c>
    </row>
    <row r="540" spans="1:58" x14ac:dyDescent="0.4">
      <c r="A540" t="s">
        <v>6930</v>
      </c>
      <c r="B540" t="s">
        <v>6932</v>
      </c>
      <c r="D540" s="17">
        <v>35632445</v>
      </c>
      <c r="E540" s="17">
        <v>35632445</v>
      </c>
      <c r="F540" s="17">
        <v>0</v>
      </c>
      <c r="G540" s="17">
        <v>0</v>
      </c>
      <c r="H540" s="17">
        <v>36921408</v>
      </c>
      <c r="I540" s="17">
        <v>72553853</v>
      </c>
      <c r="J540" s="18" t="s">
        <v>4189</v>
      </c>
      <c r="K540">
        <v>2025</v>
      </c>
      <c r="L540" s="18" t="s">
        <v>1885</v>
      </c>
      <c r="M540" s="18" t="s">
        <v>6489</v>
      </c>
      <c r="N540" t="s">
        <v>1262</v>
      </c>
      <c r="O540" t="s">
        <v>1262</v>
      </c>
      <c r="P540" t="s">
        <v>1444</v>
      </c>
      <c r="Q540" t="s">
        <v>1262</v>
      </c>
      <c r="R540" t="s">
        <v>1262</v>
      </c>
      <c r="S540" t="s">
        <v>6469</v>
      </c>
      <c r="T540" t="s">
        <v>6470</v>
      </c>
      <c r="U540" t="s">
        <v>6471</v>
      </c>
      <c r="V540" t="s">
        <v>1381</v>
      </c>
      <c r="W540" t="s">
        <v>6472</v>
      </c>
      <c r="X540" t="s">
        <v>6931</v>
      </c>
      <c r="Y540" t="s">
        <v>1270</v>
      </c>
      <c r="Z540" t="s">
        <v>6934</v>
      </c>
      <c r="AB540">
        <v>2000</v>
      </c>
      <c r="AC540" t="s">
        <v>4104</v>
      </c>
      <c r="AD540">
        <v>35001</v>
      </c>
      <c r="AE540" t="s">
        <v>4105</v>
      </c>
      <c r="AF540" t="s">
        <v>4106</v>
      </c>
      <c r="AG540">
        <v>87158</v>
      </c>
      <c r="AH540">
        <v>1</v>
      </c>
      <c r="AI540" t="s">
        <v>4108</v>
      </c>
      <c r="AJ540" t="s">
        <v>4108</v>
      </c>
      <c r="AK540" t="str">
        <f>IFERROR(INDEX(Table2[Representative Name], MATCH(Table4[[#This Row],[Recipient CD Current]], Table2[CD], 0)),"")</f>
        <v>Melanie A. Stansbury</v>
      </c>
      <c r="AL540" t="str">
        <f>IFERROR(INDEX(Table2[Political Party], MATCH(Table4[[#This Row],[Recipient CD Current]], Table2[CD], 0)),"")</f>
        <v>Democrat</v>
      </c>
      <c r="AM540" t="s">
        <v>1280</v>
      </c>
      <c r="AN540" t="s">
        <v>1270</v>
      </c>
      <c r="AO540" t="s">
        <v>4109</v>
      </c>
      <c r="AP540" t="s">
        <v>4104</v>
      </c>
      <c r="AQ540">
        <v>35001</v>
      </c>
      <c r="AR540" t="s">
        <v>4105</v>
      </c>
      <c r="AS540" t="s">
        <v>4107</v>
      </c>
      <c r="AT540" t="s">
        <v>6935</v>
      </c>
      <c r="AU540" t="s">
        <v>4108</v>
      </c>
      <c r="AV540" t="s">
        <v>4108</v>
      </c>
      <c r="AW540" t="str">
        <f>IFERROR(INDEX(Table2[Representative Name], MATCH(Table4[[#This Row],[Place of Performance CD Current]], Table2[CD], 0)),"")</f>
        <v>Melanie A. Stansbury</v>
      </c>
      <c r="AX540" t="str">
        <f>IFERROR(INDEX(Table2[Political Party], MATCH(Table4[[#This Row],[Recipient CD Current]], Table2[CD], 0)),"")</f>
        <v>Democrat</v>
      </c>
      <c r="AY540" t="s">
        <v>6482</v>
      </c>
      <c r="AZ540" t="s">
        <v>6498</v>
      </c>
      <c r="BA540" t="s">
        <v>6499</v>
      </c>
      <c r="BB540" t="s">
        <v>2000</v>
      </c>
      <c r="BC540" t="s">
        <v>6936</v>
      </c>
      <c r="BD540" t="s">
        <v>1418</v>
      </c>
      <c r="BE540" s="19" t="s">
        <v>6937</v>
      </c>
      <c r="BF540" t="s">
        <v>1613</v>
      </c>
    </row>
    <row r="541" spans="1:58" x14ac:dyDescent="0.4">
      <c r="A541" t="s">
        <v>6939</v>
      </c>
      <c r="B541" t="s">
        <v>6941</v>
      </c>
      <c r="D541" s="17">
        <v>11176150</v>
      </c>
      <c r="E541" s="17">
        <v>11176150</v>
      </c>
      <c r="F541" s="17">
        <v>0</v>
      </c>
      <c r="G541" s="17">
        <v>0</v>
      </c>
      <c r="H541" s="17">
        <v>11176150</v>
      </c>
      <c r="I541" s="17">
        <v>22352300</v>
      </c>
      <c r="J541" s="18" t="s">
        <v>3420</v>
      </c>
      <c r="K541">
        <v>2025</v>
      </c>
      <c r="L541" s="18" t="s">
        <v>1885</v>
      </c>
      <c r="M541" s="18" t="s">
        <v>6489</v>
      </c>
      <c r="N541" t="s">
        <v>1262</v>
      </c>
      <c r="O541" t="s">
        <v>1262</v>
      </c>
      <c r="P541" t="s">
        <v>1444</v>
      </c>
      <c r="Q541" t="s">
        <v>1262</v>
      </c>
      <c r="R541" t="s">
        <v>1262</v>
      </c>
      <c r="S541" t="s">
        <v>6469</v>
      </c>
      <c r="T541" t="s">
        <v>6470</v>
      </c>
      <c r="U541" t="s">
        <v>6471</v>
      </c>
      <c r="V541" t="s">
        <v>1381</v>
      </c>
      <c r="W541" t="s">
        <v>6472</v>
      </c>
      <c r="X541" t="s">
        <v>6940</v>
      </c>
      <c r="Y541" t="s">
        <v>1270</v>
      </c>
      <c r="Z541" t="s">
        <v>6942</v>
      </c>
      <c r="AC541" t="s">
        <v>1771</v>
      </c>
      <c r="AD541">
        <v>1093</v>
      </c>
      <c r="AE541" t="s">
        <v>6943</v>
      </c>
      <c r="AF541" t="s">
        <v>4513</v>
      </c>
      <c r="AG541">
        <v>35570</v>
      </c>
      <c r="AH541">
        <v>7630</v>
      </c>
      <c r="AI541" t="s">
        <v>6944</v>
      </c>
      <c r="AJ541" t="s">
        <v>6944</v>
      </c>
      <c r="AK541" t="str">
        <f>IFERROR(INDEX(Table2[Representative Name], MATCH(Table4[[#This Row],[Recipient CD Current]], Table2[CD], 0)),"")</f>
        <v>Robert B. Aderholt</v>
      </c>
      <c r="AL541" t="str">
        <f>IFERROR(INDEX(Table2[Political Party], MATCH(Table4[[#This Row],[Recipient CD Current]], Table2[CD], 0)),"")</f>
        <v>Republican</v>
      </c>
      <c r="AM541" t="s">
        <v>1280</v>
      </c>
      <c r="AN541" t="s">
        <v>1270</v>
      </c>
      <c r="AO541" t="s">
        <v>6945</v>
      </c>
      <c r="AP541" t="s">
        <v>1771</v>
      </c>
      <c r="AQ541">
        <v>1093</v>
      </c>
      <c r="AR541" t="s">
        <v>6943</v>
      </c>
      <c r="AS541" t="s">
        <v>4514</v>
      </c>
      <c r="AT541" t="s">
        <v>6946</v>
      </c>
      <c r="AU541" t="s">
        <v>6944</v>
      </c>
      <c r="AV541" t="s">
        <v>6944</v>
      </c>
      <c r="AW541" t="str">
        <f>IFERROR(INDEX(Table2[Representative Name], MATCH(Table4[[#This Row],[Place of Performance CD Current]], Table2[CD], 0)),"")</f>
        <v>Robert B. Aderholt</v>
      </c>
      <c r="AX541" t="str">
        <f>IFERROR(INDEX(Table2[Political Party], MATCH(Table4[[#This Row],[Recipient CD Current]], Table2[CD], 0)),"")</f>
        <v>Republican</v>
      </c>
      <c r="AY541" t="s">
        <v>6482</v>
      </c>
      <c r="AZ541" t="s">
        <v>6498</v>
      </c>
      <c r="BA541" t="s">
        <v>6510</v>
      </c>
      <c r="BB541" t="s">
        <v>2000</v>
      </c>
      <c r="BC541" t="s">
        <v>6947</v>
      </c>
      <c r="BD541" t="s">
        <v>1535</v>
      </c>
      <c r="BE541" s="19" t="s">
        <v>6948</v>
      </c>
      <c r="BF541" t="s">
        <v>2084</v>
      </c>
    </row>
    <row r="542" spans="1:58" x14ac:dyDescent="0.4">
      <c r="A542" t="s">
        <v>6950</v>
      </c>
      <c r="B542" t="s">
        <v>6952</v>
      </c>
      <c r="D542" s="17">
        <v>29302948</v>
      </c>
      <c r="E542" s="17">
        <v>29302948</v>
      </c>
      <c r="F542" s="17">
        <v>0</v>
      </c>
      <c r="G542" s="17">
        <v>0</v>
      </c>
      <c r="H542" s="17">
        <v>31110591</v>
      </c>
      <c r="I542" s="17">
        <v>60413539</v>
      </c>
      <c r="J542" s="18" t="s">
        <v>2894</v>
      </c>
      <c r="K542">
        <v>2025</v>
      </c>
      <c r="L542" s="18" t="s">
        <v>1885</v>
      </c>
      <c r="M542" s="18" t="s">
        <v>6489</v>
      </c>
      <c r="N542" t="s">
        <v>1262</v>
      </c>
      <c r="O542" t="s">
        <v>1262</v>
      </c>
      <c r="P542" t="s">
        <v>1444</v>
      </c>
      <c r="Q542" t="s">
        <v>1262</v>
      </c>
      <c r="R542" t="s">
        <v>1262</v>
      </c>
      <c r="S542" t="s">
        <v>6469</v>
      </c>
      <c r="T542" t="s">
        <v>6470</v>
      </c>
      <c r="U542" t="s">
        <v>6471</v>
      </c>
      <c r="V542" t="s">
        <v>1381</v>
      </c>
      <c r="W542" t="s">
        <v>6472</v>
      </c>
      <c r="X542" t="s">
        <v>6951</v>
      </c>
      <c r="Y542" t="s">
        <v>1270</v>
      </c>
      <c r="Z542" t="s">
        <v>6953</v>
      </c>
      <c r="AA542" t="s">
        <v>6954</v>
      </c>
      <c r="AB542">
        <v>81035</v>
      </c>
      <c r="AC542" t="s">
        <v>3346</v>
      </c>
      <c r="AD542">
        <v>25017</v>
      </c>
      <c r="AE542" t="s">
        <v>1487</v>
      </c>
      <c r="AF542" t="s">
        <v>1488</v>
      </c>
      <c r="AG542">
        <v>1801</v>
      </c>
      <c r="AH542">
        <v>1720</v>
      </c>
      <c r="AI542" t="s">
        <v>1490</v>
      </c>
      <c r="AJ542" t="s">
        <v>1490</v>
      </c>
      <c r="AK542" t="str">
        <f>IFERROR(INDEX(Table2[Representative Name], MATCH(Table4[[#This Row],[Recipient CD Current]], Table2[CD], 0)),"")</f>
        <v>Katherine M. Clark</v>
      </c>
      <c r="AL542" t="str">
        <f>IFERROR(INDEX(Table2[Political Party], MATCH(Table4[[#This Row],[Recipient CD Current]], Table2[CD], 0)),"")</f>
        <v>Democrat</v>
      </c>
      <c r="AM542" t="s">
        <v>1280</v>
      </c>
      <c r="AN542" t="s">
        <v>1270</v>
      </c>
      <c r="AO542" t="s">
        <v>6955</v>
      </c>
      <c r="AP542" t="s">
        <v>6956</v>
      </c>
      <c r="AQ542">
        <v>26045</v>
      </c>
      <c r="AR542" t="s">
        <v>6957</v>
      </c>
      <c r="AS542" t="s">
        <v>1858</v>
      </c>
      <c r="AT542" t="s">
        <v>6958</v>
      </c>
      <c r="AU542" t="s">
        <v>3630</v>
      </c>
      <c r="AV542" t="s">
        <v>3630</v>
      </c>
      <c r="AW542" t="str">
        <f>IFERROR(INDEX(Table2[Representative Name], MATCH(Table4[[#This Row],[Place of Performance CD Current]], Table2[CD], 0)),"")</f>
        <v>Tom Barrett</v>
      </c>
      <c r="AX542" t="str">
        <f>IFERROR(INDEX(Table2[Political Party], MATCH(Table4[[#This Row],[Recipient CD Current]], Table2[CD], 0)),"")</f>
        <v>Democrat</v>
      </c>
      <c r="AY542" t="s">
        <v>6482</v>
      </c>
      <c r="AZ542" t="s">
        <v>6498</v>
      </c>
      <c r="BA542" t="s">
        <v>6510</v>
      </c>
      <c r="BB542" t="s">
        <v>2000</v>
      </c>
      <c r="BC542" t="s">
        <v>6959</v>
      </c>
      <c r="BD542" t="s">
        <v>1334</v>
      </c>
      <c r="BE542" s="19" t="s">
        <v>6960</v>
      </c>
      <c r="BF542" t="s">
        <v>1537</v>
      </c>
    </row>
    <row r="543" spans="1:58" x14ac:dyDescent="0.4">
      <c r="A543" t="s">
        <v>6962</v>
      </c>
      <c r="B543" t="s">
        <v>6964</v>
      </c>
      <c r="D543" s="17">
        <v>50000000</v>
      </c>
      <c r="E543" s="17">
        <v>50000000</v>
      </c>
      <c r="F543" s="17">
        <v>0</v>
      </c>
      <c r="G543" s="17">
        <v>0</v>
      </c>
      <c r="H543" s="17">
        <v>105847201</v>
      </c>
      <c r="I543" s="17">
        <v>155847201</v>
      </c>
      <c r="J543" s="18" t="s">
        <v>2203</v>
      </c>
      <c r="K543">
        <v>2025</v>
      </c>
      <c r="L543" s="18" t="s">
        <v>1885</v>
      </c>
      <c r="M543" s="18" t="s">
        <v>6489</v>
      </c>
      <c r="N543" t="s">
        <v>1262</v>
      </c>
      <c r="O543" t="s">
        <v>1262</v>
      </c>
      <c r="P543" t="s">
        <v>1444</v>
      </c>
      <c r="Q543" t="s">
        <v>1262</v>
      </c>
      <c r="R543" t="s">
        <v>1262</v>
      </c>
      <c r="S543" t="s">
        <v>6469</v>
      </c>
      <c r="T543" t="s">
        <v>6470</v>
      </c>
      <c r="U543" t="s">
        <v>6471</v>
      </c>
      <c r="V543" t="s">
        <v>1381</v>
      </c>
      <c r="W543" t="s">
        <v>6472</v>
      </c>
      <c r="X543" t="s">
        <v>6963</v>
      </c>
      <c r="Y543" t="s">
        <v>1270</v>
      </c>
      <c r="Z543" t="s">
        <v>6965</v>
      </c>
      <c r="AB543">
        <v>12000</v>
      </c>
      <c r="AC543" t="s">
        <v>6966</v>
      </c>
      <c r="AD543">
        <v>19113</v>
      </c>
      <c r="AE543" t="s">
        <v>6967</v>
      </c>
      <c r="AF543" t="s">
        <v>2883</v>
      </c>
      <c r="AG543">
        <v>52406</v>
      </c>
      <c r="AH543">
        <v>3062</v>
      </c>
      <c r="AI543" t="s">
        <v>6968</v>
      </c>
      <c r="AJ543" t="s">
        <v>6968</v>
      </c>
      <c r="AK543" t="str">
        <f>IFERROR(INDEX(Table2[Representative Name], MATCH(Table4[[#This Row],[Recipient CD Current]], Table2[CD], 0)),"")</f>
        <v>Ashley Hinson</v>
      </c>
      <c r="AL543" t="str">
        <f>IFERROR(INDEX(Table2[Political Party], MATCH(Table4[[#This Row],[Recipient CD Current]], Table2[CD], 0)),"")</f>
        <v>Republican</v>
      </c>
      <c r="AM543" t="s">
        <v>1280</v>
      </c>
      <c r="AN543" t="s">
        <v>1270</v>
      </c>
      <c r="AO543" t="s">
        <v>4351</v>
      </c>
      <c r="AP543" t="s">
        <v>4346</v>
      </c>
      <c r="AQ543">
        <v>55025</v>
      </c>
      <c r="AR543" t="s">
        <v>4347</v>
      </c>
      <c r="AS543" t="s">
        <v>4349</v>
      </c>
      <c r="AT543" t="s">
        <v>6969</v>
      </c>
      <c r="AU543" t="s">
        <v>4350</v>
      </c>
      <c r="AV543" t="s">
        <v>4350</v>
      </c>
      <c r="AW543" t="str">
        <f>IFERROR(INDEX(Table2[Representative Name], MATCH(Table4[[#This Row],[Place of Performance CD Current]], Table2[CD], 0)),"")</f>
        <v>Mark Pocan</v>
      </c>
      <c r="AX543" t="str">
        <f>IFERROR(INDEX(Table2[Political Party], MATCH(Table4[[#This Row],[Recipient CD Current]], Table2[CD], 0)),"")</f>
        <v>Republican</v>
      </c>
      <c r="AY543" t="s">
        <v>6482</v>
      </c>
      <c r="AZ543" t="s">
        <v>6498</v>
      </c>
      <c r="BA543" t="s">
        <v>6484</v>
      </c>
      <c r="BB543" t="s">
        <v>2000</v>
      </c>
      <c r="BC543" t="s">
        <v>6970</v>
      </c>
      <c r="BD543" t="s">
        <v>1418</v>
      </c>
      <c r="BE543" s="19" t="s">
        <v>6971</v>
      </c>
      <c r="BF543" t="s">
        <v>2670</v>
      </c>
    </row>
    <row r="544" spans="1:58" x14ac:dyDescent="0.4">
      <c r="A544" t="s">
        <v>6973</v>
      </c>
      <c r="B544" t="s">
        <v>6976</v>
      </c>
      <c r="C544" s="17">
        <v>205987868.94</v>
      </c>
      <c r="D544" s="17">
        <v>316186575</v>
      </c>
      <c r="E544" s="17">
        <v>316186575</v>
      </c>
      <c r="F544" s="17">
        <v>205987868.94</v>
      </c>
      <c r="G544" s="17">
        <v>0</v>
      </c>
      <c r="H544" s="17">
        <v>0</v>
      </c>
      <c r="I544" s="17">
        <v>316186575</v>
      </c>
      <c r="J544" s="18" t="s">
        <v>4797</v>
      </c>
      <c r="K544">
        <v>2025</v>
      </c>
      <c r="L544" s="18" t="s">
        <v>1355</v>
      </c>
      <c r="M544" s="18" t="s">
        <v>2503</v>
      </c>
      <c r="N544" t="s">
        <v>1262</v>
      </c>
      <c r="O544" t="s">
        <v>1262</v>
      </c>
      <c r="P544" t="s">
        <v>1444</v>
      </c>
      <c r="Q544" t="s">
        <v>1262</v>
      </c>
      <c r="R544" t="s">
        <v>1262</v>
      </c>
      <c r="S544" t="s">
        <v>1992</v>
      </c>
      <c r="T544" t="s">
        <v>1379</v>
      </c>
      <c r="U544" t="s">
        <v>1380</v>
      </c>
      <c r="V544" t="s">
        <v>1381</v>
      </c>
      <c r="W544" t="s">
        <v>6974</v>
      </c>
      <c r="X544" t="s">
        <v>6975</v>
      </c>
      <c r="Y544" t="s">
        <v>1270</v>
      </c>
      <c r="Z544" t="s">
        <v>6977</v>
      </c>
      <c r="AB544">
        <v>75050</v>
      </c>
      <c r="AC544" t="s">
        <v>6978</v>
      </c>
      <c r="AD544">
        <v>25027</v>
      </c>
      <c r="AE544" t="s">
        <v>3911</v>
      </c>
      <c r="AF544" t="s">
        <v>1488</v>
      </c>
      <c r="AG544">
        <v>1581</v>
      </c>
      <c r="AH544">
        <v>1031</v>
      </c>
      <c r="AI544" t="s">
        <v>3912</v>
      </c>
      <c r="AJ544" t="s">
        <v>3912</v>
      </c>
      <c r="AK544" t="str">
        <f>IFERROR(INDEX(Table2[Representative Name], MATCH(Table4[[#This Row],[Recipient CD Current]], Table2[CD], 0)),"")</f>
        <v>James P. McGovern</v>
      </c>
      <c r="AL544" t="str">
        <f>IFERROR(INDEX(Table2[Political Party], MATCH(Table4[[#This Row],[Recipient CD Current]], Table2[CD], 0)),"")</f>
        <v>Democrat</v>
      </c>
      <c r="AM544" t="s">
        <v>1280</v>
      </c>
      <c r="AN544" t="s">
        <v>1270</v>
      </c>
      <c r="AO544" t="s">
        <v>6979</v>
      </c>
      <c r="AP544" t="s">
        <v>6980</v>
      </c>
      <c r="AQ544">
        <v>21047</v>
      </c>
      <c r="AR544" t="s">
        <v>6981</v>
      </c>
      <c r="AS544" t="s">
        <v>6095</v>
      </c>
      <c r="AT544" t="s">
        <v>6982</v>
      </c>
      <c r="AU544" t="s">
        <v>6983</v>
      </c>
      <c r="AV544" t="s">
        <v>6983</v>
      </c>
      <c r="AW544" t="str">
        <f>IFERROR(INDEX(Table2[Representative Name], MATCH(Table4[[#This Row],[Place of Performance CD Current]], Table2[CD], 0)),"")</f>
        <v>James Comer</v>
      </c>
      <c r="AX544" t="str">
        <f>IFERROR(INDEX(Table2[Political Party], MATCH(Table4[[#This Row],[Recipient CD Current]], Table2[CD], 0)),"")</f>
        <v>Democrat</v>
      </c>
      <c r="AY544" t="s">
        <v>6984</v>
      </c>
      <c r="AZ544" t="s">
        <v>6985</v>
      </c>
      <c r="BA544" t="s">
        <v>6986</v>
      </c>
      <c r="BB544" t="s">
        <v>2000</v>
      </c>
      <c r="BC544" t="s">
        <v>6987</v>
      </c>
      <c r="BD544" t="s">
        <v>1334</v>
      </c>
      <c r="BE544" s="19" t="s">
        <v>6993</v>
      </c>
      <c r="BF544" t="s">
        <v>2950</v>
      </c>
    </row>
    <row r="545" spans="1:58" x14ac:dyDescent="0.4">
      <c r="A545" t="s">
        <v>6995</v>
      </c>
      <c r="B545" t="s">
        <v>6999</v>
      </c>
      <c r="C545" s="17">
        <v>13782513.18</v>
      </c>
      <c r="D545" s="17">
        <v>117000000</v>
      </c>
      <c r="E545" s="17">
        <v>117000000</v>
      </c>
      <c r="F545" s="17">
        <v>13782513.18</v>
      </c>
      <c r="G545" s="17">
        <v>0</v>
      </c>
      <c r="H545" s="17">
        <v>0</v>
      </c>
      <c r="I545" s="17">
        <v>117000000</v>
      </c>
      <c r="J545" s="18" t="s">
        <v>6996</v>
      </c>
      <c r="K545">
        <v>2024</v>
      </c>
      <c r="L545" s="18" t="s">
        <v>6997</v>
      </c>
      <c r="M545" s="18" t="s">
        <v>1339</v>
      </c>
      <c r="N545" t="s">
        <v>1262</v>
      </c>
      <c r="O545" t="s">
        <v>1262</v>
      </c>
      <c r="P545" t="s">
        <v>1444</v>
      </c>
      <c r="Q545" t="s">
        <v>1262</v>
      </c>
      <c r="R545" t="s">
        <v>1262</v>
      </c>
      <c r="S545" t="s">
        <v>1992</v>
      </c>
      <c r="T545" t="s">
        <v>1379</v>
      </c>
      <c r="U545" t="s">
        <v>1380</v>
      </c>
      <c r="V545" t="s">
        <v>1381</v>
      </c>
      <c r="W545" t="s">
        <v>6974</v>
      </c>
      <c r="X545" t="s">
        <v>6998</v>
      </c>
      <c r="Y545" t="s">
        <v>1270</v>
      </c>
      <c r="Z545" t="s">
        <v>7000</v>
      </c>
      <c r="AA545" t="s">
        <v>7001</v>
      </c>
      <c r="AB545">
        <v>14000</v>
      </c>
      <c r="AC545" t="s">
        <v>1527</v>
      </c>
      <c r="AD545">
        <v>17031</v>
      </c>
      <c r="AE545" t="s">
        <v>1528</v>
      </c>
      <c r="AF545" t="s">
        <v>1363</v>
      </c>
      <c r="AG545">
        <v>60606</v>
      </c>
      <c r="AH545">
        <v>6627</v>
      </c>
      <c r="AI545" t="s">
        <v>3485</v>
      </c>
      <c r="AJ545" t="s">
        <v>1529</v>
      </c>
      <c r="AK545" t="str">
        <f>IFERROR(INDEX(Table2[Representative Name], MATCH(Table4[[#This Row],[Recipient CD Current]], Table2[CD], 0)),"")</f>
        <v>Danny K. Davis</v>
      </c>
      <c r="AL545" t="str">
        <f>IFERROR(INDEX(Table2[Political Party], MATCH(Table4[[#This Row],[Recipient CD Current]], Table2[CD], 0)),"")</f>
        <v>Democrat</v>
      </c>
      <c r="AM545" t="s">
        <v>1280</v>
      </c>
      <c r="AN545" t="s">
        <v>1270</v>
      </c>
      <c r="AO545" t="s">
        <v>1530</v>
      </c>
      <c r="AP545" t="s">
        <v>1527</v>
      </c>
      <c r="AQ545">
        <v>17031</v>
      </c>
      <c r="AR545" t="s">
        <v>1528</v>
      </c>
      <c r="AS545" t="s">
        <v>1364</v>
      </c>
      <c r="AT545" t="s">
        <v>7002</v>
      </c>
      <c r="AU545" t="s">
        <v>1529</v>
      </c>
      <c r="AV545" t="s">
        <v>1529</v>
      </c>
      <c r="AW545" t="str">
        <f>IFERROR(INDEX(Table2[Representative Name], MATCH(Table4[[#This Row],[Place of Performance CD Current]], Table2[CD], 0)),"")</f>
        <v>Danny K. Davis</v>
      </c>
      <c r="AX545" t="str">
        <f>IFERROR(INDEX(Table2[Political Party], MATCH(Table4[[#This Row],[Recipient CD Current]], Table2[CD], 0)),"")</f>
        <v>Democrat</v>
      </c>
      <c r="AY545" t="s">
        <v>6984</v>
      </c>
      <c r="AZ545" t="s">
        <v>6985</v>
      </c>
      <c r="BA545" t="s">
        <v>7003</v>
      </c>
      <c r="BB545" t="s">
        <v>2000</v>
      </c>
      <c r="BC545" t="s">
        <v>7003</v>
      </c>
      <c r="BD545" t="s">
        <v>1334</v>
      </c>
      <c r="BE545" s="19" t="s">
        <v>7004</v>
      </c>
      <c r="BF545" t="s">
        <v>1423</v>
      </c>
    </row>
    <row r="546" spans="1:58" x14ac:dyDescent="0.4">
      <c r="A546" t="s">
        <v>7006</v>
      </c>
      <c r="B546" t="s">
        <v>7009</v>
      </c>
      <c r="C546" s="17">
        <v>5274384.13</v>
      </c>
      <c r="D546" s="17">
        <v>57744831</v>
      </c>
      <c r="E546" s="17">
        <v>57744831</v>
      </c>
      <c r="F546" s="17">
        <v>5274384.13</v>
      </c>
      <c r="G546" s="17">
        <v>0</v>
      </c>
      <c r="H546" s="17">
        <v>57744831</v>
      </c>
      <c r="I546" s="17">
        <v>115489662</v>
      </c>
      <c r="J546" s="18" t="s">
        <v>2524</v>
      </c>
      <c r="K546">
        <v>2025</v>
      </c>
      <c r="L546" s="18" t="s">
        <v>1355</v>
      </c>
      <c r="M546" s="18" t="s">
        <v>1831</v>
      </c>
      <c r="N546" t="s">
        <v>1262</v>
      </c>
      <c r="O546" t="s">
        <v>1262</v>
      </c>
      <c r="P546" t="s">
        <v>1444</v>
      </c>
      <c r="Q546" t="s">
        <v>1262</v>
      </c>
      <c r="R546" t="s">
        <v>1262</v>
      </c>
      <c r="S546" t="s">
        <v>1992</v>
      </c>
      <c r="T546" t="s">
        <v>1379</v>
      </c>
      <c r="U546" t="s">
        <v>1380</v>
      </c>
      <c r="V546" t="s">
        <v>1381</v>
      </c>
      <c r="W546" t="s">
        <v>6974</v>
      </c>
      <c r="X546" t="s">
        <v>7008</v>
      </c>
      <c r="Y546" t="s">
        <v>1270</v>
      </c>
      <c r="Z546" t="s">
        <v>7011</v>
      </c>
      <c r="AA546" t="s">
        <v>1934</v>
      </c>
      <c r="AB546">
        <v>60600</v>
      </c>
      <c r="AC546" t="s">
        <v>7012</v>
      </c>
      <c r="AD546">
        <v>32031</v>
      </c>
      <c r="AE546" t="s">
        <v>7013</v>
      </c>
      <c r="AF546" t="s">
        <v>2334</v>
      </c>
      <c r="AG546">
        <v>89503</v>
      </c>
      <c r="AH546">
        <v>5643</v>
      </c>
      <c r="AI546" t="s">
        <v>2336</v>
      </c>
      <c r="AJ546" t="s">
        <v>2336</v>
      </c>
      <c r="AK546" t="str">
        <f>IFERROR(INDEX(Table2[Representative Name], MATCH(Table4[[#This Row],[Recipient CD Current]], Table2[CD], 0)),"")</f>
        <v>Mark E. Amodei</v>
      </c>
      <c r="AL546" t="str">
        <f>IFERROR(INDEX(Table2[Political Party], MATCH(Table4[[#This Row],[Recipient CD Current]], Table2[CD], 0)),"")</f>
        <v>Republican</v>
      </c>
      <c r="AM546" t="s">
        <v>1280</v>
      </c>
      <c r="AN546" t="s">
        <v>1270</v>
      </c>
      <c r="AO546" t="s">
        <v>7014</v>
      </c>
      <c r="AP546" t="s">
        <v>7012</v>
      </c>
      <c r="AQ546">
        <v>32031</v>
      </c>
      <c r="AR546" t="s">
        <v>7013</v>
      </c>
      <c r="AS546" t="s">
        <v>2335</v>
      </c>
      <c r="AT546" t="s">
        <v>7015</v>
      </c>
      <c r="AU546" t="s">
        <v>2336</v>
      </c>
      <c r="AV546" t="s">
        <v>2336</v>
      </c>
      <c r="AW546" t="str">
        <f>IFERROR(INDEX(Table2[Representative Name], MATCH(Table4[[#This Row],[Place of Performance CD Current]], Table2[CD], 0)),"")</f>
        <v>Mark E. Amodei</v>
      </c>
      <c r="AX546" t="str">
        <f>IFERROR(INDEX(Table2[Political Party], MATCH(Table4[[#This Row],[Recipient CD Current]], Table2[CD], 0)),"")</f>
        <v>Republican</v>
      </c>
      <c r="AY546" t="s">
        <v>6984</v>
      </c>
      <c r="AZ546" t="s">
        <v>6985</v>
      </c>
      <c r="BA546" t="s">
        <v>7016</v>
      </c>
      <c r="BB546" t="s">
        <v>2000</v>
      </c>
      <c r="BC546" t="s">
        <v>7017</v>
      </c>
      <c r="BD546" t="s">
        <v>1418</v>
      </c>
      <c r="BE546" s="19" t="s">
        <v>7018</v>
      </c>
      <c r="BF546" t="s">
        <v>2084</v>
      </c>
    </row>
    <row r="547" spans="1:58" x14ac:dyDescent="0.4">
      <c r="A547" t="s">
        <v>7020</v>
      </c>
      <c r="B547" t="s">
        <v>7025</v>
      </c>
      <c r="E547" s="17">
        <v>5083719</v>
      </c>
      <c r="F547" s="17">
        <v>810300.06</v>
      </c>
      <c r="G547" s="17">
        <v>0</v>
      </c>
      <c r="H547" s="17">
        <v>5149571</v>
      </c>
      <c r="I547" s="17">
        <v>10233290</v>
      </c>
      <c r="J547" s="18" t="s">
        <v>2524</v>
      </c>
      <c r="K547">
        <v>2025</v>
      </c>
      <c r="L547" s="18" t="s">
        <v>1817</v>
      </c>
      <c r="M547" s="18" t="s">
        <v>1443</v>
      </c>
      <c r="N547" t="s">
        <v>1262</v>
      </c>
      <c r="O547" t="s">
        <v>1262</v>
      </c>
      <c r="P547" t="s">
        <v>1444</v>
      </c>
      <c r="Q547" t="s">
        <v>1262</v>
      </c>
      <c r="R547" t="s">
        <v>1262</v>
      </c>
      <c r="S547" t="s">
        <v>1992</v>
      </c>
      <c r="T547" t="s">
        <v>7021</v>
      </c>
      <c r="U547" t="s">
        <v>7022</v>
      </c>
      <c r="V547" t="s">
        <v>1381</v>
      </c>
      <c r="W547" t="s">
        <v>7023</v>
      </c>
      <c r="X547" t="s">
        <v>7024</v>
      </c>
      <c r="Y547" t="s">
        <v>1270</v>
      </c>
      <c r="Z547" t="s">
        <v>7026</v>
      </c>
      <c r="AB547">
        <v>79760</v>
      </c>
      <c r="AC547" t="s">
        <v>7027</v>
      </c>
      <c r="AD547">
        <v>26149</v>
      </c>
      <c r="AE547" t="s">
        <v>7028</v>
      </c>
      <c r="AF547" t="s">
        <v>1857</v>
      </c>
      <c r="AG547">
        <v>49093</v>
      </c>
      <c r="AH547">
        <v>2345</v>
      </c>
      <c r="AI547" t="s">
        <v>6839</v>
      </c>
      <c r="AJ547" t="s">
        <v>6839</v>
      </c>
      <c r="AK547" t="str">
        <f>IFERROR(INDEX(Table2[Representative Name], MATCH(Table4[[#This Row],[Recipient CD Current]], Table2[CD], 0)),"")</f>
        <v>Tim Walberg</v>
      </c>
      <c r="AL547" t="str">
        <f>IFERROR(INDEX(Table2[Political Party], MATCH(Table4[[#This Row],[Recipient CD Current]], Table2[CD], 0)),"")</f>
        <v>Republican</v>
      </c>
      <c r="AM547" t="s">
        <v>1280</v>
      </c>
      <c r="AN547" t="s">
        <v>1270</v>
      </c>
      <c r="AO547" t="s">
        <v>7029</v>
      </c>
      <c r="AP547" t="s">
        <v>7027</v>
      </c>
      <c r="AQ547">
        <v>26149</v>
      </c>
      <c r="AR547" t="s">
        <v>7028</v>
      </c>
      <c r="AS547" t="s">
        <v>1858</v>
      </c>
      <c r="AT547" t="s">
        <v>7030</v>
      </c>
      <c r="AU547" t="s">
        <v>6839</v>
      </c>
      <c r="AV547" t="s">
        <v>6839</v>
      </c>
      <c r="AW547" t="str">
        <f>IFERROR(INDEX(Table2[Representative Name], MATCH(Table4[[#This Row],[Place of Performance CD Current]], Table2[CD], 0)),"")</f>
        <v>Tim Walberg</v>
      </c>
      <c r="AX547" t="str">
        <f>IFERROR(INDEX(Table2[Political Party], MATCH(Table4[[#This Row],[Recipient CD Current]], Table2[CD], 0)),"")</f>
        <v>Republican</v>
      </c>
      <c r="AY547" t="s">
        <v>6984</v>
      </c>
      <c r="AZ547" t="s">
        <v>7031</v>
      </c>
      <c r="BA547" t="s">
        <v>7032</v>
      </c>
      <c r="BB547" t="s">
        <v>2000</v>
      </c>
      <c r="BC547" t="s">
        <v>7033</v>
      </c>
      <c r="BD547" t="s">
        <v>1418</v>
      </c>
      <c r="BE547" s="19" t="s">
        <v>7034</v>
      </c>
      <c r="BF547" t="s">
        <v>2084</v>
      </c>
    </row>
    <row r="548" spans="1:58" x14ac:dyDescent="0.4">
      <c r="A548" t="s">
        <v>7036</v>
      </c>
      <c r="B548" t="s">
        <v>7039</v>
      </c>
      <c r="E548" s="17">
        <v>9208605</v>
      </c>
      <c r="F548" s="17">
        <v>4568653.2699999996</v>
      </c>
      <c r="G548" s="17">
        <v>0</v>
      </c>
      <c r="H548" s="17">
        <v>11416461</v>
      </c>
      <c r="I548" s="17">
        <v>20625066</v>
      </c>
      <c r="J548" s="18" t="s">
        <v>2073</v>
      </c>
      <c r="K548">
        <v>2025</v>
      </c>
      <c r="L548" s="18" t="s">
        <v>2426</v>
      </c>
      <c r="M548" s="18" t="s">
        <v>7037</v>
      </c>
      <c r="N548" t="s">
        <v>1262</v>
      </c>
      <c r="O548" t="s">
        <v>1262</v>
      </c>
      <c r="P548" t="s">
        <v>1444</v>
      </c>
      <c r="Q548" t="s">
        <v>1262</v>
      </c>
      <c r="R548" t="s">
        <v>1262</v>
      </c>
      <c r="S548" t="s">
        <v>1992</v>
      </c>
      <c r="T548" t="s">
        <v>7021</v>
      </c>
      <c r="U548" t="s">
        <v>7022</v>
      </c>
      <c r="V548" t="s">
        <v>1381</v>
      </c>
      <c r="W548" t="s">
        <v>7023</v>
      </c>
      <c r="X548" t="s">
        <v>7038</v>
      </c>
      <c r="Y548" t="s">
        <v>1270</v>
      </c>
      <c r="Z548" t="s">
        <v>7040</v>
      </c>
      <c r="AB548">
        <v>9792</v>
      </c>
      <c r="AC548" t="s">
        <v>7041</v>
      </c>
      <c r="AD548">
        <v>39171</v>
      </c>
      <c r="AE548" t="s">
        <v>7042</v>
      </c>
      <c r="AF548" t="s">
        <v>2008</v>
      </c>
      <c r="AG548">
        <v>43506</v>
      </c>
      <c r="AH548">
        <v>2253</v>
      </c>
      <c r="AI548" t="s">
        <v>7043</v>
      </c>
      <c r="AJ548" t="s">
        <v>7043</v>
      </c>
      <c r="AK548" t="str">
        <f>IFERROR(INDEX(Table2[Representative Name], MATCH(Table4[[#This Row],[Recipient CD Current]], Table2[CD], 0)),"")</f>
        <v>Marcy Kaptur</v>
      </c>
      <c r="AL548" t="str">
        <f>IFERROR(INDEX(Table2[Political Party], MATCH(Table4[[#This Row],[Recipient CD Current]], Table2[CD], 0)),"")</f>
        <v>Democrat</v>
      </c>
      <c r="AM548" t="s">
        <v>1280</v>
      </c>
      <c r="AN548" t="s">
        <v>1270</v>
      </c>
      <c r="AO548" t="s">
        <v>7044</v>
      </c>
      <c r="AP548" t="s">
        <v>4346</v>
      </c>
      <c r="AQ548">
        <v>13211</v>
      </c>
      <c r="AR548" t="s">
        <v>7045</v>
      </c>
      <c r="AS548" t="s">
        <v>1714</v>
      </c>
      <c r="AT548" t="s">
        <v>7046</v>
      </c>
      <c r="AU548" t="s">
        <v>2391</v>
      </c>
      <c r="AV548" t="s">
        <v>2391</v>
      </c>
      <c r="AW548" t="str">
        <f>IFERROR(INDEX(Table2[Representative Name], MATCH(Table4[[#This Row],[Place of Performance CD Current]], Table2[CD], 0)),"")</f>
        <v>Mike Collins</v>
      </c>
      <c r="AX548" t="str">
        <f>IFERROR(INDEX(Table2[Political Party], MATCH(Table4[[#This Row],[Recipient CD Current]], Table2[CD], 0)),"")</f>
        <v>Democrat</v>
      </c>
      <c r="AY548" t="s">
        <v>6984</v>
      </c>
      <c r="AZ548" t="s">
        <v>7031</v>
      </c>
      <c r="BA548" t="s">
        <v>7032</v>
      </c>
      <c r="BB548" t="s">
        <v>2000</v>
      </c>
      <c r="BC548" t="s">
        <v>7047</v>
      </c>
      <c r="BD548" t="s">
        <v>1334</v>
      </c>
      <c r="BE548" s="19" t="s">
        <v>7048</v>
      </c>
      <c r="BF548" t="s">
        <v>2084</v>
      </c>
    </row>
    <row r="549" spans="1:58" x14ac:dyDescent="0.4">
      <c r="A549" t="s">
        <v>7050</v>
      </c>
      <c r="B549" t="s">
        <v>7052</v>
      </c>
      <c r="E549" s="17">
        <v>25000000</v>
      </c>
      <c r="F549" s="17">
        <v>0</v>
      </c>
      <c r="G549" s="17">
        <v>0</v>
      </c>
      <c r="H549" s="17">
        <v>26739839</v>
      </c>
      <c r="I549" s="17">
        <v>51739839</v>
      </c>
      <c r="J549" s="18" t="s">
        <v>2524</v>
      </c>
      <c r="K549">
        <v>2025</v>
      </c>
      <c r="L549" s="18" t="s">
        <v>1767</v>
      </c>
      <c r="M549" s="18" t="s">
        <v>1523</v>
      </c>
      <c r="N549" t="s">
        <v>1262</v>
      </c>
      <c r="O549" t="s">
        <v>1262</v>
      </c>
      <c r="P549" t="s">
        <v>1444</v>
      </c>
      <c r="Q549" t="s">
        <v>1262</v>
      </c>
      <c r="R549" t="s">
        <v>1262</v>
      </c>
      <c r="S549" t="s">
        <v>1992</v>
      </c>
      <c r="T549" t="s">
        <v>7021</v>
      </c>
      <c r="U549" t="s">
        <v>7022</v>
      </c>
      <c r="V549" t="s">
        <v>1381</v>
      </c>
      <c r="W549" t="s">
        <v>7023</v>
      </c>
      <c r="X549" t="s">
        <v>7051</v>
      </c>
      <c r="Y549" t="s">
        <v>1270</v>
      </c>
      <c r="Z549" t="s">
        <v>7053</v>
      </c>
      <c r="AB549">
        <v>53000</v>
      </c>
      <c r="AC549" t="s">
        <v>5064</v>
      </c>
      <c r="AD549">
        <v>55079</v>
      </c>
      <c r="AE549" t="s">
        <v>5064</v>
      </c>
      <c r="AF549" t="s">
        <v>4348</v>
      </c>
      <c r="AG549">
        <v>53224</v>
      </c>
      <c r="AH549">
        <v>9508</v>
      </c>
      <c r="AI549" t="s">
        <v>5065</v>
      </c>
      <c r="AJ549" t="s">
        <v>5065</v>
      </c>
      <c r="AK549" t="str">
        <f>IFERROR(INDEX(Table2[Representative Name], MATCH(Table4[[#This Row],[Recipient CD Current]], Table2[CD], 0)),"")</f>
        <v>Gwen Moore</v>
      </c>
      <c r="AL549" t="str">
        <f>IFERROR(INDEX(Table2[Political Party], MATCH(Table4[[#This Row],[Recipient CD Current]], Table2[CD], 0)),"")</f>
        <v>Democrat</v>
      </c>
      <c r="AM549" t="s">
        <v>1280</v>
      </c>
      <c r="AN549" t="s">
        <v>1270</v>
      </c>
      <c r="AO549" t="s">
        <v>7054</v>
      </c>
      <c r="AP549" t="s">
        <v>7055</v>
      </c>
      <c r="AQ549">
        <v>47021</v>
      </c>
      <c r="AR549" t="s">
        <v>7056</v>
      </c>
      <c r="AS549" t="s">
        <v>1773</v>
      </c>
      <c r="AT549" t="s">
        <v>7057</v>
      </c>
      <c r="AU549" t="s">
        <v>4255</v>
      </c>
      <c r="AV549" t="s">
        <v>4255</v>
      </c>
      <c r="AW549" t="str">
        <f>IFERROR(INDEX(Table2[Representative Name], MATCH(Table4[[#This Row],[Place of Performance CD Current]], Table2[CD], 0)),"")</f>
        <v>Mark E. Green</v>
      </c>
      <c r="AX549" t="str">
        <f>IFERROR(INDEX(Table2[Political Party], MATCH(Table4[[#This Row],[Recipient CD Current]], Table2[CD], 0)),"")</f>
        <v>Democrat</v>
      </c>
      <c r="AY549" t="s">
        <v>6984</v>
      </c>
      <c r="AZ549" t="s">
        <v>7031</v>
      </c>
      <c r="BA549" t="s">
        <v>7032</v>
      </c>
      <c r="BB549" t="s">
        <v>2000</v>
      </c>
      <c r="BC549" t="s">
        <v>7058</v>
      </c>
      <c r="BD549" t="s">
        <v>1418</v>
      </c>
      <c r="BE549" s="19" t="s">
        <v>7059</v>
      </c>
      <c r="BF549" t="s">
        <v>2084</v>
      </c>
    </row>
    <row r="550" spans="1:58" x14ac:dyDescent="0.4">
      <c r="A550" t="s">
        <v>7061</v>
      </c>
      <c r="B550" t="s">
        <v>7063</v>
      </c>
      <c r="E550" s="17">
        <v>5005252</v>
      </c>
      <c r="F550" s="17">
        <v>0</v>
      </c>
      <c r="G550" s="17">
        <v>0</v>
      </c>
      <c r="H550" s="17">
        <v>5896352</v>
      </c>
      <c r="I550" s="17">
        <v>10901604</v>
      </c>
      <c r="J550" s="18" t="s">
        <v>3839</v>
      </c>
      <c r="K550">
        <v>2025</v>
      </c>
      <c r="L550" s="18" t="s">
        <v>1767</v>
      </c>
      <c r="M550" s="18" t="s">
        <v>1523</v>
      </c>
      <c r="N550" t="s">
        <v>1262</v>
      </c>
      <c r="O550" t="s">
        <v>1262</v>
      </c>
      <c r="P550" t="s">
        <v>1444</v>
      </c>
      <c r="Q550" t="s">
        <v>1262</v>
      </c>
      <c r="R550" t="s">
        <v>1262</v>
      </c>
      <c r="S550" t="s">
        <v>1992</v>
      </c>
      <c r="T550" t="s">
        <v>7021</v>
      </c>
      <c r="U550" t="s">
        <v>7022</v>
      </c>
      <c r="V550" t="s">
        <v>1381</v>
      </c>
      <c r="W550" t="s">
        <v>7023</v>
      </c>
      <c r="X550" t="s">
        <v>7062</v>
      </c>
      <c r="Y550" t="s">
        <v>1270</v>
      </c>
      <c r="Z550" t="s">
        <v>7064</v>
      </c>
      <c r="AB550">
        <v>73000</v>
      </c>
      <c r="AC550" t="s">
        <v>7065</v>
      </c>
      <c r="AD550">
        <v>36067</v>
      </c>
      <c r="AE550" t="s">
        <v>7066</v>
      </c>
      <c r="AF550" t="s">
        <v>1620</v>
      </c>
      <c r="AG550">
        <v>13206</v>
      </c>
      <c r="AH550">
        <v>1749</v>
      </c>
      <c r="AI550" t="s">
        <v>1925</v>
      </c>
      <c r="AJ550" t="s">
        <v>1925</v>
      </c>
      <c r="AK550" t="str">
        <f>IFERROR(INDEX(Table2[Representative Name], MATCH(Table4[[#This Row],[Recipient CD Current]], Table2[CD], 0)),"")</f>
        <v>John W. Mannion</v>
      </c>
      <c r="AL550" t="str">
        <f>IFERROR(INDEX(Table2[Political Party], MATCH(Table4[[#This Row],[Recipient CD Current]], Table2[CD], 0)),"")</f>
        <v>Democrat</v>
      </c>
      <c r="AM550" t="s">
        <v>1280</v>
      </c>
      <c r="AN550" t="s">
        <v>1270</v>
      </c>
      <c r="AO550" t="s">
        <v>7067</v>
      </c>
      <c r="AP550" t="s">
        <v>7065</v>
      </c>
      <c r="AQ550">
        <v>36067</v>
      </c>
      <c r="AR550" t="s">
        <v>7066</v>
      </c>
      <c r="AS550" t="s">
        <v>1619</v>
      </c>
      <c r="AT550" t="s">
        <v>7068</v>
      </c>
      <c r="AU550" t="s">
        <v>1925</v>
      </c>
      <c r="AV550" t="s">
        <v>1925</v>
      </c>
      <c r="AW550" t="str">
        <f>IFERROR(INDEX(Table2[Representative Name], MATCH(Table4[[#This Row],[Place of Performance CD Current]], Table2[CD], 0)),"")</f>
        <v>John W. Mannion</v>
      </c>
      <c r="AX550" t="str">
        <f>IFERROR(INDEX(Table2[Political Party], MATCH(Table4[[#This Row],[Recipient CD Current]], Table2[CD], 0)),"")</f>
        <v>Democrat</v>
      </c>
      <c r="AY550" t="s">
        <v>6984</v>
      </c>
      <c r="AZ550" t="s">
        <v>7031</v>
      </c>
      <c r="BA550" t="s">
        <v>7032</v>
      </c>
      <c r="BB550" t="s">
        <v>2000</v>
      </c>
      <c r="BC550" t="s">
        <v>7069</v>
      </c>
      <c r="BD550" t="s">
        <v>1418</v>
      </c>
      <c r="BE550" s="19" t="s">
        <v>7070</v>
      </c>
      <c r="BF550" t="s">
        <v>2670</v>
      </c>
    </row>
    <row r="551" spans="1:58" x14ac:dyDescent="0.4">
      <c r="A551" t="s">
        <v>7072</v>
      </c>
      <c r="B551" t="s">
        <v>7009</v>
      </c>
      <c r="C551" s="17">
        <v>822995.9</v>
      </c>
      <c r="D551" s="17">
        <v>122993645.63</v>
      </c>
      <c r="E551" s="17">
        <v>122993645.63</v>
      </c>
      <c r="F551" s="17">
        <v>822995.9</v>
      </c>
      <c r="G551" s="17">
        <v>0</v>
      </c>
      <c r="H551" s="17">
        <v>224892614</v>
      </c>
      <c r="I551" s="17">
        <v>347886259.63</v>
      </c>
      <c r="J551" s="18" t="s">
        <v>2524</v>
      </c>
      <c r="K551">
        <v>2025</v>
      </c>
      <c r="L551" s="18" t="s">
        <v>1885</v>
      </c>
      <c r="M551" s="18" t="s">
        <v>1443</v>
      </c>
      <c r="N551" t="s">
        <v>1262</v>
      </c>
      <c r="O551" t="s">
        <v>1262</v>
      </c>
      <c r="P551" t="s">
        <v>1444</v>
      </c>
      <c r="Q551" t="s">
        <v>1262</v>
      </c>
      <c r="R551" t="s">
        <v>1262</v>
      </c>
      <c r="S551" t="s">
        <v>1992</v>
      </c>
      <c r="T551" t="s">
        <v>1379</v>
      </c>
      <c r="U551" t="s">
        <v>1380</v>
      </c>
      <c r="V551" t="s">
        <v>1381</v>
      </c>
      <c r="W551" t="s">
        <v>6974</v>
      </c>
      <c r="X551" t="s">
        <v>7008</v>
      </c>
      <c r="Y551" t="s">
        <v>1270</v>
      </c>
      <c r="Z551" t="s">
        <v>7011</v>
      </c>
      <c r="AA551" t="s">
        <v>1934</v>
      </c>
      <c r="AB551">
        <v>60600</v>
      </c>
      <c r="AC551" t="s">
        <v>7012</v>
      </c>
      <c r="AD551">
        <v>32031</v>
      </c>
      <c r="AE551" t="s">
        <v>7013</v>
      </c>
      <c r="AF551" t="s">
        <v>2334</v>
      </c>
      <c r="AG551">
        <v>89503</v>
      </c>
      <c r="AH551">
        <v>5643</v>
      </c>
      <c r="AI551" t="s">
        <v>2336</v>
      </c>
      <c r="AJ551" t="s">
        <v>2336</v>
      </c>
      <c r="AK551" t="str">
        <f>IFERROR(INDEX(Table2[Representative Name], MATCH(Table4[[#This Row],[Recipient CD Current]], Table2[CD], 0)),"")</f>
        <v>Mark E. Amodei</v>
      </c>
      <c r="AL551" t="str">
        <f>IFERROR(INDEX(Table2[Political Party], MATCH(Table4[[#This Row],[Recipient CD Current]], Table2[CD], 0)),"")</f>
        <v>Republican</v>
      </c>
      <c r="AM551" t="s">
        <v>1280</v>
      </c>
      <c r="AN551" t="s">
        <v>1270</v>
      </c>
      <c r="AO551" t="s">
        <v>7014</v>
      </c>
      <c r="AP551" t="s">
        <v>7012</v>
      </c>
      <c r="AQ551">
        <v>32031</v>
      </c>
      <c r="AR551" t="s">
        <v>7013</v>
      </c>
      <c r="AS551" t="s">
        <v>2335</v>
      </c>
      <c r="AT551" t="s">
        <v>7015</v>
      </c>
      <c r="AU551" t="s">
        <v>2336</v>
      </c>
      <c r="AV551" t="s">
        <v>2336</v>
      </c>
      <c r="AW551" t="str">
        <f>IFERROR(INDEX(Table2[Representative Name], MATCH(Table4[[#This Row],[Place of Performance CD Current]], Table2[CD], 0)),"")</f>
        <v>Mark E. Amodei</v>
      </c>
      <c r="AX551" t="str">
        <f>IFERROR(INDEX(Table2[Political Party], MATCH(Table4[[#This Row],[Recipient CD Current]], Table2[CD], 0)),"")</f>
        <v>Republican</v>
      </c>
      <c r="AY551" t="s">
        <v>6984</v>
      </c>
      <c r="AZ551" t="s">
        <v>7073</v>
      </c>
      <c r="BA551" t="s">
        <v>7074</v>
      </c>
      <c r="BB551" t="s">
        <v>2000</v>
      </c>
      <c r="BC551" t="s">
        <v>7075</v>
      </c>
      <c r="BD551" t="s">
        <v>1418</v>
      </c>
      <c r="BE551" s="19" t="s">
        <v>7076</v>
      </c>
      <c r="BF551" t="s">
        <v>2084</v>
      </c>
    </row>
    <row r="552" spans="1:58" x14ac:dyDescent="0.4">
      <c r="A552" t="s">
        <v>7078</v>
      </c>
      <c r="B552" t="s">
        <v>5329</v>
      </c>
      <c r="C552" s="17">
        <v>8573977.6999999993</v>
      </c>
      <c r="D552" s="17">
        <v>50174880</v>
      </c>
      <c r="E552" s="17">
        <v>50174880</v>
      </c>
      <c r="F552" s="17">
        <v>8573977.6999999993</v>
      </c>
      <c r="G552" s="17">
        <v>37783800</v>
      </c>
      <c r="H552" s="17">
        <v>50813745</v>
      </c>
      <c r="I552" s="17">
        <v>100988625</v>
      </c>
      <c r="J552" s="18" t="s">
        <v>2875</v>
      </c>
      <c r="K552">
        <v>2025</v>
      </c>
      <c r="L552" s="18" t="s">
        <v>3860</v>
      </c>
      <c r="M552" s="18" t="s">
        <v>4148</v>
      </c>
      <c r="N552" t="s">
        <v>1262</v>
      </c>
      <c r="O552" t="s">
        <v>1262</v>
      </c>
      <c r="P552" t="s">
        <v>7080</v>
      </c>
      <c r="Q552" t="s">
        <v>1262</v>
      </c>
      <c r="R552" t="s">
        <v>1262</v>
      </c>
      <c r="S552" t="s">
        <v>7081</v>
      </c>
      <c r="T552" t="s">
        <v>5151</v>
      </c>
      <c r="U552" t="s">
        <v>5152</v>
      </c>
      <c r="V552" t="s">
        <v>1381</v>
      </c>
      <c r="W552" t="s">
        <v>5153</v>
      </c>
      <c r="X552" t="s">
        <v>5328</v>
      </c>
      <c r="Y552" t="s">
        <v>1270</v>
      </c>
      <c r="Z552" t="s">
        <v>5330</v>
      </c>
      <c r="AB552">
        <v>18000</v>
      </c>
      <c r="AC552" t="s">
        <v>2172</v>
      </c>
      <c r="AD552">
        <v>39049</v>
      </c>
      <c r="AE552" t="s">
        <v>3299</v>
      </c>
      <c r="AF552" t="s">
        <v>2008</v>
      </c>
      <c r="AG552">
        <v>43201</v>
      </c>
      <c r="AH552">
        <v>2696</v>
      </c>
      <c r="AI552" t="s">
        <v>3300</v>
      </c>
      <c r="AJ552" t="s">
        <v>3300</v>
      </c>
      <c r="AK552" t="str">
        <f>IFERROR(INDEX(Table2[Representative Name], MATCH(Table4[[#This Row],[Recipient CD Current]], Table2[CD], 0)),"")</f>
        <v>Joyce Beatty</v>
      </c>
      <c r="AL552" t="str">
        <f>IFERROR(INDEX(Table2[Political Party], MATCH(Table4[[#This Row],[Recipient CD Current]], Table2[CD], 0)),"")</f>
        <v>Democrat</v>
      </c>
      <c r="AM552" t="s">
        <v>1895</v>
      </c>
      <c r="AN552" t="s">
        <v>1270</v>
      </c>
      <c r="AO552" t="s">
        <v>1896</v>
      </c>
      <c r="AS552" t="s">
        <v>1895</v>
      </c>
      <c r="AU552" t="s">
        <v>1897</v>
      </c>
      <c r="AV552" t="s">
        <v>1897</v>
      </c>
      <c r="AW552" t="str">
        <f>IFERROR(INDEX(Table2[Representative Name], MATCH(Table4[[#This Row],[Place of Performance CD Current]], Table2[CD], 0)),"")</f>
        <v/>
      </c>
      <c r="AX552" t="str">
        <f>IFERROR(INDEX(Table2[Political Party], MATCH(Table4[[#This Row],[Recipient CD Current]], Table2[CD], 0)),"")</f>
        <v>Democrat</v>
      </c>
      <c r="AY552" t="s">
        <v>7082</v>
      </c>
      <c r="AZ552" t="s">
        <v>5159</v>
      </c>
      <c r="BA552" t="s">
        <v>7083</v>
      </c>
      <c r="BB552" t="s">
        <v>1286</v>
      </c>
      <c r="BC552" t="s">
        <v>7084</v>
      </c>
      <c r="BD552" t="s">
        <v>1535</v>
      </c>
      <c r="BE552" s="19" t="s">
        <v>7085</v>
      </c>
      <c r="BF552" t="s">
        <v>2183</v>
      </c>
    </row>
    <row r="553" spans="1:58" x14ac:dyDescent="0.4">
      <c r="A553" t="s">
        <v>7087</v>
      </c>
      <c r="B553" t="s">
        <v>7093</v>
      </c>
      <c r="C553" s="17">
        <v>2715.36</v>
      </c>
      <c r="D553" s="17">
        <v>28091769</v>
      </c>
      <c r="E553" s="17">
        <v>28091769</v>
      </c>
      <c r="F553" s="17">
        <v>2715.36</v>
      </c>
      <c r="G553" s="17">
        <v>0</v>
      </c>
      <c r="H553" s="17">
        <v>0</v>
      </c>
      <c r="I553" s="17">
        <v>28091769</v>
      </c>
      <c r="J553" s="18" t="s">
        <v>1594</v>
      </c>
      <c r="K553">
        <v>2025</v>
      </c>
      <c r="L553" s="18" t="s">
        <v>1462</v>
      </c>
      <c r="M553" s="18" t="s">
        <v>7088</v>
      </c>
      <c r="N553" t="s">
        <v>1262</v>
      </c>
      <c r="O553" t="s">
        <v>1262</v>
      </c>
      <c r="P553" t="s">
        <v>7080</v>
      </c>
      <c r="Q553" t="s">
        <v>1262</v>
      </c>
      <c r="R553" t="s">
        <v>1262</v>
      </c>
      <c r="S553" t="s">
        <v>7081</v>
      </c>
      <c r="T553" t="s">
        <v>7089</v>
      </c>
      <c r="U553" t="s">
        <v>7090</v>
      </c>
      <c r="V553" t="s">
        <v>1381</v>
      </c>
      <c r="W553" t="s">
        <v>7091</v>
      </c>
      <c r="X553" t="s">
        <v>7092</v>
      </c>
      <c r="Y553" t="s">
        <v>1270</v>
      </c>
      <c r="Z553" t="s">
        <v>7094</v>
      </c>
      <c r="AB553">
        <v>40775</v>
      </c>
      <c r="AC553" t="s">
        <v>7095</v>
      </c>
      <c r="AD553">
        <v>55063</v>
      </c>
      <c r="AE553" t="s">
        <v>7095</v>
      </c>
      <c r="AF553" t="s">
        <v>4348</v>
      </c>
      <c r="AG553">
        <v>54602</v>
      </c>
      <c r="AH553">
        <v>817</v>
      </c>
      <c r="AI553" t="s">
        <v>7096</v>
      </c>
      <c r="AJ553" t="s">
        <v>7096</v>
      </c>
      <c r="AK553" t="str">
        <f>IFERROR(INDEX(Table2[Representative Name], MATCH(Table4[[#This Row],[Recipient CD Current]], Table2[CD], 0)),"")</f>
        <v>Derrick Van Orden</v>
      </c>
      <c r="AL553" t="str">
        <f>IFERROR(INDEX(Table2[Political Party], MATCH(Table4[[#This Row],[Recipient CD Current]], Table2[CD], 0)),"")</f>
        <v>Republican</v>
      </c>
      <c r="AM553" t="s">
        <v>1895</v>
      </c>
      <c r="AN553" t="s">
        <v>1270</v>
      </c>
      <c r="AO553" t="s">
        <v>1896</v>
      </c>
      <c r="AS553" t="s">
        <v>1895</v>
      </c>
      <c r="AU553" t="s">
        <v>1897</v>
      </c>
      <c r="AV553" t="s">
        <v>1897</v>
      </c>
      <c r="AW553" t="str">
        <f>IFERROR(INDEX(Table2[Representative Name], MATCH(Table4[[#This Row],[Place of Performance CD Current]], Table2[CD], 0)),"")</f>
        <v/>
      </c>
      <c r="AX553" t="str">
        <f>IFERROR(INDEX(Table2[Political Party], MATCH(Table4[[#This Row],[Recipient CD Current]], Table2[CD], 0)),"")</f>
        <v>Republican</v>
      </c>
      <c r="AY553" t="s">
        <v>7082</v>
      </c>
      <c r="AZ553" t="s">
        <v>7097</v>
      </c>
      <c r="BA553" t="s">
        <v>7098</v>
      </c>
      <c r="BB553" t="s">
        <v>1286</v>
      </c>
      <c r="BC553" t="s">
        <v>7099</v>
      </c>
      <c r="BD553" t="s">
        <v>1535</v>
      </c>
      <c r="BE553" s="19" t="s">
        <v>7100</v>
      </c>
      <c r="BF553" t="s">
        <v>1613</v>
      </c>
    </row>
    <row r="554" spans="1:58" x14ac:dyDescent="0.4">
      <c r="A554" t="s">
        <v>7102</v>
      </c>
      <c r="B554" t="s">
        <v>7105</v>
      </c>
      <c r="C554" s="17">
        <v>225963.06</v>
      </c>
      <c r="D554" s="17">
        <v>29999693</v>
      </c>
      <c r="E554" s="17">
        <v>29999693</v>
      </c>
      <c r="F554" s="17">
        <v>225963.06</v>
      </c>
      <c r="G554" s="17">
        <v>0</v>
      </c>
      <c r="H554" s="17">
        <v>0</v>
      </c>
      <c r="I554" s="17">
        <v>29999693</v>
      </c>
      <c r="J554" s="18" t="s">
        <v>1521</v>
      </c>
      <c r="K554">
        <v>2025</v>
      </c>
      <c r="L554" s="18" t="s">
        <v>1830</v>
      </c>
      <c r="M554" s="18" t="s">
        <v>7103</v>
      </c>
      <c r="N554" t="s">
        <v>1262</v>
      </c>
      <c r="O554" t="s">
        <v>1262</v>
      </c>
      <c r="P554" t="s">
        <v>7080</v>
      </c>
      <c r="Q554" t="s">
        <v>1262</v>
      </c>
      <c r="R554" t="s">
        <v>1262</v>
      </c>
      <c r="S554" t="s">
        <v>7081</v>
      </c>
      <c r="T554" t="s">
        <v>7089</v>
      </c>
      <c r="U554" t="s">
        <v>7090</v>
      </c>
      <c r="V554" t="s">
        <v>1381</v>
      </c>
      <c r="W554" t="s">
        <v>7091</v>
      </c>
      <c r="X554" t="s">
        <v>7104</v>
      </c>
      <c r="Y554" t="s">
        <v>1270</v>
      </c>
      <c r="Z554" t="s">
        <v>7106</v>
      </c>
      <c r="AB554">
        <v>36770</v>
      </c>
      <c r="AC554" t="s">
        <v>2708</v>
      </c>
      <c r="AD554">
        <v>6059</v>
      </c>
      <c r="AE554" t="s">
        <v>1305</v>
      </c>
      <c r="AF554" t="s">
        <v>1548</v>
      </c>
      <c r="AG554">
        <v>92618</v>
      </c>
      <c r="AH554">
        <v>8317</v>
      </c>
      <c r="AI554" t="s">
        <v>2709</v>
      </c>
      <c r="AJ554" t="s">
        <v>2709</v>
      </c>
      <c r="AK554" t="str">
        <f>IFERROR(INDEX(Table2[Representative Name], MATCH(Table4[[#This Row],[Recipient CD Current]], Table2[CD], 0)),"")</f>
        <v>Dave Min</v>
      </c>
      <c r="AL554" t="str">
        <f>IFERROR(INDEX(Table2[Political Party], MATCH(Table4[[#This Row],[Recipient CD Current]], Table2[CD], 0)),"")</f>
        <v>Democrat</v>
      </c>
      <c r="AM554" t="s">
        <v>1328</v>
      </c>
      <c r="AN554" t="s">
        <v>1270</v>
      </c>
      <c r="AO554" t="s">
        <v>7107</v>
      </c>
      <c r="AP554" t="s">
        <v>7108</v>
      </c>
      <c r="AQ554">
        <v>6039</v>
      </c>
      <c r="AR554" t="s">
        <v>7108</v>
      </c>
      <c r="AS554" t="s">
        <v>1549</v>
      </c>
      <c r="AT554" t="s">
        <v>1328</v>
      </c>
      <c r="AU554" t="s">
        <v>3404</v>
      </c>
      <c r="AV554" t="s">
        <v>3404</v>
      </c>
      <c r="AW554" t="str">
        <f>IFERROR(INDEX(Table2[Representative Name], MATCH(Table4[[#This Row],[Place of Performance CD Current]], Table2[CD], 0)),"")</f>
        <v>Adam Gray</v>
      </c>
      <c r="AX554" t="str">
        <f>IFERROR(INDEX(Table2[Political Party], MATCH(Table4[[#This Row],[Recipient CD Current]], Table2[CD], 0)),"")</f>
        <v>Democrat</v>
      </c>
      <c r="AY554" t="s">
        <v>7082</v>
      </c>
      <c r="AZ554" t="s">
        <v>7097</v>
      </c>
      <c r="BA554" t="s">
        <v>7109</v>
      </c>
      <c r="BB554" t="s">
        <v>1286</v>
      </c>
      <c r="BC554" t="s">
        <v>7110</v>
      </c>
      <c r="BD554" t="s">
        <v>1334</v>
      </c>
      <c r="BE554" s="19" t="s">
        <v>7111</v>
      </c>
      <c r="BF554" t="s">
        <v>1537</v>
      </c>
    </row>
    <row r="555" spans="1:58" x14ac:dyDescent="0.4">
      <c r="A555" t="s">
        <v>7113</v>
      </c>
      <c r="B555" t="s">
        <v>7119</v>
      </c>
      <c r="C555" s="17">
        <v>1744333.83</v>
      </c>
      <c r="D555" s="17">
        <v>17612500</v>
      </c>
      <c r="E555" s="17">
        <v>30000000</v>
      </c>
      <c r="F555" s="17">
        <v>5629017.7400000002</v>
      </c>
      <c r="G555" s="17">
        <v>6634466</v>
      </c>
      <c r="H555" s="17">
        <v>0</v>
      </c>
      <c r="I555" s="17">
        <v>30000000</v>
      </c>
      <c r="J555" s="18" t="s">
        <v>5636</v>
      </c>
      <c r="K555">
        <v>2025</v>
      </c>
      <c r="L555" s="18" t="s">
        <v>7115</v>
      </c>
      <c r="M555" s="18" t="s">
        <v>7116</v>
      </c>
      <c r="N555" t="s">
        <v>1262</v>
      </c>
      <c r="O555" t="s">
        <v>1262</v>
      </c>
      <c r="P555" t="s">
        <v>7080</v>
      </c>
      <c r="Q555" t="s">
        <v>1262</v>
      </c>
      <c r="R555" t="s">
        <v>1262</v>
      </c>
      <c r="S555" t="s">
        <v>7081</v>
      </c>
      <c r="T555" t="s">
        <v>7089</v>
      </c>
      <c r="U555" t="s">
        <v>7090</v>
      </c>
      <c r="V555" t="s">
        <v>1381</v>
      </c>
      <c r="W555" t="s">
        <v>7117</v>
      </c>
      <c r="X555" t="s">
        <v>7118</v>
      </c>
      <c r="Y555" t="s">
        <v>1270</v>
      </c>
      <c r="Z555" t="s">
        <v>7120</v>
      </c>
      <c r="AA555" t="s">
        <v>7121</v>
      </c>
      <c r="AB555">
        <v>53000</v>
      </c>
      <c r="AC555" t="s">
        <v>2778</v>
      </c>
      <c r="AD555">
        <v>6001</v>
      </c>
      <c r="AE555" t="s">
        <v>2979</v>
      </c>
      <c r="AF555" t="s">
        <v>1548</v>
      </c>
      <c r="AG555">
        <v>94607</v>
      </c>
      <c r="AH555">
        <v>5201</v>
      </c>
      <c r="AI555" t="s">
        <v>3086</v>
      </c>
      <c r="AJ555" t="s">
        <v>3086</v>
      </c>
      <c r="AK555" t="str">
        <f>IFERROR(INDEX(Table2[Representative Name], MATCH(Table4[[#This Row],[Recipient CD Current]], Table2[CD], 0)),"")</f>
        <v>Lateefah Simon</v>
      </c>
      <c r="AL555" t="str">
        <f>IFERROR(INDEX(Table2[Political Party], MATCH(Table4[[#This Row],[Recipient CD Current]], Table2[CD], 0)),"")</f>
        <v>Democrat</v>
      </c>
      <c r="AM555" t="s">
        <v>2729</v>
      </c>
      <c r="AN555" t="s">
        <v>1270</v>
      </c>
      <c r="AO555" t="s">
        <v>2730</v>
      </c>
      <c r="AS555" t="s">
        <v>1549</v>
      </c>
      <c r="AU555" t="s">
        <v>2198</v>
      </c>
      <c r="AW555" t="str">
        <f>IFERROR(INDEX(Table2[Representative Name], MATCH(Table4[[#This Row],[Place of Performance CD Current]], Table2[CD], 0)),"")</f>
        <v/>
      </c>
      <c r="AX555" t="str">
        <f>IFERROR(INDEX(Table2[Political Party], MATCH(Table4[[#This Row],[Recipient CD Current]], Table2[CD], 0)),"")</f>
        <v>Democrat</v>
      </c>
      <c r="AY555" t="s">
        <v>7082</v>
      </c>
      <c r="AZ555" t="s">
        <v>7122</v>
      </c>
      <c r="BA555" t="s">
        <v>7123</v>
      </c>
      <c r="BB555" t="s">
        <v>1286</v>
      </c>
      <c r="BC555" t="s">
        <v>7124</v>
      </c>
      <c r="BD555" t="s">
        <v>1535</v>
      </c>
      <c r="BE555" s="19" t="s">
        <v>7125</v>
      </c>
      <c r="BF555" t="s">
        <v>1537</v>
      </c>
    </row>
    <row r="556" spans="1:58" x14ac:dyDescent="0.4">
      <c r="A556" t="s">
        <v>7127</v>
      </c>
      <c r="B556" t="s">
        <v>5329</v>
      </c>
      <c r="C556" s="17">
        <v>2188749.9</v>
      </c>
      <c r="D556" s="17">
        <v>29681912</v>
      </c>
      <c r="E556" s="17">
        <v>29681912</v>
      </c>
      <c r="F556" s="17">
        <v>2188749.9</v>
      </c>
      <c r="G556" s="17">
        <v>12500694</v>
      </c>
      <c r="H556" s="17">
        <v>0</v>
      </c>
      <c r="I556" s="17">
        <v>29681912</v>
      </c>
      <c r="J556" s="18" t="s">
        <v>5636</v>
      </c>
      <c r="K556">
        <v>2025</v>
      </c>
      <c r="L556" s="18" t="s">
        <v>5912</v>
      </c>
      <c r="M556" s="18" t="s">
        <v>7128</v>
      </c>
      <c r="N556" t="s">
        <v>1262</v>
      </c>
      <c r="O556" t="s">
        <v>1262</v>
      </c>
      <c r="P556" t="s">
        <v>7080</v>
      </c>
      <c r="Q556" t="s">
        <v>1262</v>
      </c>
      <c r="R556" t="s">
        <v>1262</v>
      </c>
      <c r="S556" t="s">
        <v>7081</v>
      </c>
      <c r="T556" t="s">
        <v>7089</v>
      </c>
      <c r="U556" t="s">
        <v>7090</v>
      </c>
      <c r="V556" t="s">
        <v>1381</v>
      </c>
      <c r="W556" t="s">
        <v>7129</v>
      </c>
      <c r="X556" t="s">
        <v>5328</v>
      </c>
      <c r="Y556" t="s">
        <v>1270</v>
      </c>
      <c r="Z556" t="s">
        <v>5330</v>
      </c>
      <c r="AB556">
        <v>18000</v>
      </c>
      <c r="AC556" t="s">
        <v>2172</v>
      </c>
      <c r="AD556">
        <v>39049</v>
      </c>
      <c r="AE556" t="s">
        <v>3299</v>
      </c>
      <c r="AF556" t="s">
        <v>2008</v>
      </c>
      <c r="AG556">
        <v>43201</v>
      </c>
      <c r="AH556">
        <v>2696</v>
      </c>
      <c r="AI556" t="s">
        <v>3300</v>
      </c>
      <c r="AJ556" t="s">
        <v>3300</v>
      </c>
      <c r="AK556" t="str">
        <f>IFERROR(INDEX(Table2[Representative Name], MATCH(Table4[[#This Row],[Recipient CD Current]], Table2[CD], 0)),"")</f>
        <v>Joyce Beatty</v>
      </c>
      <c r="AL556" t="str">
        <f>IFERROR(INDEX(Table2[Political Party], MATCH(Table4[[#This Row],[Recipient CD Current]], Table2[CD], 0)),"")</f>
        <v>Democrat</v>
      </c>
      <c r="AM556" t="s">
        <v>1895</v>
      </c>
      <c r="AN556" t="s">
        <v>1270</v>
      </c>
      <c r="AO556" t="s">
        <v>1896</v>
      </c>
      <c r="AS556" t="s">
        <v>1895</v>
      </c>
      <c r="AU556" t="s">
        <v>1897</v>
      </c>
      <c r="AV556" t="s">
        <v>1897</v>
      </c>
      <c r="AW556" t="str">
        <f>IFERROR(INDEX(Table2[Representative Name], MATCH(Table4[[#This Row],[Place of Performance CD Current]], Table2[CD], 0)),"")</f>
        <v/>
      </c>
      <c r="AX556" t="str">
        <f>IFERROR(INDEX(Table2[Political Party], MATCH(Table4[[#This Row],[Recipient CD Current]], Table2[CD], 0)),"")</f>
        <v>Democrat</v>
      </c>
      <c r="AY556" t="s">
        <v>7082</v>
      </c>
      <c r="AZ556" t="s">
        <v>7122</v>
      </c>
      <c r="BA556" t="s">
        <v>7123</v>
      </c>
      <c r="BB556" t="s">
        <v>1286</v>
      </c>
      <c r="BC556" t="s">
        <v>7130</v>
      </c>
      <c r="BD556" t="s">
        <v>1535</v>
      </c>
      <c r="BE556" s="19" t="s">
        <v>7131</v>
      </c>
      <c r="BF556" t="s">
        <v>1537</v>
      </c>
    </row>
    <row r="557" spans="1:58" x14ac:dyDescent="0.4">
      <c r="A557" t="s">
        <v>7133</v>
      </c>
      <c r="B557" t="s">
        <v>7137</v>
      </c>
      <c r="C557" s="17">
        <v>7432971.5199999996</v>
      </c>
      <c r="D557" s="17">
        <v>12500000</v>
      </c>
      <c r="E557" s="17">
        <v>12500000</v>
      </c>
      <c r="F557" s="17">
        <v>7432971.5199999996</v>
      </c>
      <c r="G557" s="17">
        <v>0</v>
      </c>
      <c r="H557" s="17">
        <v>0</v>
      </c>
      <c r="I557" s="17">
        <v>12500000</v>
      </c>
      <c r="J557" s="18" t="s">
        <v>2875</v>
      </c>
      <c r="K557">
        <v>2025</v>
      </c>
      <c r="L557" s="18" t="s">
        <v>2441</v>
      </c>
      <c r="M557" s="18" t="s">
        <v>6779</v>
      </c>
      <c r="N557" t="s">
        <v>1262</v>
      </c>
      <c r="O557" t="s">
        <v>1262</v>
      </c>
      <c r="P557" t="s">
        <v>7080</v>
      </c>
      <c r="Q557" t="s">
        <v>1262</v>
      </c>
      <c r="R557" t="s">
        <v>1262</v>
      </c>
      <c r="S557" t="s">
        <v>7081</v>
      </c>
      <c r="T557" t="s">
        <v>7089</v>
      </c>
      <c r="U557" t="s">
        <v>7090</v>
      </c>
      <c r="V557" t="s">
        <v>1381</v>
      </c>
      <c r="W557" t="s">
        <v>7135</v>
      </c>
      <c r="X557" t="s">
        <v>7136</v>
      </c>
      <c r="Y557" t="s">
        <v>1270</v>
      </c>
      <c r="Z557" t="s">
        <v>7138</v>
      </c>
      <c r="AB557">
        <v>35000</v>
      </c>
      <c r="AC557" t="s">
        <v>1325</v>
      </c>
      <c r="AD557">
        <v>48201</v>
      </c>
      <c r="AE557" t="s">
        <v>1326</v>
      </c>
      <c r="AF557" t="s">
        <v>1276</v>
      </c>
      <c r="AG557">
        <v>77002</v>
      </c>
      <c r="AH557">
        <v>2743</v>
      </c>
      <c r="AI557" t="s">
        <v>3163</v>
      </c>
      <c r="AJ557" t="s">
        <v>3163</v>
      </c>
      <c r="AK557" t="str">
        <f>IFERROR(INDEX(Table2[Representative Name], MATCH(Table4[[#This Row],[Recipient CD Current]], Table2[CD], 0)),"")</f>
        <v>Sylvester Turner</v>
      </c>
      <c r="AL557" t="str">
        <f>IFERROR(INDEX(Table2[Political Party], MATCH(Table4[[#This Row],[Recipient CD Current]], Table2[CD], 0)),"")</f>
        <v>Democrat</v>
      </c>
      <c r="AM557" t="s">
        <v>1895</v>
      </c>
      <c r="AN557" t="s">
        <v>1270</v>
      </c>
      <c r="AO557" t="s">
        <v>1896</v>
      </c>
      <c r="AS557" t="s">
        <v>1895</v>
      </c>
      <c r="AU557" t="s">
        <v>1897</v>
      </c>
      <c r="AV557" t="s">
        <v>1897</v>
      </c>
      <c r="AW557" t="str">
        <f>IFERROR(INDEX(Table2[Representative Name], MATCH(Table4[[#This Row],[Place of Performance CD Current]], Table2[CD], 0)),"")</f>
        <v/>
      </c>
      <c r="AX557" t="str">
        <f>IFERROR(INDEX(Table2[Political Party], MATCH(Table4[[#This Row],[Recipient CD Current]], Table2[CD], 0)),"")</f>
        <v>Democrat</v>
      </c>
      <c r="AY557" t="s">
        <v>7082</v>
      </c>
      <c r="AZ557" t="s">
        <v>7139</v>
      </c>
      <c r="BA557" t="s">
        <v>7140</v>
      </c>
      <c r="BB557" t="s">
        <v>1286</v>
      </c>
      <c r="BC557" t="s">
        <v>7141</v>
      </c>
      <c r="BD557" t="s">
        <v>1418</v>
      </c>
      <c r="BE557" s="19" t="s">
        <v>7142</v>
      </c>
      <c r="BF557" t="s">
        <v>2183</v>
      </c>
    </row>
    <row r="558" spans="1:58" x14ac:dyDescent="0.4">
      <c r="A558" t="s">
        <v>7144</v>
      </c>
      <c r="B558" t="s">
        <v>7147</v>
      </c>
      <c r="C558" s="17">
        <v>678350.52</v>
      </c>
      <c r="D558" s="17">
        <v>4199672</v>
      </c>
      <c r="E558" s="17">
        <v>4199672</v>
      </c>
      <c r="F558" s="17">
        <v>678350.52</v>
      </c>
      <c r="G558" s="17">
        <v>2205245</v>
      </c>
      <c r="H558" s="17">
        <v>0</v>
      </c>
      <c r="I558" s="17">
        <v>4199672</v>
      </c>
      <c r="J558" s="18" t="s">
        <v>2875</v>
      </c>
      <c r="K558">
        <v>2025</v>
      </c>
      <c r="L558" s="18" t="s">
        <v>1426</v>
      </c>
      <c r="M558" s="18" t="s">
        <v>7145</v>
      </c>
      <c r="N558" t="s">
        <v>1262</v>
      </c>
      <c r="O558" t="s">
        <v>1262</v>
      </c>
      <c r="P558" t="s">
        <v>7080</v>
      </c>
      <c r="Q558" t="s">
        <v>1262</v>
      </c>
      <c r="R558" t="s">
        <v>1262</v>
      </c>
      <c r="S558" t="s">
        <v>7081</v>
      </c>
      <c r="T558" t="s">
        <v>7089</v>
      </c>
      <c r="U558" t="s">
        <v>7090</v>
      </c>
      <c r="V558" t="s">
        <v>1381</v>
      </c>
      <c r="W558" t="s">
        <v>7135</v>
      </c>
      <c r="X558" t="s">
        <v>7146</v>
      </c>
      <c r="Y558" t="s">
        <v>1270</v>
      </c>
      <c r="Z558" t="s">
        <v>7148</v>
      </c>
      <c r="AB558">
        <v>32060</v>
      </c>
      <c r="AC558" t="s">
        <v>4951</v>
      </c>
      <c r="AD558">
        <v>38035</v>
      </c>
      <c r="AE558" t="s">
        <v>4951</v>
      </c>
      <c r="AF558" t="s">
        <v>4952</v>
      </c>
      <c r="AG558">
        <v>58201</v>
      </c>
      <c r="AH558">
        <v>3312</v>
      </c>
      <c r="AI558" t="s">
        <v>2357</v>
      </c>
      <c r="AJ558" t="s">
        <v>2357</v>
      </c>
      <c r="AK558" t="str">
        <f>IFERROR(INDEX(Table2[Representative Name], MATCH(Table4[[#This Row],[Recipient CD Current]], Table2[CD], 0)),"")</f>
        <v>Julie Fedorchak</v>
      </c>
      <c r="AL558" t="str">
        <f>IFERROR(INDEX(Table2[Political Party], MATCH(Table4[[#This Row],[Recipient CD Current]], Table2[CD], 0)),"")</f>
        <v>Republican</v>
      </c>
      <c r="AM558" t="s">
        <v>1280</v>
      </c>
      <c r="AN558" t="s">
        <v>1270</v>
      </c>
      <c r="AO558" t="s">
        <v>7149</v>
      </c>
      <c r="AP558" t="s">
        <v>7150</v>
      </c>
      <c r="AQ558">
        <v>38065</v>
      </c>
      <c r="AR558" t="s">
        <v>7151</v>
      </c>
      <c r="AS558" t="s">
        <v>2355</v>
      </c>
      <c r="AT558" t="s">
        <v>7152</v>
      </c>
      <c r="AU558" t="s">
        <v>2357</v>
      </c>
      <c r="AV558" t="s">
        <v>2357</v>
      </c>
      <c r="AW558" t="str">
        <f>IFERROR(INDEX(Table2[Representative Name], MATCH(Table4[[#This Row],[Place of Performance CD Current]], Table2[CD], 0)),"")</f>
        <v>Julie Fedorchak</v>
      </c>
      <c r="AX558" t="str">
        <f>IFERROR(INDEX(Table2[Political Party], MATCH(Table4[[#This Row],[Recipient CD Current]], Table2[CD], 0)),"")</f>
        <v>Republican</v>
      </c>
      <c r="AY558" t="s">
        <v>7082</v>
      </c>
      <c r="AZ558" t="s">
        <v>7139</v>
      </c>
      <c r="BA558" t="s">
        <v>7153</v>
      </c>
      <c r="BB558" t="s">
        <v>1286</v>
      </c>
      <c r="BC558" t="s">
        <v>7154</v>
      </c>
      <c r="BD558" t="s">
        <v>1418</v>
      </c>
      <c r="BE558" s="19" t="s">
        <v>7155</v>
      </c>
      <c r="BF558" t="s">
        <v>2183</v>
      </c>
    </row>
    <row r="559" spans="1:58" x14ac:dyDescent="0.4">
      <c r="A559" t="s">
        <v>7157</v>
      </c>
      <c r="B559" t="s">
        <v>7161</v>
      </c>
      <c r="C559" s="17">
        <v>39158.54</v>
      </c>
      <c r="D559" s="17">
        <v>57007365</v>
      </c>
      <c r="E559" s="17">
        <v>57007365</v>
      </c>
      <c r="F559" s="17">
        <v>39158.54</v>
      </c>
      <c r="G559" s="17">
        <v>2382117</v>
      </c>
      <c r="H559" s="17">
        <v>0</v>
      </c>
      <c r="I559" s="17">
        <v>57007365</v>
      </c>
      <c r="J559" s="18" t="s">
        <v>2183</v>
      </c>
      <c r="K559">
        <v>2025</v>
      </c>
      <c r="L559" s="18" t="s">
        <v>1885</v>
      </c>
      <c r="M559" s="18" t="s">
        <v>7158</v>
      </c>
      <c r="N559" t="s">
        <v>1262</v>
      </c>
      <c r="O559" t="s">
        <v>1262</v>
      </c>
      <c r="P559" t="s">
        <v>7080</v>
      </c>
      <c r="Q559" t="s">
        <v>1262</v>
      </c>
      <c r="R559" t="s">
        <v>1262</v>
      </c>
      <c r="S559" t="s">
        <v>7081</v>
      </c>
      <c r="T559" t="s">
        <v>7089</v>
      </c>
      <c r="U559" t="s">
        <v>7090</v>
      </c>
      <c r="V559" t="s">
        <v>1381</v>
      </c>
      <c r="W559" t="s">
        <v>7159</v>
      </c>
      <c r="X559" t="s">
        <v>7160</v>
      </c>
      <c r="Y559" t="s">
        <v>1270</v>
      </c>
      <c r="Z559" t="s">
        <v>7162</v>
      </c>
      <c r="AA559" t="s">
        <v>7163</v>
      </c>
      <c r="AB559">
        <v>7125</v>
      </c>
      <c r="AC559" t="s">
        <v>7164</v>
      </c>
      <c r="AD559">
        <v>24031</v>
      </c>
      <c r="AE559" t="s">
        <v>1330</v>
      </c>
      <c r="AF559" t="s">
        <v>1673</v>
      </c>
      <c r="AG559">
        <v>20814</v>
      </c>
      <c r="AH559">
        <v>4838</v>
      </c>
      <c r="AI559" t="s">
        <v>7165</v>
      </c>
      <c r="AJ559" t="s">
        <v>7165</v>
      </c>
      <c r="AK559" t="str">
        <f>IFERROR(INDEX(Table2[Representative Name], MATCH(Table4[[#This Row],[Recipient CD Current]], Table2[CD], 0)),"")</f>
        <v>Jamie Raskin</v>
      </c>
      <c r="AL559" t="str">
        <f>IFERROR(INDEX(Table2[Political Party], MATCH(Table4[[#This Row],[Recipient CD Current]], Table2[CD], 0)),"")</f>
        <v>Democrat</v>
      </c>
      <c r="AM559" t="s">
        <v>1328</v>
      </c>
      <c r="AN559" t="s">
        <v>1270</v>
      </c>
      <c r="AO559" t="s">
        <v>7166</v>
      </c>
      <c r="AP559" t="s">
        <v>7167</v>
      </c>
      <c r="AQ559">
        <v>28143</v>
      </c>
      <c r="AR559" t="s">
        <v>7167</v>
      </c>
      <c r="AS559" t="s">
        <v>7168</v>
      </c>
      <c r="AT559" t="s">
        <v>1328</v>
      </c>
      <c r="AU559" t="s">
        <v>7169</v>
      </c>
      <c r="AV559" t="s">
        <v>7169</v>
      </c>
      <c r="AW559" t="str">
        <f>IFERROR(INDEX(Table2[Representative Name], MATCH(Table4[[#This Row],[Place of Performance CD Current]], Table2[CD], 0)),"")</f>
        <v>Bennie G. Thompson</v>
      </c>
      <c r="AX559" t="str">
        <f>IFERROR(INDEX(Table2[Political Party], MATCH(Table4[[#This Row],[Recipient CD Current]], Table2[CD], 0)),"")</f>
        <v>Democrat</v>
      </c>
      <c r="AY559" t="s">
        <v>7082</v>
      </c>
      <c r="AZ559" t="s">
        <v>7170</v>
      </c>
      <c r="BA559" t="s">
        <v>7171</v>
      </c>
      <c r="BB559" t="s">
        <v>1286</v>
      </c>
      <c r="BC559" t="s">
        <v>7172</v>
      </c>
      <c r="BD559" t="s">
        <v>1535</v>
      </c>
      <c r="BE559" s="19" t="s">
        <v>7173</v>
      </c>
      <c r="BF559" t="s">
        <v>2670</v>
      </c>
    </row>
    <row r="560" spans="1:58" x14ac:dyDescent="0.4">
      <c r="A560" t="s">
        <v>7175</v>
      </c>
      <c r="B560" t="s">
        <v>7178</v>
      </c>
      <c r="C560" s="17">
        <v>347378.32</v>
      </c>
      <c r="D560" s="17">
        <v>189000000</v>
      </c>
      <c r="E560" s="17">
        <v>189000000</v>
      </c>
      <c r="F560" s="17">
        <v>347378.32</v>
      </c>
      <c r="G560" s="17">
        <v>19592524</v>
      </c>
      <c r="H560" s="17">
        <v>0</v>
      </c>
      <c r="I560" s="17">
        <v>189000000</v>
      </c>
      <c r="J560" s="18" t="s">
        <v>5149</v>
      </c>
      <c r="K560">
        <v>2025</v>
      </c>
      <c r="L560" s="18" t="s">
        <v>1885</v>
      </c>
      <c r="M560" s="18" t="s">
        <v>7145</v>
      </c>
      <c r="N560" t="s">
        <v>1262</v>
      </c>
      <c r="O560" t="s">
        <v>1262</v>
      </c>
      <c r="P560" t="s">
        <v>7080</v>
      </c>
      <c r="Q560" t="s">
        <v>1262</v>
      </c>
      <c r="R560" t="s">
        <v>1262</v>
      </c>
      <c r="S560" t="s">
        <v>7081</v>
      </c>
      <c r="T560" t="s">
        <v>7089</v>
      </c>
      <c r="U560" t="s">
        <v>7090</v>
      </c>
      <c r="V560" t="s">
        <v>1381</v>
      </c>
      <c r="W560" t="s">
        <v>7176</v>
      </c>
      <c r="X560" t="s">
        <v>7177</v>
      </c>
      <c r="Y560" t="s">
        <v>1270</v>
      </c>
      <c r="Z560" t="s">
        <v>7179</v>
      </c>
      <c r="AB560">
        <v>53000</v>
      </c>
      <c r="AC560" t="s">
        <v>2778</v>
      </c>
      <c r="AD560">
        <v>6001</v>
      </c>
      <c r="AE560" t="s">
        <v>2979</v>
      </c>
      <c r="AF560" t="s">
        <v>1548</v>
      </c>
      <c r="AG560">
        <v>94607</v>
      </c>
      <c r="AH560">
        <v>2218</v>
      </c>
      <c r="AI560" t="s">
        <v>3086</v>
      </c>
      <c r="AJ560" t="s">
        <v>3086</v>
      </c>
      <c r="AK560" t="str">
        <f>IFERROR(INDEX(Table2[Representative Name], MATCH(Table4[[#This Row],[Recipient CD Current]], Table2[CD], 0)),"")</f>
        <v>Lateefah Simon</v>
      </c>
      <c r="AL560" t="str">
        <f>IFERROR(INDEX(Table2[Political Party], MATCH(Table4[[#This Row],[Recipient CD Current]], Table2[CD], 0)),"")</f>
        <v>Democrat</v>
      </c>
      <c r="AM560" t="s">
        <v>1280</v>
      </c>
      <c r="AN560" t="s">
        <v>1270</v>
      </c>
      <c r="AO560" t="s">
        <v>7180</v>
      </c>
      <c r="AP560" t="s">
        <v>2960</v>
      </c>
      <c r="AQ560">
        <v>6115</v>
      </c>
      <c r="AR560" t="s">
        <v>7181</v>
      </c>
      <c r="AS560" t="s">
        <v>1549</v>
      </c>
      <c r="AT560" t="s">
        <v>7182</v>
      </c>
      <c r="AU560" t="s">
        <v>4387</v>
      </c>
      <c r="AV560" t="s">
        <v>4387</v>
      </c>
      <c r="AW560" t="str">
        <f>IFERROR(INDEX(Table2[Representative Name], MATCH(Table4[[#This Row],[Place of Performance CD Current]], Table2[CD], 0)),"")</f>
        <v>Kevin Kiley</v>
      </c>
      <c r="AX560" t="str">
        <f>IFERROR(INDEX(Table2[Political Party], MATCH(Table4[[#This Row],[Recipient CD Current]], Table2[CD], 0)),"")</f>
        <v>Democrat</v>
      </c>
      <c r="AY560" t="s">
        <v>7082</v>
      </c>
      <c r="AZ560" t="s">
        <v>7183</v>
      </c>
      <c r="BA560" t="s">
        <v>7184</v>
      </c>
      <c r="BB560" t="s">
        <v>1286</v>
      </c>
      <c r="BC560" t="s">
        <v>7185</v>
      </c>
      <c r="BD560" t="s">
        <v>1418</v>
      </c>
      <c r="BE560" s="19" t="s">
        <v>7186</v>
      </c>
      <c r="BF560" t="s">
        <v>1521</v>
      </c>
    </row>
    <row r="561" spans="1:58" x14ac:dyDescent="0.4">
      <c r="A561" t="s">
        <v>7188</v>
      </c>
      <c r="B561" t="s">
        <v>932</v>
      </c>
      <c r="E561" s="17">
        <v>95000000</v>
      </c>
      <c r="F561" s="17">
        <v>0</v>
      </c>
      <c r="G561" s="17">
        <v>484074936</v>
      </c>
      <c r="H561" s="17">
        <v>0</v>
      </c>
      <c r="I561" s="17">
        <v>95000000</v>
      </c>
      <c r="J561" s="18" t="s">
        <v>5004</v>
      </c>
      <c r="K561">
        <v>2025</v>
      </c>
      <c r="L561" s="18" t="s">
        <v>1885</v>
      </c>
      <c r="M561" s="18" t="s">
        <v>6731</v>
      </c>
      <c r="N561" t="s">
        <v>1262</v>
      </c>
      <c r="O561" t="s">
        <v>1262</v>
      </c>
      <c r="P561" t="s">
        <v>7080</v>
      </c>
      <c r="Q561" t="s">
        <v>1262</v>
      </c>
      <c r="R561" t="s">
        <v>1262</v>
      </c>
      <c r="S561" t="s">
        <v>7081</v>
      </c>
      <c r="T561" t="s">
        <v>7189</v>
      </c>
      <c r="U561" t="s">
        <v>7090</v>
      </c>
      <c r="V561" t="s">
        <v>1381</v>
      </c>
      <c r="W561" t="s">
        <v>7190</v>
      </c>
      <c r="X561" t="s">
        <v>7191</v>
      </c>
      <c r="Y561" t="s">
        <v>1270</v>
      </c>
      <c r="Z561" t="s">
        <v>7194</v>
      </c>
      <c r="AB561">
        <v>53780</v>
      </c>
      <c r="AC561" t="s">
        <v>7195</v>
      </c>
      <c r="AD561">
        <v>26111</v>
      </c>
      <c r="AE561" t="s">
        <v>7195</v>
      </c>
      <c r="AF561" t="s">
        <v>1857</v>
      </c>
      <c r="AG561">
        <v>48642</v>
      </c>
      <c r="AH561">
        <v>4815</v>
      </c>
      <c r="AI561" t="s">
        <v>7196</v>
      </c>
      <c r="AJ561" t="s">
        <v>7196</v>
      </c>
      <c r="AK561" t="str">
        <f>IFERROR(INDEX(Table2[Representative Name], MATCH(Table4[[#This Row],[Recipient CD Current]], Table2[CD], 0)),"")</f>
        <v>Kristen McDonald Rivet</v>
      </c>
      <c r="AL561" t="str">
        <f>IFERROR(INDEX(Table2[Political Party], MATCH(Table4[[#This Row],[Recipient CD Current]], Table2[CD], 0)),"")</f>
        <v>Democrat</v>
      </c>
      <c r="AM561" t="s">
        <v>1280</v>
      </c>
      <c r="AN561" t="s">
        <v>1270</v>
      </c>
      <c r="AO561" t="s">
        <v>7197</v>
      </c>
      <c r="AP561" t="s">
        <v>7195</v>
      </c>
      <c r="AQ561">
        <v>26111</v>
      </c>
      <c r="AR561" t="s">
        <v>7195</v>
      </c>
      <c r="AS561" t="s">
        <v>1858</v>
      </c>
      <c r="AT561" t="s">
        <v>7198</v>
      </c>
      <c r="AU561" t="s">
        <v>7196</v>
      </c>
      <c r="AV561" t="s">
        <v>7196</v>
      </c>
      <c r="AW561" t="str">
        <f>IFERROR(INDEX(Table2[Representative Name], MATCH(Table4[[#This Row],[Place of Performance CD Current]], Table2[CD], 0)),"")</f>
        <v>Kristen McDonald Rivet</v>
      </c>
      <c r="AX561" t="str">
        <f>IFERROR(INDEX(Table2[Political Party], MATCH(Table4[[#This Row],[Recipient CD Current]], Table2[CD], 0)),"")</f>
        <v>Democrat</v>
      </c>
      <c r="AY561" t="s">
        <v>7082</v>
      </c>
      <c r="AZ561" t="s">
        <v>7183</v>
      </c>
      <c r="BA561" t="s">
        <v>7199</v>
      </c>
      <c r="BB561" t="s">
        <v>1286</v>
      </c>
      <c r="BC561" t="s">
        <v>7200</v>
      </c>
      <c r="BD561" t="s">
        <v>1418</v>
      </c>
      <c r="BE561" s="19" t="s">
        <v>7201</v>
      </c>
      <c r="BF561" t="s">
        <v>2183</v>
      </c>
    </row>
    <row r="562" spans="1:58" x14ac:dyDescent="0.4">
      <c r="A562" t="s">
        <v>7203</v>
      </c>
      <c r="B562" t="s">
        <v>7206</v>
      </c>
      <c r="E562" s="17">
        <v>75000000</v>
      </c>
      <c r="F562" s="17">
        <v>2885280.75</v>
      </c>
      <c r="G562" s="17">
        <v>0</v>
      </c>
      <c r="H562" s="17">
        <v>0</v>
      </c>
      <c r="I562" s="17">
        <v>75000000</v>
      </c>
      <c r="J562" s="18" t="s">
        <v>2945</v>
      </c>
      <c r="K562">
        <v>2025</v>
      </c>
      <c r="L562" s="18" t="s">
        <v>6088</v>
      </c>
      <c r="M562" s="18" t="s">
        <v>7204</v>
      </c>
      <c r="N562" t="s">
        <v>1262</v>
      </c>
      <c r="O562" t="s">
        <v>1262</v>
      </c>
      <c r="P562" t="s">
        <v>7080</v>
      </c>
      <c r="Q562" t="s">
        <v>1262</v>
      </c>
      <c r="R562" t="s">
        <v>1262</v>
      </c>
      <c r="S562" t="s">
        <v>7081</v>
      </c>
      <c r="T562" t="s">
        <v>7189</v>
      </c>
      <c r="U562" t="s">
        <v>7090</v>
      </c>
      <c r="V562" t="s">
        <v>1381</v>
      </c>
      <c r="W562" t="s">
        <v>7190</v>
      </c>
      <c r="X562" t="s">
        <v>7205</v>
      </c>
      <c r="Y562" t="s">
        <v>1270</v>
      </c>
      <c r="Z562" t="s">
        <v>7207</v>
      </c>
      <c r="AC562" t="s">
        <v>7208</v>
      </c>
      <c r="AD562">
        <v>1073</v>
      </c>
      <c r="AE562" t="s">
        <v>3472</v>
      </c>
      <c r="AF562" t="s">
        <v>4513</v>
      </c>
      <c r="AG562">
        <v>35207</v>
      </c>
      <c r="AI562" t="s">
        <v>4515</v>
      </c>
      <c r="AJ562" t="s">
        <v>4515</v>
      </c>
      <c r="AK562" t="str">
        <f>IFERROR(INDEX(Table2[Representative Name], MATCH(Table4[[#This Row],[Recipient CD Current]], Table2[CD], 0)),"")</f>
        <v>Terri A. Sewell</v>
      </c>
      <c r="AL562" t="str">
        <f>IFERROR(INDEX(Table2[Political Party], MATCH(Table4[[#This Row],[Recipient CD Current]], Table2[CD], 0)),"")</f>
        <v>Democrat</v>
      </c>
      <c r="AM562" t="s">
        <v>1280</v>
      </c>
      <c r="AN562" t="s">
        <v>1270</v>
      </c>
      <c r="AO562" t="s">
        <v>7209</v>
      </c>
      <c r="AP562" t="s">
        <v>7208</v>
      </c>
      <c r="AQ562">
        <v>1073</v>
      </c>
      <c r="AR562" t="s">
        <v>3472</v>
      </c>
      <c r="AS562" t="s">
        <v>4514</v>
      </c>
      <c r="AT562" t="s">
        <v>7210</v>
      </c>
      <c r="AU562" t="s">
        <v>4515</v>
      </c>
      <c r="AV562" t="s">
        <v>4515</v>
      </c>
      <c r="AW562" t="str">
        <f>IFERROR(INDEX(Table2[Representative Name], MATCH(Table4[[#This Row],[Place of Performance CD Current]], Table2[CD], 0)),"")</f>
        <v>Terri A. Sewell</v>
      </c>
      <c r="AX562" t="str">
        <f>IFERROR(INDEX(Table2[Political Party], MATCH(Table4[[#This Row],[Recipient CD Current]], Table2[CD], 0)),"")</f>
        <v>Democrat</v>
      </c>
      <c r="AY562" t="s">
        <v>7082</v>
      </c>
      <c r="AZ562" t="s">
        <v>7183</v>
      </c>
      <c r="BA562" t="s">
        <v>7211</v>
      </c>
      <c r="BB562" t="s">
        <v>1286</v>
      </c>
      <c r="BC562" t="s">
        <v>7212</v>
      </c>
      <c r="BD562" t="s">
        <v>1418</v>
      </c>
      <c r="BE562" s="19" t="s">
        <v>7213</v>
      </c>
      <c r="BF562" t="s">
        <v>2950</v>
      </c>
    </row>
    <row r="563" spans="1:58" x14ac:dyDescent="0.4">
      <c r="A563" t="s">
        <v>7215</v>
      </c>
      <c r="B563" t="s">
        <v>7217</v>
      </c>
      <c r="E563" s="17">
        <v>75000000</v>
      </c>
      <c r="F563" s="17">
        <v>894639.05</v>
      </c>
      <c r="G563" s="17">
        <v>9679254</v>
      </c>
      <c r="H563" s="17">
        <v>0</v>
      </c>
      <c r="I563" s="17">
        <v>75000000</v>
      </c>
      <c r="J563" s="18" t="s">
        <v>6615</v>
      </c>
      <c r="K563">
        <v>2025</v>
      </c>
      <c r="L563" s="18" t="s">
        <v>1767</v>
      </c>
      <c r="M563" s="18" t="s">
        <v>6526</v>
      </c>
      <c r="N563" t="s">
        <v>1262</v>
      </c>
      <c r="O563" t="s">
        <v>1262</v>
      </c>
      <c r="P563" t="s">
        <v>7080</v>
      </c>
      <c r="Q563" t="s">
        <v>1262</v>
      </c>
      <c r="R563" t="s">
        <v>1262</v>
      </c>
      <c r="S563" t="s">
        <v>7081</v>
      </c>
      <c r="T563" t="s">
        <v>7189</v>
      </c>
      <c r="U563" t="s">
        <v>7090</v>
      </c>
      <c r="V563" t="s">
        <v>1381</v>
      </c>
      <c r="W563" t="s">
        <v>7190</v>
      </c>
      <c r="X563" t="s">
        <v>7216</v>
      </c>
      <c r="Y563" t="s">
        <v>1270</v>
      </c>
      <c r="Z563" t="s">
        <v>7218</v>
      </c>
      <c r="AB563">
        <v>23910</v>
      </c>
      <c r="AC563" t="s">
        <v>7219</v>
      </c>
      <c r="AD563">
        <v>34027</v>
      </c>
      <c r="AE563" t="s">
        <v>7220</v>
      </c>
      <c r="AF563" t="s">
        <v>3827</v>
      </c>
      <c r="AG563">
        <v>7932</v>
      </c>
      <c r="AH563">
        <v>1020</v>
      </c>
      <c r="AI563" t="s">
        <v>7221</v>
      </c>
      <c r="AJ563" t="s">
        <v>7221</v>
      </c>
      <c r="AK563" t="str">
        <f>IFERROR(INDEX(Table2[Representative Name], MATCH(Table4[[#This Row],[Recipient CD Current]], Table2[CD], 0)),"")</f>
        <v>Mikie Sherrill</v>
      </c>
      <c r="AL563" t="str">
        <f>IFERROR(INDEX(Table2[Political Party], MATCH(Table4[[#This Row],[Recipient CD Current]], Table2[CD], 0)),"")</f>
        <v>Democrat</v>
      </c>
      <c r="AM563" t="s">
        <v>1280</v>
      </c>
      <c r="AN563" t="s">
        <v>1270</v>
      </c>
      <c r="AO563" t="s">
        <v>7222</v>
      </c>
      <c r="AP563" t="s">
        <v>7223</v>
      </c>
      <c r="AQ563">
        <v>48039</v>
      </c>
      <c r="AR563" t="s">
        <v>7224</v>
      </c>
      <c r="AS563" t="s">
        <v>1277</v>
      </c>
      <c r="AT563" t="s">
        <v>7225</v>
      </c>
      <c r="AU563" t="s">
        <v>7226</v>
      </c>
      <c r="AV563" t="s">
        <v>7226</v>
      </c>
      <c r="AW563" t="str">
        <f>IFERROR(INDEX(Table2[Representative Name], MATCH(Table4[[#This Row],[Place of Performance CD Current]], Table2[CD], 0)),"")</f>
        <v>Randy K. Weber Sr.</v>
      </c>
      <c r="AX563" t="str">
        <f>IFERROR(INDEX(Table2[Political Party], MATCH(Table4[[#This Row],[Recipient CD Current]], Table2[CD], 0)),"")</f>
        <v>Democrat</v>
      </c>
      <c r="AY563" t="s">
        <v>7082</v>
      </c>
      <c r="AZ563" t="s">
        <v>7183</v>
      </c>
      <c r="BA563" t="s">
        <v>7227</v>
      </c>
      <c r="BB563" t="s">
        <v>1286</v>
      </c>
      <c r="BC563" t="s">
        <v>7228</v>
      </c>
      <c r="BD563" t="s">
        <v>1418</v>
      </c>
      <c r="BE563" s="19" t="s">
        <v>7229</v>
      </c>
      <c r="BF563" t="s">
        <v>1521</v>
      </c>
    </row>
    <row r="564" spans="1:58" x14ac:dyDescent="0.4">
      <c r="A564" t="s">
        <v>7231</v>
      </c>
      <c r="B564" t="s">
        <v>7233</v>
      </c>
      <c r="E564" s="17">
        <v>75000000</v>
      </c>
      <c r="F564" s="17">
        <v>0</v>
      </c>
      <c r="G564" s="17">
        <v>32354658</v>
      </c>
      <c r="H564" s="17">
        <v>0</v>
      </c>
      <c r="I564" s="17">
        <v>75000000</v>
      </c>
      <c r="J564" s="18" t="s">
        <v>2875</v>
      </c>
      <c r="K564">
        <v>2025</v>
      </c>
      <c r="L564" s="18" t="s">
        <v>2074</v>
      </c>
      <c r="M564" s="18" t="s">
        <v>6489</v>
      </c>
      <c r="N564" t="s">
        <v>1262</v>
      </c>
      <c r="O564" t="s">
        <v>1262</v>
      </c>
      <c r="P564" t="s">
        <v>7080</v>
      </c>
      <c r="Q564" t="s">
        <v>1262</v>
      </c>
      <c r="R564" t="s">
        <v>1262</v>
      </c>
      <c r="S564" t="s">
        <v>7081</v>
      </c>
      <c r="T564" t="s">
        <v>7189</v>
      </c>
      <c r="U564" t="s">
        <v>7090</v>
      </c>
      <c r="V564" t="s">
        <v>1381</v>
      </c>
      <c r="W564" t="s">
        <v>7190</v>
      </c>
      <c r="X564" t="s">
        <v>7232</v>
      </c>
      <c r="Y564" t="s">
        <v>1270</v>
      </c>
      <c r="Z564" t="s">
        <v>7235</v>
      </c>
      <c r="AB564">
        <v>51000</v>
      </c>
      <c r="AC564" t="s">
        <v>1619</v>
      </c>
      <c r="AD564">
        <v>36061</v>
      </c>
      <c r="AE564" t="s">
        <v>1619</v>
      </c>
      <c r="AF564" t="s">
        <v>1620</v>
      </c>
      <c r="AG564">
        <v>10007</v>
      </c>
      <c r="AH564">
        <v>2439</v>
      </c>
      <c r="AI564" t="s">
        <v>1621</v>
      </c>
      <c r="AJ564" t="s">
        <v>1621</v>
      </c>
      <c r="AK564" t="str">
        <f>IFERROR(INDEX(Table2[Representative Name], MATCH(Table4[[#This Row],[Recipient CD Current]], Table2[CD], 0)),"")</f>
        <v>Daniel S. Goldman</v>
      </c>
      <c r="AL564" t="str">
        <f>IFERROR(INDEX(Table2[Political Party], MATCH(Table4[[#This Row],[Recipient CD Current]], Table2[CD], 0)),"")</f>
        <v>Democrat</v>
      </c>
      <c r="AM564" t="s">
        <v>1895</v>
      </c>
      <c r="AN564" t="s">
        <v>1270</v>
      </c>
      <c r="AO564" t="s">
        <v>1896</v>
      </c>
      <c r="AS564" t="s">
        <v>1895</v>
      </c>
      <c r="AU564" t="s">
        <v>1897</v>
      </c>
      <c r="AV564" t="s">
        <v>1897</v>
      </c>
      <c r="AW564" t="str">
        <f>IFERROR(INDEX(Table2[Representative Name], MATCH(Table4[[#This Row],[Place of Performance CD Current]], Table2[CD], 0)),"")</f>
        <v/>
      </c>
      <c r="AX564" t="str">
        <f>IFERROR(INDEX(Table2[Political Party], MATCH(Table4[[#This Row],[Recipient CD Current]], Table2[CD], 0)),"")</f>
        <v>Democrat</v>
      </c>
      <c r="AY564" t="s">
        <v>7082</v>
      </c>
      <c r="AZ564" t="s">
        <v>7183</v>
      </c>
      <c r="BA564" t="s">
        <v>7236</v>
      </c>
      <c r="BB564" t="s">
        <v>1286</v>
      </c>
      <c r="BC564" t="s">
        <v>7237</v>
      </c>
      <c r="BD564" t="s">
        <v>1418</v>
      </c>
      <c r="BE564" s="19" t="s">
        <v>7238</v>
      </c>
      <c r="BF564" t="s">
        <v>2183</v>
      </c>
    </row>
    <row r="565" spans="1:58" x14ac:dyDescent="0.4">
      <c r="A565" t="s">
        <v>7240</v>
      </c>
      <c r="B565" t="s">
        <v>7242</v>
      </c>
      <c r="C565" s="17">
        <v>6128204.1299999999</v>
      </c>
      <c r="D565" s="17">
        <v>178218568</v>
      </c>
      <c r="E565" s="17">
        <v>178218568</v>
      </c>
      <c r="F565" s="17">
        <v>6128204.1299999999</v>
      </c>
      <c r="G565" s="17">
        <v>0</v>
      </c>
      <c r="H565" s="17">
        <v>433244763</v>
      </c>
      <c r="I565" s="17">
        <v>611463331</v>
      </c>
      <c r="J565" s="18" t="s">
        <v>4974</v>
      </c>
      <c r="K565">
        <v>2025</v>
      </c>
      <c r="L565" s="18" t="s">
        <v>1442</v>
      </c>
      <c r="M565" s="18" t="s">
        <v>1542</v>
      </c>
      <c r="N565" t="s">
        <v>1262</v>
      </c>
      <c r="O565" t="s">
        <v>1262</v>
      </c>
      <c r="P565" t="s">
        <v>1444</v>
      </c>
      <c r="Q565" t="s">
        <v>1262</v>
      </c>
      <c r="R565" t="s">
        <v>1262</v>
      </c>
      <c r="S565" t="s">
        <v>1992</v>
      </c>
      <c r="T565" t="s">
        <v>1379</v>
      </c>
      <c r="U565" t="s">
        <v>1380</v>
      </c>
      <c r="V565" t="s">
        <v>1381</v>
      </c>
      <c r="W565" t="s">
        <v>6974</v>
      </c>
      <c r="X565" t="s">
        <v>7241</v>
      </c>
      <c r="Y565" t="s">
        <v>1270</v>
      </c>
      <c r="Z565" t="s">
        <v>7245</v>
      </c>
      <c r="AB565">
        <v>1696</v>
      </c>
      <c r="AC565" t="s">
        <v>7246</v>
      </c>
      <c r="AD565">
        <v>13117</v>
      </c>
      <c r="AE565" t="s">
        <v>7247</v>
      </c>
      <c r="AF565" t="s">
        <v>1713</v>
      </c>
      <c r="AG565">
        <v>30005</v>
      </c>
      <c r="AH565">
        <v>2203</v>
      </c>
      <c r="AI565" t="s">
        <v>7248</v>
      </c>
      <c r="AJ565" t="s">
        <v>1715</v>
      </c>
      <c r="AK565" t="str">
        <f>IFERROR(INDEX(Table2[Representative Name], MATCH(Table4[[#This Row],[Recipient CD Current]], Table2[CD], 0)),"")</f>
        <v>Richard McCormick</v>
      </c>
      <c r="AL565" t="str">
        <f>IFERROR(INDEX(Table2[Political Party], MATCH(Table4[[#This Row],[Recipient CD Current]], Table2[CD], 0)),"")</f>
        <v>Democrat</v>
      </c>
      <c r="AM565" t="s">
        <v>1280</v>
      </c>
      <c r="AN565" t="s">
        <v>1270</v>
      </c>
      <c r="AO565" t="s">
        <v>7249</v>
      </c>
      <c r="AP565" t="s">
        <v>7246</v>
      </c>
      <c r="AQ565">
        <v>13117</v>
      </c>
      <c r="AR565" t="s">
        <v>7247</v>
      </c>
      <c r="AS565" t="s">
        <v>1714</v>
      </c>
      <c r="AT565" t="s">
        <v>7250</v>
      </c>
      <c r="AU565" t="s">
        <v>1715</v>
      </c>
      <c r="AV565" t="s">
        <v>1715</v>
      </c>
      <c r="AW565" t="str">
        <f>IFERROR(INDEX(Table2[Representative Name], MATCH(Table4[[#This Row],[Place of Performance CD Current]], Table2[CD], 0)),"")</f>
        <v>Richard McCormick</v>
      </c>
      <c r="AX565" t="str">
        <f>IFERROR(INDEX(Table2[Political Party], MATCH(Table4[[#This Row],[Recipient CD Current]], Table2[CD], 0)),"")</f>
        <v>Democrat</v>
      </c>
      <c r="AY565" t="s">
        <v>6984</v>
      </c>
      <c r="AZ565" t="s">
        <v>6985</v>
      </c>
      <c r="BA565" t="s">
        <v>7251</v>
      </c>
      <c r="BB565" t="s">
        <v>2000</v>
      </c>
      <c r="BC565" t="s">
        <v>7252</v>
      </c>
      <c r="BD565" t="s">
        <v>1418</v>
      </c>
      <c r="BE565" s="19" t="s">
        <v>7253</v>
      </c>
      <c r="BF565" t="s">
        <v>1401</v>
      </c>
    </row>
    <row r="566" spans="1:58" x14ac:dyDescent="0.4">
      <c r="A566" t="s">
        <v>7255</v>
      </c>
      <c r="B566" t="s">
        <v>7259</v>
      </c>
      <c r="C566" s="17">
        <v>8187800.1299999999</v>
      </c>
      <c r="D566" s="17">
        <v>197338492</v>
      </c>
      <c r="E566" s="17">
        <v>197338492</v>
      </c>
      <c r="F566" s="17">
        <v>8187800.1299999999</v>
      </c>
      <c r="G566" s="17">
        <v>592015476</v>
      </c>
      <c r="H566" s="17">
        <v>297025985</v>
      </c>
      <c r="I566" s="17">
        <v>494364477</v>
      </c>
      <c r="J566" s="18" t="s">
        <v>1518</v>
      </c>
      <c r="K566">
        <v>2025</v>
      </c>
      <c r="L566" s="18" t="s">
        <v>7256</v>
      </c>
      <c r="M566" s="18" t="s">
        <v>7257</v>
      </c>
      <c r="N566" t="s">
        <v>1262</v>
      </c>
      <c r="O566" t="s">
        <v>1262</v>
      </c>
      <c r="P566" t="s">
        <v>1444</v>
      </c>
      <c r="Q566" t="s">
        <v>1262</v>
      </c>
      <c r="R566" t="s">
        <v>1262</v>
      </c>
      <c r="S566" t="s">
        <v>1992</v>
      </c>
      <c r="T566" t="s">
        <v>1379</v>
      </c>
      <c r="U566" t="s">
        <v>1380</v>
      </c>
      <c r="V566" t="s">
        <v>1381</v>
      </c>
      <c r="W566" t="s">
        <v>6974</v>
      </c>
      <c r="X566" t="s">
        <v>7258</v>
      </c>
      <c r="Y566" t="s">
        <v>1270</v>
      </c>
      <c r="Z566" t="s">
        <v>7260</v>
      </c>
      <c r="AA566" t="s">
        <v>7261</v>
      </c>
      <c r="AB566">
        <v>65000</v>
      </c>
      <c r="AC566" t="s">
        <v>6143</v>
      </c>
      <c r="AD566">
        <v>29189</v>
      </c>
      <c r="AE566" t="s">
        <v>6144</v>
      </c>
      <c r="AF566" t="s">
        <v>3437</v>
      </c>
      <c r="AG566">
        <v>63141</v>
      </c>
      <c r="AH566">
        <v>6742</v>
      </c>
      <c r="AI566" t="s">
        <v>7262</v>
      </c>
      <c r="AJ566" t="s">
        <v>7262</v>
      </c>
      <c r="AK566" t="str">
        <f>IFERROR(INDEX(Table2[Representative Name], MATCH(Table4[[#This Row],[Recipient CD Current]], Table2[CD], 0)),"")</f>
        <v>Ann Wagner</v>
      </c>
      <c r="AL566" t="str">
        <f>IFERROR(INDEX(Table2[Political Party], MATCH(Table4[[#This Row],[Recipient CD Current]], Table2[CD], 0)),"")</f>
        <v>Republican</v>
      </c>
      <c r="AM566" t="s">
        <v>1280</v>
      </c>
      <c r="AN566" t="s">
        <v>1270</v>
      </c>
      <c r="AO566" t="s">
        <v>7263</v>
      </c>
      <c r="AP566" t="s">
        <v>6143</v>
      </c>
      <c r="AQ566">
        <v>29510</v>
      </c>
      <c r="AR566" t="s">
        <v>7264</v>
      </c>
      <c r="AS566" t="s">
        <v>3438</v>
      </c>
      <c r="AT566" t="s">
        <v>7265</v>
      </c>
      <c r="AU566" t="s">
        <v>6145</v>
      </c>
      <c r="AV566" t="s">
        <v>6145</v>
      </c>
      <c r="AW566" t="str">
        <f>IFERROR(INDEX(Table2[Representative Name], MATCH(Table4[[#This Row],[Place of Performance CD Current]], Table2[CD], 0)),"")</f>
        <v>Wesley Bell</v>
      </c>
      <c r="AX566" t="str">
        <f>IFERROR(INDEX(Table2[Political Party], MATCH(Table4[[#This Row],[Recipient CD Current]], Table2[CD], 0)),"")</f>
        <v>Republican</v>
      </c>
      <c r="AY566" t="s">
        <v>6984</v>
      </c>
      <c r="AZ566" t="s">
        <v>6985</v>
      </c>
      <c r="BA566" t="s">
        <v>7251</v>
      </c>
      <c r="BB566" t="s">
        <v>2000</v>
      </c>
      <c r="BC566" t="s">
        <v>7266</v>
      </c>
      <c r="BD566" t="s">
        <v>1418</v>
      </c>
      <c r="BE566" s="19" t="s">
        <v>7267</v>
      </c>
      <c r="BF566" t="s">
        <v>1462</v>
      </c>
    </row>
    <row r="567" spans="1:58" x14ac:dyDescent="0.4">
      <c r="A567" t="s">
        <v>7269</v>
      </c>
      <c r="B567" t="s">
        <v>7271</v>
      </c>
      <c r="E567" s="17">
        <v>17499534</v>
      </c>
      <c r="F567" s="17">
        <v>1585348.58</v>
      </c>
      <c r="G567" s="17">
        <v>1456552</v>
      </c>
      <c r="H567" s="17">
        <v>0</v>
      </c>
      <c r="I567" s="17">
        <v>17499534</v>
      </c>
      <c r="J567" s="18" t="s">
        <v>3604</v>
      </c>
      <c r="K567">
        <v>2024</v>
      </c>
      <c r="L567" s="18" t="s">
        <v>1830</v>
      </c>
      <c r="M567" s="18" t="s">
        <v>1542</v>
      </c>
      <c r="N567" t="s">
        <v>1262</v>
      </c>
      <c r="O567" t="s">
        <v>1262</v>
      </c>
      <c r="P567" t="s">
        <v>1444</v>
      </c>
      <c r="Q567" t="s">
        <v>1262</v>
      </c>
      <c r="R567" t="s">
        <v>1262</v>
      </c>
      <c r="S567" t="s">
        <v>1992</v>
      </c>
      <c r="T567" t="s">
        <v>7021</v>
      </c>
      <c r="U567" t="s">
        <v>7022</v>
      </c>
      <c r="V567" t="s">
        <v>1381</v>
      </c>
      <c r="W567" t="s">
        <v>7023</v>
      </c>
      <c r="X567" t="s">
        <v>7270</v>
      </c>
      <c r="Y567" t="s">
        <v>1270</v>
      </c>
      <c r="Z567" t="s">
        <v>7272</v>
      </c>
      <c r="AB567">
        <v>49121</v>
      </c>
      <c r="AC567" t="s">
        <v>3812</v>
      </c>
      <c r="AD567">
        <v>36119</v>
      </c>
      <c r="AE567" t="s">
        <v>6066</v>
      </c>
      <c r="AF567" t="s">
        <v>1620</v>
      </c>
      <c r="AG567">
        <v>10553</v>
      </c>
      <c r="AH567">
        <v>1327</v>
      </c>
      <c r="AI567" t="s">
        <v>7273</v>
      </c>
      <c r="AJ567" t="s">
        <v>7273</v>
      </c>
      <c r="AK567" t="str">
        <f>IFERROR(INDEX(Table2[Representative Name], MATCH(Table4[[#This Row],[Recipient CD Current]], Table2[CD], 0)),"")</f>
        <v>George Latimer</v>
      </c>
      <c r="AL567" t="str">
        <f>IFERROR(INDEX(Table2[Political Party], MATCH(Table4[[#This Row],[Recipient CD Current]], Table2[CD], 0)),"")</f>
        <v>Democrat</v>
      </c>
      <c r="AM567" t="s">
        <v>1280</v>
      </c>
      <c r="AN567" t="s">
        <v>1270</v>
      </c>
      <c r="AO567" t="s">
        <v>7274</v>
      </c>
      <c r="AP567" t="s">
        <v>7275</v>
      </c>
      <c r="AQ567">
        <v>45055</v>
      </c>
      <c r="AR567" t="s">
        <v>7276</v>
      </c>
      <c r="AS567" t="s">
        <v>2551</v>
      </c>
      <c r="AT567" t="s">
        <v>7277</v>
      </c>
      <c r="AU567" t="s">
        <v>4606</v>
      </c>
      <c r="AV567" t="s">
        <v>4606</v>
      </c>
      <c r="AW567" t="str">
        <f>IFERROR(INDEX(Table2[Representative Name], MATCH(Table4[[#This Row],[Place of Performance CD Current]], Table2[CD], 0)),"")</f>
        <v>Ralph Norman</v>
      </c>
      <c r="AX567" t="str">
        <f>IFERROR(INDEX(Table2[Political Party], MATCH(Table4[[#This Row],[Recipient CD Current]], Table2[CD], 0)),"")</f>
        <v>Democrat</v>
      </c>
      <c r="AY567" t="s">
        <v>6984</v>
      </c>
      <c r="AZ567" t="s">
        <v>7031</v>
      </c>
      <c r="BA567" t="s">
        <v>7032</v>
      </c>
      <c r="BB567" t="s">
        <v>2000</v>
      </c>
      <c r="BC567" t="s">
        <v>7278</v>
      </c>
      <c r="BD567" t="s">
        <v>1418</v>
      </c>
      <c r="BE567" s="19" t="s">
        <v>7279</v>
      </c>
      <c r="BF567" t="s">
        <v>1574</v>
      </c>
    </row>
    <row r="568" spans="1:58" x14ac:dyDescent="0.4">
      <c r="A568" t="s">
        <v>7281</v>
      </c>
      <c r="B568" t="s">
        <v>7283</v>
      </c>
      <c r="E568" s="17">
        <v>10852448</v>
      </c>
      <c r="F568" s="17">
        <v>1359521.48</v>
      </c>
      <c r="G568" s="17">
        <v>0</v>
      </c>
      <c r="H568" s="17">
        <v>10856149</v>
      </c>
      <c r="I568" s="17">
        <v>21708597</v>
      </c>
      <c r="J568" s="18" t="s">
        <v>2491</v>
      </c>
      <c r="K568">
        <v>2025</v>
      </c>
      <c r="L568" s="18" t="s">
        <v>1767</v>
      </c>
      <c r="M568" s="18" t="s">
        <v>1523</v>
      </c>
      <c r="N568" t="s">
        <v>1262</v>
      </c>
      <c r="O568" t="s">
        <v>1262</v>
      </c>
      <c r="P568" t="s">
        <v>1444</v>
      </c>
      <c r="Q568" t="s">
        <v>1262</v>
      </c>
      <c r="R568" t="s">
        <v>1262</v>
      </c>
      <c r="S568" t="s">
        <v>1992</v>
      </c>
      <c r="T568" t="s">
        <v>7021</v>
      </c>
      <c r="U568" t="s">
        <v>7022</v>
      </c>
      <c r="V568" t="s">
        <v>1381</v>
      </c>
      <c r="W568" t="s">
        <v>7023</v>
      </c>
      <c r="X568" t="s">
        <v>7282</v>
      </c>
      <c r="Y568" t="s">
        <v>1270</v>
      </c>
      <c r="Z568" t="s">
        <v>7285</v>
      </c>
      <c r="AA568" t="s">
        <v>7286</v>
      </c>
      <c r="AB568">
        <v>56540</v>
      </c>
      <c r="AC568" t="s">
        <v>7287</v>
      </c>
      <c r="AD568">
        <v>5121</v>
      </c>
      <c r="AE568" t="s">
        <v>7288</v>
      </c>
      <c r="AF568" t="s">
        <v>7289</v>
      </c>
      <c r="AG568">
        <v>72455</v>
      </c>
      <c r="AH568">
        <v>9778</v>
      </c>
      <c r="AI568" t="s">
        <v>7291</v>
      </c>
      <c r="AJ568" t="s">
        <v>7291</v>
      </c>
      <c r="AK568" t="str">
        <f>IFERROR(INDEX(Table2[Representative Name], MATCH(Table4[[#This Row],[Recipient CD Current]], Table2[CD], 0)),"")</f>
        <v>Eric A. “Rick” Crawford</v>
      </c>
      <c r="AL568" t="str">
        <f>IFERROR(INDEX(Table2[Political Party], MATCH(Table4[[#This Row],[Recipient CD Current]], Table2[CD], 0)),"")</f>
        <v>Republican</v>
      </c>
      <c r="AM568" t="s">
        <v>1280</v>
      </c>
      <c r="AN568" t="s">
        <v>1270</v>
      </c>
      <c r="AO568" t="s">
        <v>7292</v>
      </c>
      <c r="AP568" t="s">
        <v>7287</v>
      </c>
      <c r="AQ568">
        <v>5121</v>
      </c>
      <c r="AR568" t="s">
        <v>7288</v>
      </c>
      <c r="AS568" t="s">
        <v>7290</v>
      </c>
      <c r="AT568" t="s">
        <v>7293</v>
      </c>
      <c r="AU568" t="s">
        <v>7291</v>
      </c>
      <c r="AV568" t="s">
        <v>7291</v>
      </c>
      <c r="AW568" t="str">
        <f>IFERROR(INDEX(Table2[Representative Name], MATCH(Table4[[#This Row],[Place of Performance CD Current]], Table2[CD], 0)),"")</f>
        <v>Eric A. “Rick” Crawford</v>
      </c>
      <c r="AX568" t="str">
        <f>IFERROR(INDEX(Table2[Political Party], MATCH(Table4[[#This Row],[Recipient CD Current]], Table2[CD], 0)),"")</f>
        <v>Republican</v>
      </c>
      <c r="AY568" t="s">
        <v>6984</v>
      </c>
      <c r="AZ568" t="s">
        <v>7031</v>
      </c>
      <c r="BA568" t="s">
        <v>7032</v>
      </c>
      <c r="BB568" t="s">
        <v>2000</v>
      </c>
      <c r="BC568" t="s">
        <v>7294</v>
      </c>
      <c r="BD568" t="s">
        <v>1418</v>
      </c>
      <c r="BE568" s="19" t="s">
        <v>7295</v>
      </c>
      <c r="BF568" t="s">
        <v>2499</v>
      </c>
    </row>
    <row r="569" spans="1:58" x14ac:dyDescent="0.4">
      <c r="A569" t="s">
        <v>7297</v>
      </c>
      <c r="B569" t="s">
        <v>926</v>
      </c>
      <c r="E569" s="17">
        <v>11488975</v>
      </c>
      <c r="F569" s="17">
        <v>707409.91</v>
      </c>
      <c r="G569" s="17">
        <v>49124037</v>
      </c>
      <c r="H569" s="17">
        <v>0</v>
      </c>
      <c r="I569" s="17">
        <v>11488975</v>
      </c>
      <c r="J569" s="18" t="s">
        <v>7298</v>
      </c>
      <c r="K569">
        <v>2025</v>
      </c>
      <c r="L569" s="18" t="s">
        <v>2441</v>
      </c>
      <c r="M569" s="18" t="s">
        <v>1616</v>
      </c>
      <c r="N569" t="s">
        <v>1262</v>
      </c>
      <c r="O569" t="s">
        <v>1262</v>
      </c>
      <c r="P569" t="s">
        <v>1444</v>
      </c>
      <c r="Q569" t="s">
        <v>1262</v>
      </c>
      <c r="R569" t="s">
        <v>1262</v>
      </c>
      <c r="S569" t="s">
        <v>1992</v>
      </c>
      <c r="T569" t="s">
        <v>7021</v>
      </c>
      <c r="U569" t="s">
        <v>7022</v>
      </c>
      <c r="V569" t="s">
        <v>1381</v>
      </c>
      <c r="W569" t="s">
        <v>7023</v>
      </c>
      <c r="X569" t="s">
        <v>7300</v>
      </c>
      <c r="Y569" t="s">
        <v>1270</v>
      </c>
      <c r="Z569" t="s">
        <v>7301</v>
      </c>
      <c r="AB569">
        <v>72424</v>
      </c>
      <c r="AC569" t="s">
        <v>7302</v>
      </c>
      <c r="AD569">
        <v>39149</v>
      </c>
      <c r="AE569" t="s">
        <v>7303</v>
      </c>
      <c r="AF569" t="s">
        <v>2008</v>
      </c>
      <c r="AG569">
        <v>45365</v>
      </c>
      <c r="AH569">
        <v>2493</v>
      </c>
      <c r="AI569" t="s">
        <v>6690</v>
      </c>
      <c r="AJ569" t="s">
        <v>6690</v>
      </c>
      <c r="AK569" t="str">
        <f>IFERROR(INDEX(Table2[Representative Name], MATCH(Table4[[#This Row],[Recipient CD Current]], Table2[CD], 0)),"")</f>
        <v>Mike Carey</v>
      </c>
      <c r="AL569" t="str">
        <f>IFERROR(INDEX(Table2[Political Party], MATCH(Table4[[#This Row],[Recipient CD Current]], Table2[CD], 0)),"")</f>
        <v>Republican</v>
      </c>
      <c r="AM569" t="s">
        <v>1280</v>
      </c>
      <c r="AN569" t="s">
        <v>1270</v>
      </c>
      <c r="AO569" t="s">
        <v>7304</v>
      </c>
      <c r="AP569" t="s">
        <v>7302</v>
      </c>
      <c r="AQ569">
        <v>39149</v>
      </c>
      <c r="AR569" t="s">
        <v>7303</v>
      </c>
      <c r="AS569" t="s">
        <v>2009</v>
      </c>
      <c r="AT569" t="s">
        <v>7305</v>
      </c>
      <c r="AU569" t="s">
        <v>6690</v>
      </c>
      <c r="AV569" t="s">
        <v>6690</v>
      </c>
      <c r="AW569" t="str">
        <f>IFERROR(INDEX(Table2[Representative Name], MATCH(Table4[[#This Row],[Place of Performance CD Current]], Table2[CD], 0)),"")</f>
        <v>Mike Carey</v>
      </c>
      <c r="AX569" t="str">
        <f>IFERROR(INDEX(Table2[Political Party], MATCH(Table4[[#This Row],[Recipient CD Current]], Table2[CD], 0)),"")</f>
        <v>Republican</v>
      </c>
      <c r="AY569" t="s">
        <v>6984</v>
      </c>
      <c r="AZ569" t="s">
        <v>7031</v>
      </c>
      <c r="BA569" t="s">
        <v>7032</v>
      </c>
      <c r="BB569" t="s">
        <v>2000</v>
      </c>
      <c r="BC569" t="s">
        <v>7306</v>
      </c>
      <c r="BD569" t="s">
        <v>1418</v>
      </c>
      <c r="BE569" s="19" t="s">
        <v>7307</v>
      </c>
      <c r="BF569" t="s">
        <v>3542</v>
      </c>
    </row>
    <row r="570" spans="1:58" x14ac:dyDescent="0.4">
      <c r="A570" t="s">
        <v>7309</v>
      </c>
      <c r="B570" t="s">
        <v>7311</v>
      </c>
      <c r="E570" s="17">
        <v>14792351</v>
      </c>
      <c r="F570" s="17">
        <v>0</v>
      </c>
      <c r="G570" s="17">
        <v>0</v>
      </c>
      <c r="H570" s="17">
        <v>22212296</v>
      </c>
      <c r="I570" s="17">
        <v>37004647</v>
      </c>
      <c r="J570" s="18" t="s">
        <v>2524</v>
      </c>
      <c r="K570">
        <v>2025</v>
      </c>
      <c r="L570" s="18" t="s">
        <v>1767</v>
      </c>
      <c r="M570" s="18" t="s">
        <v>4232</v>
      </c>
      <c r="N570" t="s">
        <v>1262</v>
      </c>
      <c r="O570" t="s">
        <v>1262</v>
      </c>
      <c r="P570" t="s">
        <v>1444</v>
      </c>
      <c r="Q570" t="s">
        <v>1262</v>
      </c>
      <c r="R570" t="s">
        <v>1262</v>
      </c>
      <c r="S570" t="s">
        <v>1992</v>
      </c>
      <c r="T570" t="s">
        <v>7021</v>
      </c>
      <c r="U570" t="s">
        <v>7022</v>
      </c>
      <c r="V570" t="s">
        <v>1381</v>
      </c>
      <c r="W570" t="s">
        <v>7023</v>
      </c>
      <c r="X570" t="s">
        <v>7310</v>
      </c>
      <c r="Y570" t="s">
        <v>1270</v>
      </c>
      <c r="Z570" t="s">
        <v>7314</v>
      </c>
      <c r="AB570">
        <v>28520</v>
      </c>
      <c r="AC570" t="s">
        <v>7315</v>
      </c>
      <c r="AD570">
        <v>22005</v>
      </c>
      <c r="AE570" t="s">
        <v>7316</v>
      </c>
      <c r="AF570" t="s">
        <v>4745</v>
      </c>
      <c r="AG570">
        <v>70734</v>
      </c>
      <c r="AH570">
        <v>3412</v>
      </c>
      <c r="AI570" t="s">
        <v>5799</v>
      </c>
      <c r="AJ570" t="s">
        <v>7317</v>
      </c>
      <c r="AK570" t="str">
        <f>IFERROR(INDEX(Table2[Representative Name], MATCH(Table4[[#This Row],[Recipient CD Current]], Table2[CD], 0)),"")</f>
        <v>Troy A. Carter</v>
      </c>
      <c r="AL570" t="str">
        <f>IFERROR(INDEX(Table2[Political Party], MATCH(Table4[[#This Row],[Recipient CD Current]], Table2[CD], 0)),"")</f>
        <v>Democrat</v>
      </c>
      <c r="AM570" t="s">
        <v>1280</v>
      </c>
      <c r="AN570" t="s">
        <v>1270</v>
      </c>
      <c r="AO570" t="s">
        <v>7318</v>
      </c>
      <c r="AP570" t="s">
        <v>7315</v>
      </c>
      <c r="AQ570">
        <v>22005</v>
      </c>
      <c r="AR570" t="s">
        <v>7316</v>
      </c>
      <c r="AS570" t="s">
        <v>4746</v>
      </c>
      <c r="AT570" t="s">
        <v>7319</v>
      </c>
      <c r="AU570" t="s">
        <v>7317</v>
      </c>
      <c r="AV570" t="s">
        <v>7317</v>
      </c>
      <c r="AW570" t="str">
        <f>IFERROR(INDEX(Table2[Representative Name], MATCH(Table4[[#This Row],[Place of Performance CD Current]], Table2[CD], 0)),"")</f>
        <v>Troy A. Carter</v>
      </c>
      <c r="AX570" t="str">
        <f>IFERROR(INDEX(Table2[Political Party], MATCH(Table4[[#This Row],[Recipient CD Current]], Table2[CD], 0)),"")</f>
        <v>Democrat</v>
      </c>
      <c r="AY570" t="s">
        <v>6984</v>
      </c>
      <c r="AZ570" t="s">
        <v>7031</v>
      </c>
      <c r="BA570" t="s">
        <v>7032</v>
      </c>
      <c r="BB570" t="s">
        <v>2000</v>
      </c>
      <c r="BC570" t="s">
        <v>7320</v>
      </c>
      <c r="BD570" t="s">
        <v>1418</v>
      </c>
      <c r="BE570" s="19" t="s">
        <v>7321</v>
      </c>
      <c r="BF570" t="s">
        <v>2084</v>
      </c>
    </row>
    <row r="571" spans="1:58" x14ac:dyDescent="0.4">
      <c r="A571" t="s">
        <v>7323</v>
      </c>
      <c r="B571" t="s">
        <v>7326</v>
      </c>
      <c r="E571" s="17">
        <v>50000000</v>
      </c>
      <c r="F571" s="17">
        <v>925201.48</v>
      </c>
      <c r="G571" s="17">
        <v>0</v>
      </c>
      <c r="H571" s="17">
        <v>114048027</v>
      </c>
      <c r="I571" s="17">
        <v>164048027</v>
      </c>
      <c r="J571" s="18" t="s">
        <v>1594</v>
      </c>
      <c r="K571">
        <v>2025</v>
      </c>
      <c r="L571" s="18" t="s">
        <v>1839</v>
      </c>
      <c r="M571" s="18" t="s">
        <v>1949</v>
      </c>
      <c r="N571" t="s">
        <v>1262</v>
      </c>
      <c r="O571" t="s">
        <v>1262</v>
      </c>
      <c r="P571" t="s">
        <v>1444</v>
      </c>
      <c r="Q571" t="s">
        <v>1262</v>
      </c>
      <c r="R571" t="s">
        <v>1262</v>
      </c>
      <c r="S571" t="s">
        <v>1992</v>
      </c>
      <c r="T571" t="s">
        <v>7021</v>
      </c>
      <c r="U571" t="s">
        <v>7022</v>
      </c>
      <c r="V571" t="s">
        <v>1381</v>
      </c>
      <c r="W571" t="s">
        <v>7023</v>
      </c>
      <c r="X571" t="s">
        <v>7325</v>
      </c>
      <c r="Y571" t="s">
        <v>1270</v>
      </c>
      <c r="Z571" t="s">
        <v>7327</v>
      </c>
      <c r="AB571">
        <v>17750</v>
      </c>
      <c r="AC571" t="s">
        <v>7328</v>
      </c>
      <c r="AD571">
        <v>6059</v>
      </c>
      <c r="AE571" t="s">
        <v>1305</v>
      </c>
      <c r="AF571" t="s">
        <v>1548</v>
      </c>
      <c r="AG571">
        <v>90630</v>
      </c>
      <c r="AH571">
        <v>5019</v>
      </c>
      <c r="AI571" t="s">
        <v>7329</v>
      </c>
      <c r="AJ571" t="s">
        <v>4334</v>
      </c>
      <c r="AK571" t="str">
        <f>IFERROR(INDEX(Table2[Representative Name], MATCH(Table4[[#This Row],[Recipient CD Current]], Table2[CD], 0)),"")</f>
        <v>Robert Garcia</v>
      </c>
      <c r="AL571" t="str">
        <f>IFERROR(INDEX(Table2[Political Party], MATCH(Table4[[#This Row],[Recipient CD Current]], Table2[CD], 0)),"")</f>
        <v>Democrat</v>
      </c>
      <c r="AM571" t="s">
        <v>1280</v>
      </c>
      <c r="AN571" t="s">
        <v>1270</v>
      </c>
      <c r="AO571" t="s">
        <v>7330</v>
      </c>
      <c r="AP571" t="s">
        <v>7331</v>
      </c>
      <c r="AQ571">
        <v>21161</v>
      </c>
      <c r="AR571" t="s">
        <v>7332</v>
      </c>
      <c r="AS571" t="s">
        <v>6095</v>
      </c>
      <c r="AT571" t="s">
        <v>7333</v>
      </c>
      <c r="AU571" t="s">
        <v>7334</v>
      </c>
      <c r="AV571" t="s">
        <v>7334</v>
      </c>
      <c r="AW571" t="str">
        <f>IFERROR(INDEX(Table2[Representative Name], MATCH(Table4[[#This Row],[Place of Performance CD Current]], Table2[CD], 0)),"")</f>
        <v>Thomas Massie</v>
      </c>
      <c r="AX571" t="str">
        <f>IFERROR(INDEX(Table2[Political Party], MATCH(Table4[[#This Row],[Recipient CD Current]], Table2[CD], 0)),"")</f>
        <v>Democrat</v>
      </c>
      <c r="AY571" t="s">
        <v>6984</v>
      </c>
      <c r="AZ571" t="s">
        <v>7031</v>
      </c>
      <c r="BA571" t="s">
        <v>7032</v>
      </c>
      <c r="BB571" t="s">
        <v>2000</v>
      </c>
      <c r="BC571" t="s">
        <v>7335</v>
      </c>
      <c r="BD571" t="s">
        <v>1418</v>
      </c>
      <c r="BE571" s="19" t="s">
        <v>7336</v>
      </c>
      <c r="BF571" t="s">
        <v>1613</v>
      </c>
    </row>
    <row r="572" spans="1:58" x14ac:dyDescent="0.4">
      <c r="A572" t="s">
        <v>7338</v>
      </c>
      <c r="B572" t="s">
        <v>7340</v>
      </c>
      <c r="E572" s="17">
        <v>33067270</v>
      </c>
      <c r="F572" s="17">
        <v>4373909.28</v>
      </c>
      <c r="G572" s="17">
        <v>0</v>
      </c>
      <c r="H572" s="17">
        <v>33067270</v>
      </c>
      <c r="I572" s="17">
        <v>66134540</v>
      </c>
      <c r="J572" s="18" t="s">
        <v>2894</v>
      </c>
      <c r="K572">
        <v>2025</v>
      </c>
      <c r="L572" s="18" t="s">
        <v>2441</v>
      </c>
      <c r="M572" s="18" t="s">
        <v>1616</v>
      </c>
      <c r="N572" t="s">
        <v>1262</v>
      </c>
      <c r="O572" t="s">
        <v>1262</v>
      </c>
      <c r="P572" t="s">
        <v>1444</v>
      </c>
      <c r="Q572" t="s">
        <v>1262</v>
      </c>
      <c r="R572" t="s">
        <v>1262</v>
      </c>
      <c r="S572" t="s">
        <v>1992</v>
      </c>
      <c r="T572" t="s">
        <v>7021</v>
      </c>
      <c r="U572" t="s">
        <v>7022</v>
      </c>
      <c r="V572" t="s">
        <v>1381</v>
      </c>
      <c r="W572" t="s">
        <v>7023</v>
      </c>
      <c r="X572" t="s">
        <v>7339</v>
      </c>
      <c r="Y572" t="s">
        <v>1270</v>
      </c>
      <c r="Z572" t="s">
        <v>7344</v>
      </c>
      <c r="AA572" t="s">
        <v>7345</v>
      </c>
      <c r="AB572">
        <v>22700</v>
      </c>
      <c r="AC572" t="s">
        <v>7346</v>
      </c>
      <c r="AD572">
        <v>39049</v>
      </c>
      <c r="AE572" t="s">
        <v>3299</v>
      </c>
      <c r="AF572" t="s">
        <v>2008</v>
      </c>
      <c r="AG572">
        <v>43016</v>
      </c>
      <c r="AH572">
        <v>3216</v>
      </c>
      <c r="AI572" t="s">
        <v>3570</v>
      </c>
      <c r="AJ572" t="s">
        <v>6690</v>
      </c>
      <c r="AK572" t="str">
        <f>IFERROR(INDEX(Table2[Representative Name], MATCH(Table4[[#This Row],[Recipient CD Current]], Table2[CD], 0)),"")</f>
        <v>Mike Carey</v>
      </c>
      <c r="AL572" t="str">
        <f>IFERROR(INDEX(Table2[Political Party], MATCH(Table4[[#This Row],[Recipient CD Current]], Table2[CD], 0)),"")</f>
        <v>Republican</v>
      </c>
      <c r="AM572" t="s">
        <v>1280</v>
      </c>
      <c r="AN572" t="s">
        <v>1270</v>
      </c>
      <c r="AO572" t="s">
        <v>7347</v>
      </c>
      <c r="AP572" t="s">
        <v>5064</v>
      </c>
      <c r="AQ572">
        <v>55079</v>
      </c>
      <c r="AR572" t="s">
        <v>5064</v>
      </c>
      <c r="AS572" t="s">
        <v>4349</v>
      </c>
      <c r="AT572" t="s">
        <v>7348</v>
      </c>
      <c r="AU572" t="s">
        <v>5065</v>
      </c>
      <c r="AV572" t="s">
        <v>5065</v>
      </c>
      <c r="AW572" t="str">
        <f>IFERROR(INDEX(Table2[Representative Name], MATCH(Table4[[#This Row],[Place of Performance CD Current]], Table2[CD], 0)),"")</f>
        <v>Gwen Moore</v>
      </c>
      <c r="AX572" t="str">
        <f>IFERROR(INDEX(Table2[Political Party], MATCH(Table4[[#This Row],[Recipient CD Current]], Table2[CD], 0)),"")</f>
        <v>Republican</v>
      </c>
      <c r="AY572" t="s">
        <v>6984</v>
      </c>
      <c r="AZ572" t="s">
        <v>7031</v>
      </c>
      <c r="BA572" t="s">
        <v>7032</v>
      </c>
      <c r="BB572" t="s">
        <v>2000</v>
      </c>
      <c r="BC572" t="s">
        <v>7349</v>
      </c>
      <c r="BD572" t="s">
        <v>1418</v>
      </c>
      <c r="BE572" s="19" t="s">
        <v>7350</v>
      </c>
      <c r="BF572" t="s">
        <v>1537</v>
      </c>
    </row>
    <row r="573" spans="1:58" x14ac:dyDescent="0.4">
      <c r="A573" t="s">
        <v>7352</v>
      </c>
      <c r="B573" t="s">
        <v>7354</v>
      </c>
      <c r="C573" s="17">
        <v>1062122.08</v>
      </c>
      <c r="D573" s="17">
        <v>31761834</v>
      </c>
      <c r="E573" s="17">
        <v>31761834</v>
      </c>
      <c r="F573" s="17">
        <v>1062122.08</v>
      </c>
      <c r="G573" s="17">
        <v>20840194</v>
      </c>
      <c r="H573" s="17">
        <v>49664242</v>
      </c>
      <c r="I573" s="17">
        <v>81426076</v>
      </c>
      <c r="J573" s="18" t="s">
        <v>3420</v>
      </c>
      <c r="K573">
        <v>2025</v>
      </c>
      <c r="L573" s="18" t="s">
        <v>1839</v>
      </c>
      <c r="M573" s="18" t="s">
        <v>1840</v>
      </c>
      <c r="N573" t="s">
        <v>1262</v>
      </c>
      <c r="O573" t="s">
        <v>1262</v>
      </c>
      <c r="P573" t="s">
        <v>1444</v>
      </c>
      <c r="Q573" t="s">
        <v>1262</v>
      </c>
      <c r="R573" t="s">
        <v>1262</v>
      </c>
      <c r="S573" t="s">
        <v>1992</v>
      </c>
      <c r="T573" t="s">
        <v>1379</v>
      </c>
      <c r="U573" t="s">
        <v>1380</v>
      </c>
      <c r="V573" t="s">
        <v>1381</v>
      </c>
      <c r="W573" t="s">
        <v>1578</v>
      </c>
      <c r="X573" t="s">
        <v>7353</v>
      </c>
      <c r="Y573" t="s">
        <v>1270</v>
      </c>
      <c r="Z573" t="s">
        <v>7355</v>
      </c>
      <c r="AB573">
        <v>89140</v>
      </c>
      <c r="AC573" t="s">
        <v>1861</v>
      </c>
      <c r="AD573">
        <v>26161</v>
      </c>
      <c r="AE573" t="s">
        <v>1856</v>
      </c>
      <c r="AF573" t="s">
        <v>1857</v>
      </c>
      <c r="AG573">
        <v>48197</v>
      </c>
      <c r="AH573">
        <v>7194</v>
      </c>
      <c r="AI573" t="s">
        <v>1859</v>
      </c>
      <c r="AJ573" t="s">
        <v>1859</v>
      </c>
      <c r="AK573" t="str">
        <f>IFERROR(INDEX(Table2[Representative Name], MATCH(Table4[[#This Row],[Recipient CD Current]], Table2[CD], 0)),"")</f>
        <v>Debbie Dingell</v>
      </c>
      <c r="AL573" t="str">
        <f>IFERROR(INDEX(Table2[Political Party], MATCH(Table4[[#This Row],[Recipient CD Current]], Table2[CD], 0)),"")</f>
        <v>Democrat</v>
      </c>
      <c r="AM573" t="s">
        <v>1280</v>
      </c>
      <c r="AN573" t="s">
        <v>1270</v>
      </c>
      <c r="AO573" t="s">
        <v>1860</v>
      </c>
      <c r="AP573" t="s">
        <v>1861</v>
      </c>
      <c r="AQ573">
        <v>26161</v>
      </c>
      <c r="AR573" t="s">
        <v>1856</v>
      </c>
      <c r="AS573" t="s">
        <v>1858</v>
      </c>
      <c r="AT573" t="s">
        <v>7356</v>
      </c>
      <c r="AU573" t="s">
        <v>1859</v>
      </c>
      <c r="AV573" t="s">
        <v>1859</v>
      </c>
      <c r="AW573" t="str">
        <f>IFERROR(INDEX(Table2[Representative Name], MATCH(Table4[[#This Row],[Place of Performance CD Current]], Table2[CD], 0)),"")</f>
        <v>Debbie Dingell</v>
      </c>
      <c r="AX573" t="str">
        <f>IFERROR(INDEX(Table2[Political Party], MATCH(Table4[[#This Row],[Recipient CD Current]], Table2[CD], 0)),"")</f>
        <v>Democrat</v>
      </c>
      <c r="AY573" t="s">
        <v>6984</v>
      </c>
      <c r="AZ573" t="s">
        <v>7357</v>
      </c>
      <c r="BA573" t="s">
        <v>7358</v>
      </c>
      <c r="BB573" t="s">
        <v>2000</v>
      </c>
      <c r="BC573" t="s">
        <v>7359</v>
      </c>
      <c r="BD573" t="s">
        <v>1334</v>
      </c>
      <c r="BE573" s="19" t="s">
        <v>7360</v>
      </c>
      <c r="BF573" t="s">
        <v>2084</v>
      </c>
    </row>
    <row r="574" spans="1:58" x14ac:dyDescent="0.4">
      <c r="A574" t="s">
        <v>7362</v>
      </c>
      <c r="B574" t="s">
        <v>7365</v>
      </c>
      <c r="D574" s="17">
        <v>47528246</v>
      </c>
      <c r="E574" s="17">
        <v>47528246</v>
      </c>
      <c r="F574" s="17">
        <v>0</v>
      </c>
      <c r="G574" s="17">
        <v>0</v>
      </c>
      <c r="H574" s="17">
        <v>47582246</v>
      </c>
      <c r="I574" s="17">
        <v>95110492</v>
      </c>
      <c r="J574" s="18" t="s">
        <v>2327</v>
      </c>
      <c r="K574">
        <v>2025</v>
      </c>
      <c r="L574" s="18" t="s">
        <v>7363</v>
      </c>
      <c r="M574" s="18" t="s">
        <v>1949</v>
      </c>
      <c r="N574" t="s">
        <v>1262</v>
      </c>
      <c r="O574" t="s">
        <v>1262</v>
      </c>
      <c r="P574" t="s">
        <v>1444</v>
      </c>
      <c r="Q574" t="s">
        <v>1262</v>
      </c>
      <c r="R574" t="s">
        <v>1262</v>
      </c>
      <c r="S574" t="s">
        <v>1992</v>
      </c>
      <c r="T574" t="s">
        <v>1379</v>
      </c>
      <c r="U574" t="s">
        <v>1380</v>
      </c>
      <c r="V574" t="s">
        <v>1381</v>
      </c>
      <c r="W574" t="s">
        <v>1578</v>
      </c>
      <c r="X574" t="s">
        <v>7364</v>
      </c>
      <c r="Y574" t="s">
        <v>1270</v>
      </c>
      <c r="Z574" t="s">
        <v>7366</v>
      </c>
      <c r="AB574">
        <v>81035</v>
      </c>
      <c r="AC574" t="s">
        <v>3346</v>
      </c>
      <c r="AD574">
        <v>25017</v>
      </c>
      <c r="AE574" t="s">
        <v>1487</v>
      </c>
      <c r="AF574" t="s">
        <v>1488</v>
      </c>
      <c r="AG574">
        <v>1801</v>
      </c>
      <c r="AI574" t="s">
        <v>2686</v>
      </c>
      <c r="AJ574" t="s">
        <v>1490</v>
      </c>
      <c r="AK574" t="str">
        <f>IFERROR(INDEX(Table2[Representative Name], MATCH(Table4[[#This Row],[Recipient CD Current]], Table2[CD], 0)),"")</f>
        <v>Katherine M. Clark</v>
      </c>
      <c r="AL574" t="str">
        <f>IFERROR(INDEX(Table2[Political Party], MATCH(Table4[[#This Row],[Recipient CD Current]], Table2[CD], 0)),"")</f>
        <v>Democrat</v>
      </c>
      <c r="AM574" t="s">
        <v>1280</v>
      </c>
      <c r="AN574" t="s">
        <v>1270</v>
      </c>
      <c r="AO574" t="s">
        <v>7367</v>
      </c>
      <c r="AP574" t="s">
        <v>7368</v>
      </c>
      <c r="AQ574">
        <v>25017</v>
      </c>
      <c r="AR574" t="s">
        <v>1487</v>
      </c>
      <c r="AS574" t="s">
        <v>1489</v>
      </c>
      <c r="AT574" t="s">
        <v>7369</v>
      </c>
      <c r="AU574" t="s">
        <v>2686</v>
      </c>
      <c r="AV574" t="s">
        <v>2686</v>
      </c>
      <c r="AW574" t="str">
        <f>IFERROR(INDEX(Table2[Representative Name], MATCH(Table4[[#This Row],[Place of Performance CD Current]], Table2[CD], 0)),"")</f>
        <v>Seth Moulton</v>
      </c>
      <c r="AX574" t="str">
        <f>IFERROR(INDEX(Table2[Political Party], MATCH(Table4[[#This Row],[Recipient CD Current]], Table2[CD], 0)),"")</f>
        <v>Democrat</v>
      </c>
      <c r="AY574" t="s">
        <v>6984</v>
      </c>
      <c r="AZ574" t="s">
        <v>7357</v>
      </c>
      <c r="BA574" t="s">
        <v>7370</v>
      </c>
      <c r="BB574" t="s">
        <v>1286</v>
      </c>
      <c r="BC574" t="s">
        <v>7371</v>
      </c>
      <c r="BD574" t="s">
        <v>1418</v>
      </c>
      <c r="BE574" s="19" t="s">
        <v>7372</v>
      </c>
      <c r="BF574" t="s">
        <v>2342</v>
      </c>
    </row>
    <row r="575" spans="1:58" x14ac:dyDescent="0.4">
      <c r="A575" t="s">
        <v>7374</v>
      </c>
      <c r="B575" t="s">
        <v>7378</v>
      </c>
      <c r="E575" s="17">
        <v>334763050</v>
      </c>
      <c r="F575" s="17">
        <v>0</v>
      </c>
      <c r="G575" s="17">
        <v>0</v>
      </c>
      <c r="H575" s="17">
        <v>453001917</v>
      </c>
      <c r="I575" s="17">
        <v>787764967</v>
      </c>
      <c r="J575" s="18" t="s">
        <v>1884</v>
      </c>
      <c r="K575">
        <v>2025</v>
      </c>
      <c r="L575" s="18" t="s">
        <v>2694</v>
      </c>
      <c r="M575" s="18" t="s">
        <v>1443</v>
      </c>
      <c r="N575" t="s">
        <v>1262</v>
      </c>
      <c r="O575" t="s">
        <v>1262</v>
      </c>
      <c r="P575" t="s">
        <v>1444</v>
      </c>
      <c r="Q575" t="s">
        <v>1262</v>
      </c>
      <c r="R575" t="s">
        <v>1262</v>
      </c>
      <c r="S575" t="s">
        <v>1992</v>
      </c>
      <c r="T575" t="s">
        <v>7375</v>
      </c>
      <c r="U575" t="s">
        <v>1380</v>
      </c>
      <c r="V575" t="s">
        <v>1381</v>
      </c>
      <c r="W575" t="s">
        <v>7376</v>
      </c>
      <c r="X575" t="s">
        <v>7377</v>
      </c>
      <c r="Y575" t="s">
        <v>1270</v>
      </c>
      <c r="Z575" t="s">
        <v>7381</v>
      </c>
      <c r="AB575">
        <v>4105</v>
      </c>
      <c r="AC575" t="s">
        <v>7382</v>
      </c>
      <c r="AD575">
        <v>26125</v>
      </c>
      <c r="AE575" t="s">
        <v>2778</v>
      </c>
      <c r="AF575" t="s">
        <v>1857</v>
      </c>
      <c r="AG575">
        <v>48326</v>
      </c>
      <c r="AH575">
        <v>2766</v>
      </c>
      <c r="AI575" t="s">
        <v>2779</v>
      </c>
      <c r="AJ575" t="s">
        <v>2779</v>
      </c>
      <c r="AK575" t="str">
        <f>IFERROR(INDEX(Table2[Representative Name], MATCH(Table4[[#This Row],[Recipient CD Current]], Table2[CD], 0)),"")</f>
        <v>Haley M. Stevens</v>
      </c>
      <c r="AL575" t="str">
        <f>IFERROR(INDEX(Table2[Political Party], MATCH(Table4[[#This Row],[Recipient CD Current]], Table2[CD], 0)),"")</f>
        <v>Democrat</v>
      </c>
      <c r="AM575" t="s">
        <v>1280</v>
      </c>
      <c r="AN575" t="s">
        <v>1270</v>
      </c>
      <c r="AO575" t="s">
        <v>7383</v>
      </c>
      <c r="AP575" t="s">
        <v>7384</v>
      </c>
      <c r="AQ575">
        <v>17007</v>
      </c>
      <c r="AR575" t="s">
        <v>7385</v>
      </c>
      <c r="AS575" t="s">
        <v>1364</v>
      </c>
      <c r="AT575" t="s">
        <v>7386</v>
      </c>
      <c r="AU575" t="s">
        <v>1471</v>
      </c>
      <c r="AV575" t="s">
        <v>1471</v>
      </c>
      <c r="AW575" t="str">
        <f>IFERROR(INDEX(Table2[Representative Name], MATCH(Table4[[#This Row],[Place of Performance CD Current]], Table2[CD], 0)),"")</f>
        <v>Darin LaHood</v>
      </c>
      <c r="AX575" t="str">
        <f>IFERROR(INDEX(Table2[Political Party], MATCH(Table4[[#This Row],[Recipient CD Current]], Table2[CD], 0)),"")</f>
        <v>Democrat</v>
      </c>
      <c r="AY575" t="s">
        <v>6984</v>
      </c>
      <c r="AZ575" t="s">
        <v>7387</v>
      </c>
      <c r="BA575" t="s">
        <v>7388</v>
      </c>
      <c r="BB575" t="s">
        <v>2000</v>
      </c>
      <c r="BC575" t="s">
        <v>7389</v>
      </c>
      <c r="BD575" t="s">
        <v>1418</v>
      </c>
      <c r="BE575" s="19" t="s">
        <v>7390</v>
      </c>
      <c r="BF575" t="s">
        <v>2700</v>
      </c>
    </row>
    <row r="576" spans="1:58" x14ac:dyDescent="0.4">
      <c r="A576" t="s">
        <v>7392</v>
      </c>
      <c r="B576" t="s">
        <v>201</v>
      </c>
      <c r="E576" s="17">
        <v>500000000</v>
      </c>
      <c r="F576" s="17">
        <v>0</v>
      </c>
      <c r="G576" s="17">
        <v>0</v>
      </c>
      <c r="H576" s="17">
        <v>900560224</v>
      </c>
      <c r="I576" s="17">
        <v>1400560224</v>
      </c>
      <c r="J576" s="18" t="s">
        <v>1297</v>
      </c>
      <c r="K576">
        <v>2025</v>
      </c>
      <c r="L576" s="18" t="s">
        <v>1885</v>
      </c>
      <c r="M576" s="18" t="s">
        <v>4148</v>
      </c>
      <c r="N576" t="s">
        <v>1262</v>
      </c>
      <c r="O576" t="s">
        <v>1262</v>
      </c>
      <c r="P576" t="s">
        <v>1444</v>
      </c>
      <c r="Q576" t="s">
        <v>1262</v>
      </c>
      <c r="R576" t="s">
        <v>1262</v>
      </c>
      <c r="S576" t="s">
        <v>1992</v>
      </c>
      <c r="T576" t="s">
        <v>7375</v>
      </c>
      <c r="U576" t="s">
        <v>1380</v>
      </c>
      <c r="V576" t="s">
        <v>1381</v>
      </c>
      <c r="W576" t="s">
        <v>7376</v>
      </c>
      <c r="X576" t="s">
        <v>2774</v>
      </c>
      <c r="Y576" t="s">
        <v>1270</v>
      </c>
      <c r="Z576" t="s">
        <v>2775</v>
      </c>
      <c r="AA576" t="s">
        <v>2776</v>
      </c>
      <c r="AB576">
        <v>65440</v>
      </c>
      <c r="AC576" t="s">
        <v>2777</v>
      </c>
      <c r="AD576">
        <v>26125</v>
      </c>
      <c r="AE576" t="s">
        <v>2778</v>
      </c>
      <c r="AF576" t="s">
        <v>1857</v>
      </c>
      <c r="AG576">
        <v>48340</v>
      </c>
      <c r="AH576">
        <v>2920</v>
      </c>
      <c r="AI576" t="s">
        <v>2779</v>
      </c>
      <c r="AJ576" t="s">
        <v>2779</v>
      </c>
      <c r="AK576" t="str">
        <f>IFERROR(INDEX(Table2[Representative Name], MATCH(Table4[[#This Row],[Recipient CD Current]], Table2[CD], 0)),"")</f>
        <v>Haley M. Stevens</v>
      </c>
      <c r="AL576" t="str">
        <f>IFERROR(INDEX(Table2[Political Party], MATCH(Table4[[#This Row],[Recipient CD Current]], Table2[CD], 0)),"")</f>
        <v>Democrat</v>
      </c>
      <c r="AM576" t="s">
        <v>1280</v>
      </c>
      <c r="AN576" t="s">
        <v>1270</v>
      </c>
      <c r="AO576" t="s">
        <v>7393</v>
      </c>
      <c r="AP576" t="s">
        <v>7394</v>
      </c>
      <c r="AQ576">
        <v>26065</v>
      </c>
      <c r="AR576" t="s">
        <v>3629</v>
      </c>
      <c r="AS576" t="s">
        <v>1858</v>
      </c>
      <c r="AT576" t="s">
        <v>7395</v>
      </c>
      <c r="AU576" t="s">
        <v>3630</v>
      </c>
      <c r="AV576" t="s">
        <v>3630</v>
      </c>
      <c r="AW576" t="str">
        <f>IFERROR(INDEX(Table2[Representative Name], MATCH(Table4[[#This Row],[Place of Performance CD Current]], Table2[CD], 0)),"")</f>
        <v>Tom Barrett</v>
      </c>
      <c r="AX576" t="str">
        <f>IFERROR(INDEX(Table2[Political Party], MATCH(Table4[[#This Row],[Recipient CD Current]], Table2[CD], 0)),"")</f>
        <v>Democrat</v>
      </c>
      <c r="AY576" t="s">
        <v>6984</v>
      </c>
      <c r="AZ576" t="s">
        <v>7387</v>
      </c>
      <c r="BA576" t="s">
        <v>7396</v>
      </c>
      <c r="BB576" t="s">
        <v>2000</v>
      </c>
      <c r="BC576" t="s">
        <v>7397</v>
      </c>
      <c r="BD576" t="s">
        <v>1418</v>
      </c>
      <c r="BE576" s="19" t="s">
        <v>7398</v>
      </c>
      <c r="BF576" t="s">
        <v>7399</v>
      </c>
    </row>
    <row r="577" spans="1:58" x14ac:dyDescent="0.4">
      <c r="A577" t="s">
        <v>7401</v>
      </c>
      <c r="B577" t="s">
        <v>4779</v>
      </c>
      <c r="E577" s="17">
        <v>208224054</v>
      </c>
      <c r="F577" s="17">
        <v>0</v>
      </c>
      <c r="G577" s="17">
        <v>0</v>
      </c>
      <c r="H577" s="17">
        <v>248209011</v>
      </c>
      <c r="I577" s="17">
        <v>456433065</v>
      </c>
      <c r="J577" s="18" t="s">
        <v>4614</v>
      </c>
      <c r="K577">
        <v>2025</v>
      </c>
      <c r="L577" s="18" t="s">
        <v>2694</v>
      </c>
      <c r="M577" s="18" t="s">
        <v>2695</v>
      </c>
      <c r="N577" t="s">
        <v>1262</v>
      </c>
      <c r="O577" t="s">
        <v>1262</v>
      </c>
      <c r="P577" t="s">
        <v>1444</v>
      </c>
      <c r="Q577" t="s">
        <v>1262</v>
      </c>
      <c r="R577" t="s">
        <v>1262</v>
      </c>
      <c r="S577" t="s">
        <v>1992</v>
      </c>
      <c r="T577" t="s">
        <v>7375</v>
      </c>
      <c r="U577" t="s">
        <v>1380</v>
      </c>
      <c r="V577" t="s">
        <v>1381</v>
      </c>
      <c r="W577" t="s">
        <v>7376</v>
      </c>
      <c r="X577" t="s">
        <v>4778</v>
      </c>
      <c r="Y577" t="s">
        <v>1270</v>
      </c>
      <c r="Z577" t="s">
        <v>4780</v>
      </c>
      <c r="AB577">
        <v>28000</v>
      </c>
      <c r="AC577" t="s">
        <v>3246</v>
      </c>
      <c r="AD577">
        <v>37081</v>
      </c>
      <c r="AE577" t="s">
        <v>3247</v>
      </c>
      <c r="AF577" t="s">
        <v>1873</v>
      </c>
      <c r="AG577">
        <v>27409</v>
      </c>
      <c r="AH577">
        <v>9667</v>
      </c>
      <c r="AI577" t="s">
        <v>3248</v>
      </c>
      <c r="AJ577" t="s">
        <v>3248</v>
      </c>
      <c r="AK577" t="str">
        <f>IFERROR(INDEX(Table2[Representative Name], MATCH(Table4[[#This Row],[Recipient CD Current]], Table2[CD], 0)),"")</f>
        <v>Addison P. McDowell</v>
      </c>
      <c r="AL577" t="str">
        <f>IFERROR(INDEX(Table2[Political Party], MATCH(Table4[[#This Row],[Recipient CD Current]], Table2[CD], 0)),"")</f>
        <v>Republican</v>
      </c>
      <c r="AM577" t="s">
        <v>1280</v>
      </c>
      <c r="AN577" t="s">
        <v>1270</v>
      </c>
      <c r="AO577" t="s">
        <v>3249</v>
      </c>
      <c r="AP577" t="s">
        <v>3246</v>
      </c>
      <c r="AQ577">
        <v>37081</v>
      </c>
      <c r="AR577" t="s">
        <v>3247</v>
      </c>
      <c r="AS577" t="s">
        <v>1874</v>
      </c>
      <c r="AT577" t="s">
        <v>4781</v>
      </c>
      <c r="AU577" t="s">
        <v>3248</v>
      </c>
      <c r="AV577" t="s">
        <v>3248</v>
      </c>
      <c r="AW577" t="str">
        <f>IFERROR(INDEX(Table2[Representative Name], MATCH(Table4[[#This Row],[Place of Performance CD Current]], Table2[CD], 0)),"")</f>
        <v>Addison P. McDowell</v>
      </c>
      <c r="AX577" t="str">
        <f>IFERROR(INDEX(Table2[Political Party], MATCH(Table4[[#This Row],[Recipient CD Current]], Table2[CD], 0)),"")</f>
        <v>Republican</v>
      </c>
      <c r="AY577" t="s">
        <v>6984</v>
      </c>
      <c r="AZ577" t="s">
        <v>7387</v>
      </c>
      <c r="BA577" t="s">
        <v>7402</v>
      </c>
      <c r="BB577" t="s">
        <v>2000</v>
      </c>
      <c r="BC577" t="s">
        <v>7403</v>
      </c>
      <c r="BD577" t="s">
        <v>1418</v>
      </c>
      <c r="BE577" s="19" t="s">
        <v>7404</v>
      </c>
      <c r="BF577" t="s">
        <v>2700</v>
      </c>
    </row>
    <row r="578" spans="1:58" x14ac:dyDescent="0.4">
      <c r="A578" t="s">
        <v>7406</v>
      </c>
      <c r="B578" t="s">
        <v>7378</v>
      </c>
      <c r="E578" s="17">
        <v>249999999</v>
      </c>
      <c r="F578" s="17">
        <v>0</v>
      </c>
      <c r="G578" s="17">
        <v>0</v>
      </c>
      <c r="H578" s="17">
        <v>283493716</v>
      </c>
      <c r="I578" s="17">
        <v>533493715</v>
      </c>
      <c r="J578" s="18" t="s">
        <v>1884</v>
      </c>
      <c r="K578">
        <v>2025</v>
      </c>
      <c r="L578" s="18" t="s">
        <v>2694</v>
      </c>
      <c r="M578" s="18" t="s">
        <v>1616</v>
      </c>
      <c r="N578" t="s">
        <v>1262</v>
      </c>
      <c r="O578" t="s">
        <v>1262</v>
      </c>
      <c r="P578" t="s">
        <v>1444</v>
      </c>
      <c r="Q578" t="s">
        <v>1262</v>
      </c>
      <c r="R578" t="s">
        <v>1262</v>
      </c>
      <c r="S578" t="s">
        <v>1992</v>
      </c>
      <c r="T578" t="s">
        <v>7375</v>
      </c>
      <c r="U578" t="s">
        <v>1380</v>
      </c>
      <c r="V578" t="s">
        <v>1381</v>
      </c>
      <c r="W578" t="s">
        <v>7376</v>
      </c>
      <c r="X578" t="s">
        <v>7377</v>
      </c>
      <c r="Y578" t="s">
        <v>1270</v>
      </c>
      <c r="Z578" t="s">
        <v>7381</v>
      </c>
      <c r="AB578">
        <v>4105</v>
      </c>
      <c r="AC578" t="s">
        <v>7382</v>
      </c>
      <c r="AD578">
        <v>26125</v>
      </c>
      <c r="AE578" t="s">
        <v>2778</v>
      </c>
      <c r="AF578" t="s">
        <v>1857</v>
      </c>
      <c r="AG578">
        <v>48326</v>
      </c>
      <c r="AH578">
        <v>2766</v>
      </c>
      <c r="AI578" t="s">
        <v>2779</v>
      </c>
      <c r="AJ578" t="s">
        <v>2779</v>
      </c>
      <c r="AK578" t="str">
        <f>IFERROR(INDEX(Table2[Representative Name], MATCH(Table4[[#This Row],[Recipient CD Current]], Table2[CD], 0)),"")</f>
        <v>Haley M. Stevens</v>
      </c>
      <c r="AL578" t="str">
        <f>IFERROR(INDEX(Table2[Political Party], MATCH(Table4[[#This Row],[Recipient CD Current]], Table2[CD], 0)),"")</f>
        <v>Democrat</v>
      </c>
      <c r="AM578" t="s">
        <v>1280</v>
      </c>
      <c r="AN578" t="s">
        <v>1270</v>
      </c>
      <c r="AO578" t="s">
        <v>7407</v>
      </c>
      <c r="AP578" t="s">
        <v>7408</v>
      </c>
      <c r="AQ578">
        <v>18067</v>
      </c>
      <c r="AR578" t="s">
        <v>2581</v>
      </c>
      <c r="AS578" t="s">
        <v>2175</v>
      </c>
      <c r="AT578" t="s">
        <v>7409</v>
      </c>
      <c r="AU578" t="s">
        <v>7410</v>
      </c>
      <c r="AV578" t="s">
        <v>7410</v>
      </c>
      <c r="AW578" t="str">
        <f>IFERROR(INDEX(Table2[Representative Name], MATCH(Table4[[#This Row],[Place of Performance CD Current]], Table2[CD], 0)),"")</f>
        <v>Victoria Spartz</v>
      </c>
      <c r="AX578" t="str">
        <f>IFERROR(INDEX(Table2[Political Party], MATCH(Table4[[#This Row],[Recipient CD Current]], Table2[CD], 0)),"")</f>
        <v>Democrat</v>
      </c>
      <c r="AY578" t="s">
        <v>6984</v>
      </c>
      <c r="AZ578" t="s">
        <v>7387</v>
      </c>
      <c r="BA578" t="s">
        <v>7396</v>
      </c>
      <c r="BB578" t="s">
        <v>2000</v>
      </c>
      <c r="BC578" t="s">
        <v>7411</v>
      </c>
      <c r="BD578" t="s">
        <v>1418</v>
      </c>
      <c r="BE578" s="19" t="s">
        <v>7412</v>
      </c>
      <c r="BF578" t="s">
        <v>2700</v>
      </c>
    </row>
    <row r="579" spans="1:58" x14ac:dyDescent="0.4">
      <c r="A579" t="s">
        <v>7414</v>
      </c>
      <c r="B579" t="s">
        <v>7416</v>
      </c>
      <c r="E579" s="17">
        <v>89000000</v>
      </c>
      <c r="F579" s="17">
        <v>304148.5</v>
      </c>
      <c r="G579" s="17">
        <v>0</v>
      </c>
      <c r="H579" s="17">
        <v>96598008</v>
      </c>
      <c r="I579" s="17">
        <v>185598008</v>
      </c>
      <c r="J579" s="18" t="s">
        <v>3094</v>
      </c>
      <c r="K579">
        <v>2025</v>
      </c>
      <c r="L579" s="18" t="s">
        <v>1885</v>
      </c>
      <c r="M579" s="18" t="s">
        <v>1443</v>
      </c>
      <c r="N579" t="s">
        <v>1262</v>
      </c>
      <c r="O579" t="s">
        <v>1262</v>
      </c>
      <c r="P579" t="s">
        <v>1444</v>
      </c>
      <c r="Q579" t="s">
        <v>1262</v>
      </c>
      <c r="R579" t="s">
        <v>1262</v>
      </c>
      <c r="S579" t="s">
        <v>1992</v>
      </c>
      <c r="T579" t="s">
        <v>7375</v>
      </c>
      <c r="U579" t="s">
        <v>1380</v>
      </c>
      <c r="V579" t="s">
        <v>1381</v>
      </c>
      <c r="W579" t="s">
        <v>7376</v>
      </c>
      <c r="X579" t="s">
        <v>7415</v>
      </c>
      <c r="Y579" t="s">
        <v>1270</v>
      </c>
      <c r="Z579" t="s">
        <v>7417</v>
      </c>
      <c r="AB579">
        <v>53000</v>
      </c>
      <c r="AC579" t="s">
        <v>5064</v>
      </c>
      <c r="AD579">
        <v>55079</v>
      </c>
      <c r="AE579" t="s">
        <v>5064</v>
      </c>
      <c r="AF579" t="s">
        <v>4348</v>
      </c>
      <c r="AG579">
        <v>53208</v>
      </c>
      <c r="AH579">
        <v>2818</v>
      </c>
      <c r="AI579" t="s">
        <v>5065</v>
      </c>
      <c r="AJ579" t="s">
        <v>5065</v>
      </c>
      <c r="AK579" t="str">
        <f>IFERROR(INDEX(Table2[Representative Name], MATCH(Table4[[#This Row],[Recipient CD Current]], Table2[CD], 0)),"")</f>
        <v>Gwen Moore</v>
      </c>
      <c r="AL579" t="str">
        <f>IFERROR(INDEX(Table2[Political Party], MATCH(Table4[[#This Row],[Recipient CD Current]], Table2[CD], 0)),"")</f>
        <v>Democrat</v>
      </c>
      <c r="AM579" t="s">
        <v>1280</v>
      </c>
      <c r="AN579" t="s">
        <v>1270</v>
      </c>
      <c r="AO579" t="s">
        <v>7418</v>
      </c>
      <c r="AP579" t="s">
        <v>4605</v>
      </c>
      <c r="AQ579">
        <v>42133</v>
      </c>
      <c r="AR579" t="s">
        <v>4605</v>
      </c>
      <c r="AS579" t="s">
        <v>1409</v>
      </c>
      <c r="AT579" t="s">
        <v>7419</v>
      </c>
      <c r="AU579" t="s">
        <v>2476</v>
      </c>
      <c r="AV579" t="s">
        <v>2476</v>
      </c>
      <c r="AW579" t="str">
        <f>IFERROR(INDEX(Table2[Representative Name], MATCH(Table4[[#This Row],[Place of Performance CD Current]], Table2[CD], 0)),"")</f>
        <v>Scott Perry</v>
      </c>
      <c r="AX579" t="str">
        <f>IFERROR(INDEX(Table2[Political Party], MATCH(Table4[[#This Row],[Recipient CD Current]], Table2[CD], 0)),"")</f>
        <v>Democrat</v>
      </c>
      <c r="AY579" t="s">
        <v>6984</v>
      </c>
      <c r="AZ579" t="s">
        <v>7387</v>
      </c>
      <c r="BA579" t="s">
        <v>7396</v>
      </c>
      <c r="BB579" t="s">
        <v>2000</v>
      </c>
      <c r="BC579" t="s">
        <v>7420</v>
      </c>
      <c r="BD579" t="s">
        <v>1418</v>
      </c>
      <c r="BE579" s="19" t="s">
        <v>7421</v>
      </c>
      <c r="BF579" t="s">
        <v>1781</v>
      </c>
    </row>
    <row r="580" spans="1:58" x14ac:dyDescent="0.4">
      <c r="A580" t="s">
        <v>7423</v>
      </c>
      <c r="B580" t="s">
        <v>128</v>
      </c>
      <c r="E580" s="17">
        <v>74949917</v>
      </c>
      <c r="F580" s="17">
        <v>0</v>
      </c>
      <c r="G580" s="17">
        <v>0</v>
      </c>
      <c r="H580" s="17">
        <v>74949918</v>
      </c>
      <c r="I580" s="17">
        <v>149899835</v>
      </c>
      <c r="J580" s="18" t="s">
        <v>3420</v>
      </c>
      <c r="K580">
        <v>2025</v>
      </c>
      <c r="L580" s="18" t="s">
        <v>1885</v>
      </c>
      <c r="M580" s="18" t="s">
        <v>1443</v>
      </c>
      <c r="N580" t="s">
        <v>1262</v>
      </c>
      <c r="O580" t="s">
        <v>1262</v>
      </c>
      <c r="P580" t="s">
        <v>1444</v>
      </c>
      <c r="Q580" t="s">
        <v>1262</v>
      </c>
      <c r="R580" t="s">
        <v>1262</v>
      </c>
      <c r="S580" t="s">
        <v>1992</v>
      </c>
      <c r="T580" t="s">
        <v>7375</v>
      </c>
      <c r="U580" t="s">
        <v>1380</v>
      </c>
      <c r="V580" t="s">
        <v>1381</v>
      </c>
      <c r="W580" t="s">
        <v>7376</v>
      </c>
      <c r="X580" t="s">
        <v>2134</v>
      </c>
      <c r="Y580" t="s">
        <v>1270</v>
      </c>
      <c r="Z580" t="s">
        <v>2136</v>
      </c>
      <c r="AB580">
        <v>84816</v>
      </c>
      <c r="AC580" t="s">
        <v>2137</v>
      </c>
      <c r="AD580">
        <v>6113</v>
      </c>
      <c r="AE580" t="s">
        <v>2138</v>
      </c>
      <c r="AF580" t="s">
        <v>1548</v>
      </c>
      <c r="AG580">
        <v>95691</v>
      </c>
      <c r="AH580">
        <v>5035</v>
      </c>
      <c r="AI580" t="s">
        <v>2140</v>
      </c>
      <c r="AJ580" t="s">
        <v>2140</v>
      </c>
      <c r="AK580" t="str">
        <f>IFERROR(INDEX(Table2[Representative Name], MATCH(Table4[[#This Row],[Recipient CD Current]], Table2[CD], 0)),"")</f>
        <v>Doris O. Matsui</v>
      </c>
      <c r="AL580" t="str">
        <f>IFERROR(INDEX(Table2[Political Party], MATCH(Table4[[#This Row],[Recipient CD Current]], Table2[CD], 0)),"")</f>
        <v>Democrat</v>
      </c>
      <c r="AM580" t="s">
        <v>1280</v>
      </c>
      <c r="AN580" t="s">
        <v>1270</v>
      </c>
      <c r="AO580" t="s">
        <v>2177</v>
      </c>
      <c r="AP580" t="s">
        <v>2172</v>
      </c>
      <c r="AQ580">
        <v>18005</v>
      </c>
      <c r="AR580" t="s">
        <v>2173</v>
      </c>
      <c r="AS580" t="s">
        <v>2175</v>
      </c>
      <c r="AT580" t="s">
        <v>7424</v>
      </c>
      <c r="AU580" t="s">
        <v>2176</v>
      </c>
      <c r="AV580" t="s">
        <v>2176</v>
      </c>
      <c r="AW580" t="str">
        <f>IFERROR(INDEX(Table2[Representative Name], MATCH(Table4[[#This Row],[Place of Performance CD Current]], Table2[CD], 0)),"")</f>
        <v>Jefferson Shreve</v>
      </c>
      <c r="AX580" t="str">
        <f>IFERROR(INDEX(Table2[Political Party], MATCH(Table4[[#This Row],[Recipient CD Current]], Table2[CD], 0)),"")</f>
        <v>Democrat</v>
      </c>
      <c r="AY580" t="s">
        <v>6984</v>
      </c>
      <c r="AZ580" t="s">
        <v>7387</v>
      </c>
      <c r="BA580" t="s">
        <v>7425</v>
      </c>
      <c r="BB580" t="s">
        <v>2000</v>
      </c>
      <c r="BC580" t="s">
        <v>7426</v>
      </c>
      <c r="BD580" t="s">
        <v>1418</v>
      </c>
      <c r="BE580" s="19" t="s">
        <v>7427</v>
      </c>
      <c r="BF580" t="s">
        <v>2084</v>
      </c>
    </row>
    <row r="581" spans="1:58" x14ac:dyDescent="0.4">
      <c r="A581" t="s">
        <v>7429</v>
      </c>
      <c r="B581" t="s">
        <v>7431</v>
      </c>
      <c r="E581" s="17">
        <v>79728146</v>
      </c>
      <c r="F581" s="17">
        <v>899697.11</v>
      </c>
      <c r="G581" s="17">
        <v>0</v>
      </c>
      <c r="H581" s="17">
        <v>82840469</v>
      </c>
      <c r="I581" s="17">
        <v>162568615</v>
      </c>
      <c r="J581" s="18" t="s">
        <v>7298</v>
      </c>
      <c r="K581">
        <v>2025</v>
      </c>
      <c r="L581" s="18" t="s">
        <v>1885</v>
      </c>
      <c r="M581" s="18" t="s">
        <v>1443</v>
      </c>
      <c r="N581" t="s">
        <v>1262</v>
      </c>
      <c r="O581" t="s">
        <v>1262</v>
      </c>
      <c r="P581" t="s">
        <v>1444</v>
      </c>
      <c r="Q581" t="s">
        <v>1262</v>
      </c>
      <c r="R581" t="s">
        <v>1262</v>
      </c>
      <c r="S581" t="s">
        <v>1992</v>
      </c>
      <c r="T581" t="s">
        <v>7375</v>
      </c>
      <c r="U581" t="s">
        <v>1380</v>
      </c>
      <c r="V581" t="s">
        <v>1381</v>
      </c>
      <c r="W581" t="s">
        <v>7376</v>
      </c>
      <c r="X581" t="s">
        <v>7430</v>
      </c>
      <c r="Y581" t="s">
        <v>1270</v>
      </c>
      <c r="Z581" t="s">
        <v>7434</v>
      </c>
      <c r="AA581" t="s">
        <v>7435</v>
      </c>
      <c r="AB581">
        <v>49000</v>
      </c>
      <c r="AC581" t="s">
        <v>7436</v>
      </c>
      <c r="AD581">
        <v>13021</v>
      </c>
      <c r="AE581" t="s">
        <v>7437</v>
      </c>
      <c r="AF581" t="s">
        <v>1713</v>
      </c>
      <c r="AG581">
        <v>31210</v>
      </c>
      <c r="AH581">
        <v>1779</v>
      </c>
      <c r="AI581" t="s">
        <v>7438</v>
      </c>
      <c r="AJ581" t="s">
        <v>7438</v>
      </c>
      <c r="AK581" t="str">
        <f>IFERROR(INDEX(Table2[Representative Name], MATCH(Table4[[#This Row],[Recipient CD Current]], Table2[CD], 0)),"")</f>
        <v>Austin Scott</v>
      </c>
      <c r="AL581" t="str">
        <f>IFERROR(INDEX(Table2[Political Party], MATCH(Table4[[#This Row],[Recipient CD Current]], Table2[CD], 0)),"")</f>
        <v>Republican</v>
      </c>
      <c r="AM581" t="s">
        <v>1280</v>
      </c>
      <c r="AN581" t="s">
        <v>1270</v>
      </c>
      <c r="AO581" t="s">
        <v>7439</v>
      </c>
      <c r="AP581" t="s">
        <v>7440</v>
      </c>
      <c r="AQ581">
        <v>13225</v>
      </c>
      <c r="AR581" t="s">
        <v>7441</v>
      </c>
      <c r="AS581" t="s">
        <v>1714</v>
      </c>
      <c r="AT581" t="s">
        <v>7442</v>
      </c>
      <c r="AU581" t="s">
        <v>7443</v>
      </c>
      <c r="AV581" t="s">
        <v>7443</v>
      </c>
      <c r="AW581" t="str">
        <f>IFERROR(INDEX(Table2[Representative Name], MATCH(Table4[[#This Row],[Place of Performance CD Current]], Table2[CD], 0)),"")</f>
        <v>Sanford D. Bishop Jr.</v>
      </c>
      <c r="AX581" t="str">
        <f>IFERROR(INDEX(Table2[Political Party], MATCH(Table4[[#This Row],[Recipient CD Current]], Table2[CD], 0)),"")</f>
        <v>Republican</v>
      </c>
      <c r="AY581" t="s">
        <v>6984</v>
      </c>
      <c r="AZ581" t="s">
        <v>7387</v>
      </c>
      <c r="BA581" t="s">
        <v>7444</v>
      </c>
      <c r="BB581" t="s">
        <v>2000</v>
      </c>
      <c r="BC581" t="s">
        <v>7445</v>
      </c>
      <c r="BD581" t="s">
        <v>1418</v>
      </c>
      <c r="BE581" s="19" t="s">
        <v>7446</v>
      </c>
      <c r="BF581" t="s">
        <v>3542</v>
      </c>
    </row>
    <row r="582" spans="1:58" x14ac:dyDescent="0.4">
      <c r="A582" t="s">
        <v>7448</v>
      </c>
      <c r="B582" t="s">
        <v>7450</v>
      </c>
      <c r="E582" s="17">
        <v>32617879</v>
      </c>
      <c r="F582" s="17">
        <v>0</v>
      </c>
      <c r="G582" s="17">
        <v>0</v>
      </c>
      <c r="H582" s="17">
        <v>32623072</v>
      </c>
      <c r="I582" s="17">
        <v>65240951</v>
      </c>
      <c r="J582" s="18" t="s">
        <v>3341</v>
      </c>
      <c r="K582">
        <v>2025</v>
      </c>
      <c r="L582" s="18" t="s">
        <v>1885</v>
      </c>
      <c r="M582" s="18" t="s">
        <v>1443</v>
      </c>
      <c r="N582" t="s">
        <v>1262</v>
      </c>
      <c r="O582" t="s">
        <v>1262</v>
      </c>
      <c r="P582" t="s">
        <v>1444</v>
      </c>
      <c r="Q582" t="s">
        <v>1262</v>
      </c>
      <c r="R582" t="s">
        <v>1262</v>
      </c>
      <c r="S582" t="s">
        <v>1992</v>
      </c>
      <c r="T582" t="s">
        <v>7375</v>
      </c>
      <c r="U582" t="s">
        <v>1380</v>
      </c>
      <c r="V582" t="s">
        <v>1381</v>
      </c>
      <c r="W582" t="s">
        <v>7376</v>
      </c>
      <c r="X582" t="s">
        <v>7449</v>
      </c>
      <c r="Y582" t="s">
        <v>1270</v>
      </c>
      <c r="Z582" t="s">
        <v>7452</v>
      </c>
      <c r="AB582">
        <v>77000</v>
      </c>
      <c r="AC582" t="s">
        <v>7453</v>
      </c>
      <c r="AD582">
        <v>39095</v>
      </c>
      <c r="AE582" t="s">
        <v>7454</v>
      </c>
      <c r="AF582" t="s">
        <v>2008</v>
      </c>
      <c r="AG582">
        <v>43608</v>
      </c>
      <c r="AH582">
        <v>1314</v>
      </c>
      <c r="AI582" t="s">
        <v>7043</v>
      </c>
      <c r="AJ582" t="s">
        <v>7043</v>
      </c>
      <c r="AK582" t="str">
        <f>IFERROR(INDEX(Table2[Representative Name], MATCH(Table4[[#This Row],[Recipient CD Current]], Table2[CD], 0)),"")</f>
        <v>Marcy Kaptur</v>
      </c>
      <c r="AL582" t="str">
        <f>IFERROR(INDEX(Table2[Political Party], MATCH(Table4[[#This Row],[Recipient CD Current]], Table2[CD], 0)),"")</f>
        <v>Democrat</v>
      </c>
      <c r="AM582" t="s">
        <v>1280</v>
      </c>
      <c r="AN582" t="s">
        <v>1270</v>
      </c>
      <c r="AO582" t="s">
        <v>7455</v>
      </c>
      <c r="AP582" t="s">
        <v>7453</v>
      </c>
      <c r="AQ582">
        <v>39095</v>
      </c>
      <c r="AR582" t="s">
        <v>7454</v>
      </c>
      <c r="AS582" t="s">
        <v>2009</v>
      </c>
      <c r="AT582" t="s">
        <v>7456</v>
      </c>
      <c r="AU582" t="s">
        <v>7043</v>
      </c>
      <c r="AV582" t="s">
        <v>7043</v>
      </c>
      <c r="AW582" t="str">
        <f>IFERROR(INDEX(Table2[Representative Name], MATCH(Table4[[#This Row],[Place of Performance CD Current]], Table2[CD], 0)),"")</f>
        <v>Marcy Kaptur</v>
      </c>
      <c r="AX582" t="str">
        <f>IFERROR(INDEX(Table2[Political Party], MATCH(Table4[[#This Row],[Recipient CD Current]], Table2[CD], 0)),"")</f>
        <v>Democrat</v>
      </c>
      <c r="AY582" t="s">
        <v>6984</v>
      </c>
      <c r="AZ582" t="s">
        <v>7387</v>
      </c>
      <c r="BA582" t="s">
        <v>7457</v>
      </c>
      <c r="BB582" t="s">
        <v>2000</v>
      </c>
      <c r="BC582" t="s">
        <v>7458</v>
      </c>
      <c r="BD582" t="s">
        <v>1720</v>
      </c>
      <c r="BE582" s="19" t="s">
        <v>7459</v>
      </c>
      <c r="BF582" t="s">
        <v>2084</v>
      </c>
    </row>
    <row r="583" spans="1:58" x14ac:dyDescent="0.4">
      <c r="A583" t="s">
        <v>7461</v>
      </c>
      <c r="B583" t="s">
        <v>7463</v>
      </c>
      <c r="E583" s="17">
        <v>39000000</v>
      </c>
      <c r="F583" s="17">
        <v>0</v>
      </c>
      <c r="G583" s="17">
        <v>0</v>
      </c>
      <c r="H583" s="17">
        <v>39368475</v>
      </c>
      <c r="I583" s="17">
        <v>78368475</v>
      </c>
      <c r="J583" s="18" t="s">
        <v>2053</v>
      </c>
      <c r="K583">
        <v>2025</v>
      </c>
      <c r="L583" s="18" t="s">
        <v>1767</v>
      </c>
      <c r="M583" s="18" t="s">
        <v>1443</v>
      </c>
      <c r="N583" t="s">
        <v>1262</v>
      </c>
      <c r="O583" t="s">
        <v>1262</v>
      </c>
      <c r="P583" t="s">
        <v>1444</v>
      </c>
      <c r="Q583" t="s">
        <v>1262</v>
      </c>
      <c r="R583" t="s">
        <v>1262</v>
      </c>
      <c r="S583" t="s">
        <v>1992</v>
      </c>
      <c r="T583" t="s">
        <v>7021</v>
      </c>
      <c r="U583" t="s">
        <v>7022</v>
      </c>
      <c r="V583" t="s">
        <v>1381</v>
      </c>
      <c r="W583" t="s">
        <v>7023</v>
      </c>
      <c r="X583" t="s">
        <v>7462</v>
      </c>
      <c r="Y583" t="s">
        <v>1270</v>
      </c>
      <c r="Z583" t="s">
        <v>7464</v>
      </c>
      <c r="AB583">
        <v>76228</v>
      </c>
      <c r="AC583" t="s">
        <v>7465</v>
      </c>
      <c r="AD583">
        <v>48201</v>
      </c>
      <c r="AE583" t="s">
        <v>1326</v>
      </c>
      <c r="AF583" t="s">
        <v>1276</v>
      </c>
      <c r="AG583">
        <v>77484</v>
      </c>
      <c r="AH583">
        <v>8810</v>
      </c>
      <c r="AI583" t="s">
        <v>2958</v>
      </c>
      <c r="AJ583" t="s">
        <v>2958</v>
      </c>
      <c r="AK583" t="str">
        <f>IFERROR(INDEX(Table2[Representative Name], MATCH(Table4[[#This Row],[Recipient CD Current]], Table2[CD], 0)),"")</f>
        <v>Morgan Luttrell</v>
      </c>
      <c r="AL583" t="str">
        <f>IFERROR(INDEX(Table2[Political Party], MATCH(Table4[[#This Row],[Recipient CD Current]], Table2[CD], 0)),"")</f>
        <v>Republican</v>
      </c>
      <c r="AM583" t="s">
        <v>1280</v>
      </c>
      <c r="AN583" t="s">
        <v>1270</v>
      </c>
      <c r="AO583" t="s">
        <v>7466</v>
      </c>
      <c r="AP583" t="s">
        <v>7465</v>
      </c>
      <c r="AQ583">
        <v>48201</v>
      </c>
      <c r="AR583" t="s">
        <v>1326</v>
      </c>
      <c r="AS583" t="s">
        <v>1277</v>
      </c>
      <c r="AT583" t="s">
        <v>7467</v>
      </c>
      <c r="AU583" t="s">
        <v>2958</v>
      </c>
      <c r="AV583" t="s">
        <v>2958</v>
      </c>
      <c r="AW583" t="str">
        <f>IFERROR(INDEX(Table2[Representative Name], MATCH(Table4[[#This Row],[Place of Performance CD Current]], Table2[CD], 0)),"")</f>
        <v>Morgan Luttrell</v>
      </c>
      <c r="AX583" t="str">
        <f>IFERROR(INDEX(Table2[Political Party], MATCH(Table4[[#This Row],[Recipient CD Current]], Table2[CD], 0)),"")</f>
        <v>Republican</v>
      </c>
      <c r="AY583" t="s">
        <v>6984</v>
      </c>
      <c r="AZ583" t="s">
        <v>7031</v>
      </c>
      <c r="BA583" t="s">
        <v>7032</v>
      </c>
      <c r="BB583" t="s">
        <v>2000</v>
      </c>
      <c r="BC583" t="s">
        <v>7468</v>
      </c>
      <c r="BD583" t="s">
        <v>1418</v>
      </c>
      <c r="BE583" s="19" t="s">
        <v>7469</v>
      </c>
      <c r="BF583" t="s">
        <v>2084</v>
      </c>
    </row>
    <row r="584" spans="1:58" x14ac:dyDescent="0.4">
      <c r="A584" t="s">
        <v>7471</v>
      </c>
      <c r="B584" t="s">
        <v>7473</v>
      </c>
      <c r="E584" s="17">
        <v>15728109</v>
      </c>
      <c r="F584" s="17">
        <v>0</v>
      </c>
      <c r="G584" s="17">
        <v>0</v>
      </c>
      <c r="H584" s="17">
        <v>15850902</v>
      </c>
      <c r="I584" s="17">
        <v>31579011</v>
      </c>
      <c r="J584" s="18" t="s">
        <v>2053</v>
      </c>
      <c r="K584">
        <v>2025</v>
      </c>
      <c r="L584" s="18" t="s">
        <v>1767</v>
      </c>
      <c r="M584" s="18" t="s">
        <v>1949</v>
      </c>
      <c r="N584" t="s">
        <v>1262</v>
      </c>
      <c r="O584" t="s">
        <v>1262</v>
      </c>
      <c r="P584" t="s">
        <v>1444</v>
      </c>
      <c r="Q584" t="s">
        <v>1262</v>
      </c>
      <c r="R584" t="s">
        <v>1262</v>
      </c>
      <c r="S584" t="s">
        <v>1992</v>
      </c>
      <c r="T584" t="s">
        <v>7021</v>
      </c>
      <c r="U584" t="s">
        <v>7022</v>
      </c>
      <c r="V584" t="s">
        <v>1381</v>
      </c>
      <c r="W584" t="s">
        <v>7023</v>
      </c>
      <c r="X584" t="s">
        <v>7472</v>
      </c>
      <c r="Y584" t="s">
        <v>1270</v>
      </c>
      <c r="Z584" t="s">
        <v>7474</v>
      </c>
      <c r="AB584">
        <v>66000</v>
      </c>
      <c r="AC584" t="s">
        <v>7475</v>
      </c>
      <c r="AD584">
        <v>55101</v>
      </c>
      <c r="AE584" t="s">
        <v>7475</v>
      </c>
      <c r="AF584" t="s">
        <v>4348</v>
      </c>
      <c r="AG584">
        <v>53403</v>
      </c>
      <c r="AH584">
        <v>2552</v>
      </c>
      <c r="AI584" t="s">
        <v>7476</v>
      </c>
      <c r="AJ584" t="s">
        <v>7476</v>
      </c>
      <c r="AK584" t="str">
        <f>IFERROR(INDEX(Table2[Representative Name], MATCH(Table4[[#This Row],[Recipient CD Current]], Table2[CD], 0)),"")</f>
        <v>Bryan Steil</v>
      </c>
      <c r="AL584" t="str">
        <f>IFERROR(INDEX(Table2[Political Party], MATCH(Table4[[#This Row],[Recipient CD Current]], Table2[CD], 0)),"")</f>
        <v>Republican</v>
      </c>
      <c r="AM584" t="s">
        <v>1280</v>
      </c>
      <c r="AN584" t="s">
        <v>1270</v>
      </c>
      <c r="AO584" t="s">
        <v>7477</v>
      </c>
      <c r="AP584" t="s">
        <v>7478</v>
      </c>
      <c r="AQ584">
        <v>48183</v>
      </c>
      <c r="AR584" t="s">
        <v>7479</v>
      </c>
      <c r="AS584" t="s">
        <v>1277</v>
      </c>
      <c r="AT584" t="s">
        <v>7480</v>
      </c>
      <c r="AU584" t="s">
        <v>6048</v>
      </c>
      <c r="AV584" t="s">
        <v>6048</v>
      </c>
      <c r="AW584" t="str">
        <f>IFERROR(INDEX(Table2[Representative Name], MATCH(Table4[[#This Row],[Place of Performance CD Current]], Table2[CD], 0)),"")</f>
        <v>Nathaniel Moran</v>
      </c>
      <c r="AX584" t="str">
        <f>IFERROR(INDEX(Table2[Political Party], MATCH(Table4[[#This Row],[Recipient CD Current]], Table2[CD], 0)),"")</f>
        <v>Republican</v>
      </c>
      <c r="AY584" t="s">
        <v>6984</v>
      </c>
      <c r="AZ584" t="s">
        <v>7031</v>
      </c>
      <c r="BA584" t="s">
        <v>7032</v>
      </c>
      <c r="BB584" t="s">
        <v>2000</v>
      </c>
      <c r="BC584" t="s">
        <v>7481</v>
      </c>
      <c r="BD584" t="s">
        <v>1418</v>
      </c>
      <c r="BE584" s="19" t="s">
        <v>7482</v>
      </c>
      <c r="BF584" t="s">
        <v>2084</v>
      </c>
    </row>
    <row r="585" spans="1:58" x14ac:dyDescent="0.4">
      <c r="A585" t="s">
        <v>7484</v>
      </c>
      <c r="B585" t="s">
        <v>7486</v>
      </c>
      <c r="D585" s="17">
        <v>125848751.64</v>
      </c>
      <c r="E585" s="17">
        <v>125848751.64</v>
      </c>
      <c r="F585" s="17">
        <v>0</v>
      </c>
      <c r="G585" s="17">
        <v>0</v>
      </c>
      <c r="H585" s="17">
        <v>341328143</v>
      </c>
      <c r="I585" s="17">
        <v>467176894.63999999</v>
      </c>
      <c r="J585" s="18" t="s">
        <v>2074</v>
      </c>
      <c r="K585">
        <v>2025</v>
      </c>
      <c r="L585" s="18" t="s">
        <v>1885</v>
      </c>
      <c r="M585" s="18" t="s">
        <v>1443</v>
      </c>
      <c r="N585" t="s">
        <v>1262</v>
      </c>
      <c r="O585" t="s">
        <v>1262</v>
      </c>
      <c r="P585" t="s">
        <v>1444</v>
      </c>
      <c r="Q585" t="s">
        <v>1262</v>
      </c>
      <c r="R585" t="s">
        <v>1262</v>
      </c>
      <c r="S585" t="s">
        <v>1992</v>
      </c>
      <c r="T585" t="s">
        <v>1379</v>
      </c>
      <c r="U585" t="s">
        <v>1380</v>
      </c>
      <c r="V585" t="s">
        <v>1381</v>
      </c>
      <c r="W585" t="s">
        <v>6974</v>
      </c>
      <c r="X585" t="s">
        <v>7485</v>
      </c>
      <c r="Y585" t="s">
        <v>1270</v>
      </c>
      <c r="Z585" t="s">
        <v>7487</v>
      </c>
      <c r="AB585">
        <v>35000</v>
      </c>
      <c r="AC585" t="s">
        <v>1325</v>
      </c>
      <c r="AD585">
        <v>48201</v>
      </c>
      <c r="AE585" t="s">
        <v>1326</v>
      </c>
      <c r="AF585" t="s">
        <v>1276</v>
      </c>
      <c r="AG585">
        <v>77098</v>
      </c>
      <c r="AH585">
        <v>5700</v>
      </c>
      <c r="AI585" t="s">
        <v>1327</v>
      </c>
      <c r="AJ585" t="s">
        <v>3498</v>
      </c>
      <c r="AK585" t="str">
        <f>IFERROR(INDEX(Table2[Representative Name], MATCH(Table4[[#This Row],[Recipient CD Current]], Table2[CD], 0)),"")</f>
        <v>Daniel Crenshaw</v>
      </c>
      <c r="AL585" t="str">
        <f>IFERROR(INDEX(Table2[Political Party], MATCH(Table4[[#This Row],[Recipient CD Current]], Table2[CD], 0)),"")</f>
        <v>Republican</v>
      </c>
      <c r="AM585" t="s">
        <v>1280</v>
      </c>
      <c r="AN585" t="s">
        <v>1270</v>
      </c>
      <c r="AO585" t="s">
        <v>7488</v>
      </c>
      <c r="AP585" t="s">
        <v>7489</v>
      </c>
      <c r="AQ585">
        <v>48037</v>
      </c>
      <c r="AR585" t="s">
        <v>7490</v>
      </c>
      <c r="AS585" t="s">
        <v>1277</v>
      </c>
      <c r="AT585" t="s">
        <v>7491</v>
      </c>
      <c r="AU585" t="s">
        <v>6048</v>
      </c>
      <c r="AV585" t="s">
        <v>6048</v>
      </c>
      <c r="AW585" t="str">
        <f>IFERROR(INDEX(Table2[Representative Name], MATCH(Table4[[#This Row],[Place of Performance CD Current]], Table2[CD], 0)),"")</f>
        <v>Nathaniel Moran</v>
      </c>
      <c r="AX585" t="str">
        <f>IFERROR(INDEX(Table2[Political Party], MATCH(Table4[[#This Row],[Recipient CD Current]], Table2[CD], 0)),"")</f>
        <v>Republican</v>
      </c>
      <c r="AY585" t="s">
        <v>6984</v>
      </c>
      <c r="AZ585" t="s">
        <v>7073</v>
      </c>
      <c r="BA585" t="s">
        <v>7074</v>
      </c>
      <c r="BB585" t="s">
        <v>2000</v>
      </c>
      <c r="BC585" t="s">
        <v>7492</v>
      </c>
      <c r="BD585" t="s">
        <v>1418</v>
      </c>
      <c r="BE585" s="19" t="s">
        <v>7493</v>
      </c>
      <c r="BF585" t="s">
        <v>1762</v>
      </c>
    </row>
    <row r="586" spans="1:58" x14ac:dyDescent="0.4">
      <c r="A586" t="s">
        <v>7495</v>
      </c>
      <c r="B586" t="s">
        <v>7497</v>
      </c>
      <c r="C586" s="17">
        <v>130528.28</v>
      </c>
      <c r="D586" s="17">
        <v>55243798</v>
      </c>
      <c r="E586" s="17">
        <v>55243798</v>
      </c>
      <c r="F586" s="17">
        <v>130528.28</v>
      </c>
      <c r="G586" s="17">
        <v>0</v>
      </c>
      <c r="H586" s="17">
        <v>59251120</v>
      </c>
      <c r="I586" s="17">
        <v>114494918</v>
      </c>
      <c r="J586" s="18" t="s">
        <v>6615</v>
      </c>
      <c r="K586">
        <v>2025</v>
      </c>
      <c r="L586" s="18" t="s">
        <v>1885</v>
      </c>
      <c r="M586" s="18" t="s">
        <v>1725</v>
      </c>
      <c r="N586" t="s">
        <v>1262</v>
      </c>
      <c r="O586" t="s">
        <v>1262</v>
      </c>
      <c r="P586" t="s">
        <v>1444</v>
      </c>
      <c r="Q586" t="s">
        <v>1262</v>
      </c>
      <c r="R586" t="s">
        <v>1262</v>
      </c>
      <c r="S586" t="s">
        <v>1992</v>
      </c>
      <c r="T586" t="s">
        <v>1379</v>
      </c>
      <c r="U586" t="s">
        <v>1380</v>
      </c>
      <c r="V586" t="s">
        <v>1381</v>
      </c>
      <c r="W586" t="s">
        <v>6974</v>
      </c>
      <c r="X586" t="s">
        <v>7496</v>
      </c>
      <c r="Y586" t="s">
        <v>1270</v>
      </c>
      <c r="Z586" t="s">
        <v>7498</v>
      </c>
      <c r="AB586">
        <v>52220</v>
      </c>
      <c r="AC586" t="s">
        <v>7499</v>
      </c>
      <c r="AD586">
        <v>37119</v>
      </c>
      <c r="AE586" t="s">
        <v>2506</v>
      </c>
      <c r="AF586" t="s">
        <v>1873</v>
      </c>
      <c r="AG586">
        <v>28134</v>
      </c>
      <c r="AH586">
        <v>8574</v>
      </c>
      <c r="AI586" t="s">
        <v>7500</v>
      </c>
      <c r="AJ586" t="s">
        <v>7500</v>
      </c>
      <c r="AK586" t="str">
        <f>IFERROR(INDEX(Table2[Representative Name], MATCH(Table4[[#This Row],[Recipient CD Current]], Table2[CD], 0)),"")</f>
        <v>Tim Moore</v>
      </c>
      <c r="AL586" t="str">
        <f>IFERROR(INDEX(Table2[Political Party], MATCH(Table4[[#This Row],[Recipient CD Current]], Table2[CD], 0)),"")</f>
        <v>Republican</v>
      </c>
      <c r="AM586" t="s">
        <v>1280</v>
      </c>
      <c r="AN586" t="s">
        <v>1270</v>
      </c>
      <c r="AO586" t="s">
        <v>7501</v>
      </c>
      <c r="AP586" t="s">
        <v>7499</v>
      </c>
      <c r="AQ586">
        <v>37119</v>
      </c>
      <c r="AR586" t="s">
        <v>2506</v>
      </c>
      <c r="AS586" t="s">
        <v>1874</v>
      </c>
      <c r="AT586" t="s">
        <v>7502</v>
      </c>
      <c r="AU586" t="s">
        <v>7500</v>
      </c>
      <c r="AV586" t="s">
        <v>7500</v>
      </c>
      <c r="AW586" t="str">
        <f>IFERROR(INDEX(Table2[Representative Name], MATCH(Table4[[#This Row],[Place of Performance CD Current]], Table2[CD], 0)),"")</f>
        <v>Tim Moore</v>
      </c>
      <c r="AX586" t="str">
        <f>IFERROR(INDEX(Table2[Political Party], MATCH(Table4[[#This Row],[Recipient CD Current]], Table2[CD], 0)),"")</f>
        <v>Republican</v>
      </c>
      <c r="AY586" t="s">
        <v>6984</v>
      </c>
      <c r="AZ586" t="s">
        <v>7073</v>
      </c>
      <c r="BA586" t="s">
        <v>7074</v>
      </c>
      <c r="BB586" t="s">
        <v>2000</v>
      </c>
      <c r="BC586" t="s">
        <v>7503</v>
      </c>
      <c r="BD586" t="s">
        <v>1418</v>
      </c>
      <c r="BE586" s="19" t="s">
        <v>7504</v>
      </c>
      <c r="BF586" t="s">
        <v>1521</v>
      </c>
    </row>
    <row r="587" spans="1:58" x14ac:dyDescent="0.4">
      <c r="A587" t="s">
        <v>7506</v>
      </c>
      <c r="B587" t="s">
        <v>7509</v>
      </c>
      <c r="D587" s="17">
        <v>122993645.63</v>
      </c>
      <c r="E587" s="17">
        <v>122993645.63</v>
      </c>
      <c r="F587" s="17">
        <v>0</v>
      </c>
      <c r="G587" s="17">
        <v>0</v>
      </c>
      <c r="H587" s="17">
        <v>424480412</v>
      </c>
      <c r="I587" s="17">
        <v>547474057.63</v>
      </c>
      <c r="J587" s="18" t="s">
        <v>7507</v>
      </c>
      <c r="K587">
        <v>2025</v>
      </c>
      <c r="L587" s="18" t="s">
        <v>1885</v>
      </c>
      <c r="M587" s="18" t="s">
        <v>1443</v>
      </c>
      <c r="N587" t="s">
        <v>1262</v>
      </c>
      <c r="O587" t="s">
        <v>1262</v>
      </c>
      <c r="P587" t="s">
        <v>1444</v>
      </c>
      <c r="Q587" t="s">
        <v>1262</v>
      </c>
      <c r="R587" t="s">
        <v>1262</v>
      </c>
      <c r="S587" t="s">
        <v>1992</v>
      </c>
      <c r="T587" t="s">
        <v>1379</v>
      </c>
      <c r="U587" t="s">
        <v>1380</v>
      </c>
      <c r="V587" t="s">
        <v>1381</v>
      </c>
      <c r="W587" t="s">
        <v>6974</v>
      </c>
      <c r="X587" t="s">
        <v>7508</v>
      </c>
      <c r="Y587" t="s">
        <v>1270</v>
      </c>
      <c r="Z587" t="s">
        <v>7510</v>
      </c>
      <c r="AA587" t="s">
        <v>3458</v>
      </c>
      <c r="AB587">
        <v>12000</v>
      </c>
      <c r="AC587" t="s">
        <v>2505</v>
      </c>
      <c r="AD587">
        <v>37119</v>
      </c>
      <c r="AE587" t="s">
        <v>2506</v>
      </c>
      <c r="AF587" t="s">
        <v>1873</v>
      </c>
      <c r="AG587">
        <v>28211</v>
      </c>
      <c r="AH587">
        <v>3550</v>
      </c>
      <c r="AI587" t="s">
        <v>7500</v>
      </c>
      <c r="AJ587" t="s">
        <v>2508</v>
      </c>
      <c r="AK587" t="str">
        <f>IFERROR(INDEX(Table2[Representative Name], MATCH(Table4[[#This Row],[Recipient CD Current]], Table2[CD], 0)),"")</f>
        <v>Alma S. Adams</v>
      </c>
      <c r="AL587" t="str">
        <f>IFERROR(INDEX(Table2[Political Party], MATCH(Table4[[#This Row],[Recipient CD Current]], Table2[CD], 0)),"")</f>
        <v>Democrat</v>
      </c>
      <c r="AM587" t="s">
        <v>1280</v>
      </c>
      <c r="AN587" t="s">
        <v>1270</v>
      </c>
      <c r="AO587" t="s">
        <v>2504</v>
      </c>
      <c r="AP587" t="s">
        <v>2505</v>
      </c>
      <c r="AQ587">
        <v>37119</v>
      </c>
      <c r="AR587" t="s">
        <v>2506</v>
      </c>
      <c r="AS587" t="s">
        <v>1874</v>
      </c>
      <c r="AT587" t="s">
        <v>7511</v>
      </c>
      <c r="AU587" t="s">
        <v>7500</v>
      </c>
      <c r="AV587" t="s">
        <v>2508</v>
      </c>
      <c r="AW587" t="str">
        <f>IFERROR(INDEX(Table2[Representative Name], MATCH(Table4[[#This Row],[Place of Performance CD Current]], Table2[CD], 0)),"")</f>
        <v>Alma S. Adams</v>
      </c>
      <c r="AX587" t="str">
        <f>IFERROR(INDEX(Table2[Political Party], MATCH(Table4[[#This Row],[Recipient CD Current]], Table2[CD], 0)),"")</f>
        <v>Democrat</v>
      </c>
      <c r="AY587" t="s">
        <v>6984</v>
      </c>
      <c r="AZ587" t="s">
        <v>7073</v>
      </c>
      <c r="BA587" t="s">
        <v>7074</v>
      </c>
      <c r="BB587" t="s">
        <v>2000</v>
      </c>
      <c r="BC587" t="s">
        <v>7512</v>
      </c>
      <c r="BD587" t="s">
        <v>1418</v>
      </c>
      <c r="BE587" s="19" t="s">
        <v>7513</v>
      </c>
      <c r="BF587" t="s">
        <v>2819</v>
      </c>
    </row>
    <row r="588" spans="1:58" x14ac:dyDescent="0.4">
      <c r="A588" t="s">
        <v>7515</v>
      </c>
      <c r="B588" t="s">
        <v>7517</v>
      </c>
      <c r="D588" s="17">
        <v>150000000</v>
      </c>
      <c r="E588" s="17">
        <v>150000000</v>
      </c>
      <c r="F588" s="17">
        <v>0</v>
      </c>
      <c r="G588" s="17">
        <v>0</v>
      </c>
      <c r="H588" s="17">
        <v>580189345</v>
      </c>
      <c r="I588" s="17">
        <v>730189345</v>
      </c>
      <c r="J588" s="18" t="s">
        <v>2524</v>
      </c>
      <c r="K588">
        <v>2025</v>
      </c>
      <c r="L588" s="18" t="s">
        <v>1884</v>
      </c>
      <c r="M588" s="18" t="s">
        <v>5194</v>
      </c>
      <c r="N588" t="s">
        <v>1262</v>
      </c>
      <c r="O588" t="s">
        <v>1262</v>
      </c>
      <c r="P588" t="s">
        <v>1444</v>
      </c>
      <c r="Q588" t="s">
        <v>1262</v>
      </c>
      <c r="R588" t="s">
        <v>1262</v>
      </c>
      <c r="S588" t="s">
        <v>1992</v>
      </c>
      <c r="T588" t="s">
        <v>1379</v>
      </c>
      <c r="U588" t="s">
        <v>1380</v>
      </c>
      <c r="V588" t="s">
        <v>1381</v>
      </c>
      <c r="W588" t="s">
        <v>6974</v>
      </c>
      <c r="X588" t="s">
        <v>7516</v>
      </c>
      <c r="Y588" t="s">
        <v>1270</v>
      </c>
      <c r="Z588" t="s">
        <v>7518</v>
      </c>
      <c r="AB588">
        <v>49756</v>
      </c>
      <c r="AC588" t="s">
        <v>7519</v>
      </c>
      <c r="AD588">
        <v>13067</v>
      </c>
      <c r="AE588" t="s">
        <v>7520</v>
      </c>
      <c r="AF588" t="s">
        <v>1713</v>
      </c>
      <c r="AG588">
        <v>30062</v>
      </c>
      <c r="AH588">
        <v>2253</v>
      </c>
      <c r="AI588" t="s">
        <v>7248</v>
      </c>
      <c r="AJ588" t="s">
        <v>7521</v>
      </c>
      <c r="AK588" t="str">
        <f>IFERROR(INDEX(Table2[Representative Name], MATCH(Table4[[#This Row],[Recipient CD Current]], Table2[CD], 0)),"")</f>
        <v>Barry Loudermilk</v>
      </c>
      <c r="AL588" t="str">
        <f>IFERROR(INDEX(Table2[Political Party], MATCH(Table4[[#This Row],[Recipient CD Current]], Table2[CD], 0)),"")</f>
        <v>Republican</v>
      </c>
      <c r="AM588" t="s">
        <v>1280</v>
      </c>
      <c r="AN588" t="s">
        <v>1270</v>
      </c>
      <c r="AO588" t="s">
        <v>7522</v>
      </c>
      <c r="AP588" t="s">
        <v>7523</v>
      </c>
      <c r="AQ588">
        <v>45017</v>
      </c>
      <c r="AR588" t="s">
        <v>7524</v>
      </c>
      <c r="AS588" t="s">
        <v>2551</v>
      </c>
      <c r="AT588" t="s">
        <v>7525</v>
      </c>
      <c r="AU588" t="s">
        <v>7526</v>
      </c>
      <c r="AV588" t="s">
        <v>7526</v>
      </c>
      <c r="AW588" t="str">
        <f>IFERROR(INDEX(Table2[Representative Name], MATCH(Table4[[#This Row],[Place of Performance CD Current]], Table2[CD], 0)),"")</f>
        <v>James E. Clyburn</v>
      </c>
      <c r="AX588" t="str">
        <f>IFERROR(INDEX(Table2[Political Party], MATCH(Table4[[#This Row],[Recipient CD Current]], Table2[CD], 0)),"")</f>
        <v>Republican</v>
      </c>
      <c r="AY588" t="s">
        <v>6984</v>
      </c>
      <c r="AZ588" t="s">
        <v>7073</v>
      </c>
      <c r="BA588" t="s">
        <v>7074</v>
      </c>
      <c r="BB588" t="s">
        <v>2000</v>
      </c>
      <c r="BC588" t="s">
        <v>7527</v>
      </c>
      <c r="BD588" t="s">
        <v>1418</v>
      </c>
      <c r="BE588" s="19" t="s">
        <v>7528</v>
      </c>
      <c r="BF588" t="s">
        <v>2084</v>
      </c>
    </row>
    <row r="589" spans="1:58" x14ac:dyDescent="0.4">
      <c r="A589" t="s">
        <v>7530</v>
      </c>
      <c r="B589" t="s">
        <v>7311</v>
      </c>
      <c r="D589" s="17">
        <v>123836497</v>
      </c>
      <c r="E589" s="17">
        <v>123836497</v>
      </c>
      <c r="F589" s="17">
        <v>0</v>
      </c>
      <c r="G589" s="17">
        <v>0</v>
      </c>
      <c r="H589" s="17">
        <v>244827083</v>
      </c>
      <c r="I589" s="17">
        <v>368663580</v>
      </c>
      <c r="J589" s="18" t="s">
        <v>2524</v>
      </c>
      <c r="K589">
        <v>2025</v>
      </c>
      <c r="L589" s="18" t="s">
        <v>1885</v>
      </c>
      <c r="M589" s="18" t="s">
        <v>6489</v>
      </c>
      <c r="N589" t="s">
        <v>1262</v>
      </c>
      <c r="O589" t="s">
        <v>1262</v>
      </c>
      <c r="P589" t="s">
        <v>1444</v>
      </c>
      <c r="Q589" t="s">
        <v>1262</v>
      </c>
      <c r="R589" t="s">
        <v>1262</v>
      </c>
      <c r="S589" t="s">
        <v>1992</v>
      </c>
      <c r="T589" t="s">
        <v>1379</v>
      </c>
      <c r="U589" t="s">
        <v>1380</v>
      </c>
      <c r="V589" t="s">
        <v>1381</v>
      </c>
      <c r="W589" t="s">
        <v>6974</v>
      </c>
      <c r="X589" t="s">
        <v>7310</v>
      </c>
      <c r="Y589" t="s">
        <v>1270</v>
      </c>
      <c r="Z589" t="s">
        <v>7314</v>
      </c>
      <c r="AB589">
        <v>28520</v>
      </c>
      <c r="AC589" t="s">
        <v>7315</v>
      </c>
      <c r="AD589">
        <v>22005</v>
      </c>
      <c r="AE589" t="s">
        <v>7316</v>
      </c>
      <c r="AF589" t="s">
        <v>4745</v>
      </c>
      <c r="AG589">
        <v>70734</v>
      </c>
      <c r="AH589">
        <v>3412</v>
      </c>
      <c r="AI589" t="s">
        <v>5799</v>
      </c>
      <c r="AJ589" t="s">
        <v>7317</v>
      </c>
      <c r="AK589" t="str">
        <f>IFERROR(INDEX(Table2[Representative Name], MATCH(Table4[[#This Row],[Recipient CD Current]], Table2[CD], 0)),"")</f>
        <v>Troy A. Carter</v>
      </c>
      <c r="AL589" t="str">
        <f>IFERROR(INDEX(Table2[Political Party], MATCH(Table4[[#This Row],[Recipient CD Current]], Table2[CD], 0)),"")</f>
        <v>Democrat</v>
      </c>
      <c r="AM589" t="s">
        <v>1280</v>
      </c>
      <c r="AN589" t="s">
        <v>1270</v>
      </c>
      <c r="AO589" t="s">
        <v>7318</v>
      </c>
      <c r="AP589" t="s">
        <v>7315</v>
      </c>
      <c r="AQ589">
        <v>22005</v>
      </c>
      <c r="AR589" t="s">
        <v>7316</v>
      </c>
      <c r="AS589" t="s">
        <v>4746</v>
      </c>
      <c r="AT589" t="s">
        <v>7319</v>
      </c>
      <c r="AU589" t="s">
        <v>7317</v>
      </c>
      <c r="AV589" t="s">
        <v>7317</v>
      </c>
      <c r="AW589" t="str">
        <f>IFERROR(INDEX(Table2[Representative Name], MATCH(Table4[[#This Row],[Place of Performance CD Current]], Table2[CD], 0)),"")</f>
        <v>Troy A. Carter</v>
      </c>
      <c r="AX589" t="str">
        <f>IFERROR(INDEX(Table2[Political Party], MATCH(Table4[[#This Row],[Recipient CD Current]], Table2[CD], 0)),"")</f>
        <v>Democrat</v>
      </c>
      <c r="AY589" t="s">
        <v>6984</v>
      </c>
      <c r="AZ589" t="s">
        <v>7073</v>
      </c>
      <c r="BA589" t="s">
        <v>7074</v>
      </c>
      <c r="BB589" t="s">
        <v>2000</v>
      </c>
      <c r="BC589" t="s">
        <v>7532</v>
      </c>
      <c r="BD589" t="s">
        <v>1418</v>
      </c>
      <c r="BE589" s="19" t="s">
        <v>7533</v>
      </c>
      <c r="BF589" t="s">
        <v>2084</v>
      </c>
    </row>
    <row r="590" spans="1:58" x14ac:dyDescent="0.4">
      <c r="A590" t="s">
        <v>7535</v>
      </c>
      <c r="B590" t="s">
        <v>932</v>
      </c>
      <c r="D590" s="17">
        <v>100000000</v>
      </c>
      <c r="E590" s="17">
        <v>100000000</v>
      </c>
      <c r="F590" s="17">
        <v>0</v>
      </c>
      <c r="G590" s="17">
        <v>0</v>
      </c>
      <c r="H590" s="17">
        <v>286595646</v>
      </c>
      <c r="I590" s="17">
        <v>386595646</v>
      </c>
      <c r="J590" s="18" t="s">
        <v>1537</v>
      </c>
      <c r="K590">
        <v>2025</v>
      </c>
      <c r="L590" s="18" t="s">
        <v>2694</v>
      </c>
      <c r="M590" s="18" t="s">
        <v>7536</v>
      </c>
      <c r="N590" t="s">
        <v>1262</v>
      </c>
      <c r="O590" t="s">
        <v>1262</v>
      </c>
      <c r="P590" t="s">
        <v>1444</v>
      </c>
      <c r="Q590" t="s">
        <v>1262</v>
      </c>
      <c r="R590" t="s">
        <v>1262</v>
      </c>
      <c r="S590" t="s">
        <v>1992</v>
      </c>
      <c r="T590" t="s">
        <v>1379</v>
      </c>
      <c r="U590" t="s">
        <v>1380</v>
      </c>
      <c r="V590" t="s">
        <v>1381</v>
      </c>
      <c r="W590" t="s">
        <v>6974</v>
      </c>
      <c r="X590" t="s">
        <v>7191</v>
      </c>
      <c r="Y590" t="s">
        <v>1270</v>
      </c>
      <c r="Z590" t="s">
        <v>7194</v>
      </c>
      <c r="AB590">
        <v>53780</v>
      </c>
      <c r="AC590" t="s">
        <v>7195</v>
      </c>
      <c r="AD590">
        <v>26111</v>
      </c>
      <c r="AE590" t="s">
        <v>7195</v>
      </c>
      <c r="AF590" t="s">
        <v>1857</v>
      </c>
      <c r="AG590">
        <v>48642</v>
      </c>
      <c r="AH590">
        <v>4815</v>
      </c>
      <c r="AI590" t="s">
        <v>7196</v>
      </c>
      <c r="AJ590" t="s">
        <v>7196</v>
      </c>
      <c r="AK590" t="str">
        <f>IFERROR(INDEX(Table2[Representative Name], MATCH(Table4[[#This Row],[Recipient CD Current]], Table2[CD], 0)),"")</f>
        <v>Kristen McDonald Rivet</v>
      </c>
      <c r="AL590" t="str">
        <f>IFERROR(INDEX(Table2[Political Party], MATCH(Table4[[#This Row],[Recipient CD Current]], Table2[CD], 0)),"")</f>
        <v>Democrat</v>
      </c>
      <c r="AM590" t="s">
        <v>1280</v>
      </c>
      <c r="AN590" t="s">
        <v>1270</v>
      </c>
      <c r="AO590" t="s">
        <v>7222</v>
      </c>
      <c r="AP590" t="s">
        <v>7223</v>
      </c>
      <c r="AQ590">
        <v>48039</v>
      </c>
      <c r="AR590" t="s">
        <v>7224</v>
      </c>
      <c r="AS590" t="s">
        <v>1277</v>
      </c>
      <c r="AT590" t="s">
        <v>7537</v>
      </c>
      <c r="AU590" t="s">
        <v>7226</v>
      </c>
      <c r="AV590" t="s">
        <v>7226</v>
      </c>
      <c r="AW590" t="str">
        <f>IFERROR(INDEX(Table2[Representative Name], MATCH(Table4[[#This Row],[Place of Performance CD Current]], Table2[CD], 0)),"")</f>
        <v>Randy K. Weber Sr.</v>
      </c>
      <c r="AX590" t="str">
        <f>IFERROR(INDEX(Table2[Political Party], MATCH(Table4[[#This Row],[Recipient CD Current]], Table2[CD], 0)),"")</f>
        <v>Democrat</v>
      </c>
      <c r="AY590" t="s">
        <v>6984</v>
      </c>
      <c r="AZ590" t="s">
        <v>7073</v>
      </c>
      <c r="BA590" t="s">
        <v>7074</v>
      </c>
      <c r="BB590" t="s">
        <v>2000</v>
      </c>
      <c r="BC590" t="s">
        <v>7538</v>
      </c>
      <c r="BD590" t="s">
        <v>1418</v>
      </c>
      <c r="BE590" s="19" t="s">
        <v>7539</v>
      </c>
      <c r="BF590" t="s">
        <v>2950</v>
      </c>
    </row>
    <row r="591" spans="1:58" x14ac:dyDescent="0.4">
      <c r="A591" t="s">
        <v>7541</v>
      </c>
      <c r="B591" t="s">
        <v>7543</v>
      </c>
      <c r="D591" s="17">
        <v>28248485</v>
      </c>
      <c r="E591" s="17">
        <v>28248485</v>
      </c>
      <c r="F591" s="17">
        <v>0</v>
      </c>
      <c r="G591" s="17">
        <v>0</v>
      </c>
      <c r="H591" s="17">
        <v>33600843</v>
      </c>
      <c r="I591" s="17">
        <v>61849328</v>
      </c>
      <c r="J591" s="18" t="s">
        <v>1744</v>
      </c>
      <c r="K591">
        <v>2025</v>
      </c>
      <c r="L591" s="18" t="s">
        <v>1885</v>
      </c>
      <c r="M591" s="18" t="s">
        <v>1523</v>
      </c>
      <c r="N591" t="s">
        <v>1262</v>
      </c>
      <c r="O591" t="s">
        <v>1262</v>
      </c>
      <c r="P591" t="s">
        <v>1444</v>
      </c>
      <c r="Q591" t="s">
        <v>1262</v>
      </c>
      <c r="R591" t="s">
        <v>1262</v>
      </c>
      <c r="S591" t="s">
        <v>1992</v>
      </c>
      <c r="T591" t="s">
        <v>1379</v>
      </c>
      <c r="U591" t="s">
        <v>1380</v>
      </c>
      <c r="V591" t="s">
        <v>1381</v>
      </c>
      <c r="W591" t="s">
        <v>1578</v>
      </c>
      <c r="X591" t="s">
        <v>7542</v>
      </c>
      <c r="Y591" t="s">
        <v>1270</v>
      </c>
      <c r="Z591" t="s">
        <v>7545</v>
      </c>
      <c r="AB591">
        <v>36000</v>
      </c>
      <c r="AC591" t="s">
        <v>7546</v>
      </c>
      <c r="AD591">
        <v>6059</v>
      </c>
      <c r="AE591" t="s">
        <v>1305</v>
      </c>
      <c r="AF591" t="s">
        <v>1548</v>
      </c>
      <c r="AG591">
        <v>92649</v>
      </c>
      <c r="AH591">
        <v>1202</v>
      </c>
      <c r="AI591" t="s">
        <v>2709</v>
      </c>
      <c r="AJ591" t="s">
        <v>2709</v>
      </c>
      <c r="AK591" t="str">
        <f>IFERROR(INDEX(Table2[Representative Name], MATCH(Table4[[#This Row],[Recipient CD Current]], Table2[CD], 0)),"")</f>
        <v>Dave Min</v>
      </c>
      <c r="AL591" t="str">
        <f>IFERROR(INDEX(Table2[Political Party], MATCH(Table4[[#This Row],[Recipient CD Current]], Table2[CD], 0)),"")</f>
        <v>Democrat</v>
      </c>
      <c r="AM591" t="s">
        <v>1280</v>
      </c>
      <c r="AN591" t="s">
        <v>1270</v>
      </c>
      <c r="AO591" t="s">
        <v>7547</v>
      </c>
      <c r="AP591" t="s">
        <v>3925</v>
      </c>
      <c r="AQ591">
        <v>26115</v>
      </c>
      <c r="AR591" t="s">
        <v>3151</v>
      </c>
      <c r="AS591" t="s">
        <v>1858</v>
      </c>
      <c r="AT591" t="s">
        <v>7548</v>
      </c>
      <c r="AU591" t="s">
        <v>6839</v>
      </c>
      <c r="AV591" t="s">
        <v>6839</v>
      </c>
      <c r="AW591" t="str">
        <f>IFERROR(INDEX(Table2[Representative Name], MATCH(Table4[[#This Row],[Place of Performance CD Current]], Table2[CD], 0)),"")</f>
        <v>Tim Walberg</v>
      </c>
      <c r="AX591" t="str">
        <f>IFERROR(INDEX(Table2[Political Party], MATCH(Table4[[#This Row],[Recipient CD Current]], Table2[CD], 0)),"")</f>
        <v>Democrat</v>
      </c>
      <c r="AY591" t="s">
        <v>6984</v>
      </c>
      <c r="AZ591" t="s">
        <v>7549</v>
      </c>
      <c r="BA591" t="s">
        <v>7550</v>
      </c>
      <c r="BB591" t="s">
        <v>1286</v>
      </c>
      <c r="BC591" t="s">
        <v>7551</v>
      </c>
      <c r="BD591" t="s">
        <v>1334</v>
      </c>
      <c r="BE591" s="19" t="s">
        <v>7552</v>
      </c>
      <c r="BF591" t="s">
        <v>1762</v>
      </c>
    </row>
    <row r="592" spans="1:58" x14ac:dyDescent="0.4">
      <c r="A592" t="s">
        <v>7554</v>
      </c>
      <c r="B592" t="s">
        <v>7556</v>
      </c>
      <c r="D592" s="17">
        <v>20329490</v>
      </c>
      <c r="E592" s="17">
        <v>20329490</v>
      </c>
      <c r="F592" s="17">
        <v>0</v>
      </c>
      <c r="G592" s="17">
        <v>0</v>
      </c>
      <c r="H592" s="17">
        <v>24476246</v>
      </c>
      <c r="I592" s="17">
        <v>44805736</v>
      </c>
      <c r="J592" s="18" t="s">
        <v>1537</v>
      </c>
      <c r="K592">
        <v>2025</v>
      </c>
      <c r="L592" s="18" t="s">
        <v>1885</v>
      </c>
      <c r="M592" s="18" t="s">
        <v>1443</v>
      </c>
      <c r="N592" t="s">
        <v>1262</v>
      </c>
      <c r="O592" t="s">
        <v>1262</v>
      </c>
      <c r="P592" t="s">
        <v>1444</v>
      </c>
      <c r="Q592" t="s">
        <v>1262</v>
      </c>
      <c r="R592" t="s">
        <v>1262</v>
      </c>
      <c r="S592" t="s">
        <v>1992</v>
      </c>
      <c r="T592" t="s">
        <v>1379</v>
      </c>
      <c r="U592" t="s">
        <v>1380</v>
      </c>
      <c r="V592" t="s">
        <v>1381</v>
      </c>
      <c r="W592" t="s">
        <v>1578</v>
      </c>
      <c r="X592" t="s">
        <v>7555</v>
      </c>
      <c r="Y592" t="s">
        <v>2025</v>
      </c>
      <c r="Z592" t="s">
        <v>7557</v>
      </c>
      <c r="AK592" t="str">
        <f>IFERROR(INDEX(Table2[Representative Name], MATCH(Table4[[#This Row],[Recipient CD Current]], Table2[CD], 0)),"")</f>
        <v/>
      </c>
      <c r="AL592" t="str">
        <f>IFERROR(INDEX(Table2[Political Party], MATCH(Table4[[#This Row],[Recipient CD Current]], Table2[CD], 0)),"")</f>
        <v/>
      </c>
      <c r="AM592" t="s">
        <v>1280</v>
      </c>
      <c r="AN592" t="s">
        <v>1270</v>
      </c>
      <c r="AO592" t="s">
        <v>7561</v>
      </c>
      <c r="AP592" t="s">
        <v>1890</v>
      </c>
      <c r="AQ592">
        <v>10003</v>
      </c>
      <c r="AR592" t="s">
        <v>1891</v>
      </c>
      <c r="AS592" t="s">
        <v>1893</v>
      </c>
      <c r="AT592" t="s">
        <v>7562</v>
      </c>
      <c r="AU592" t="s">
        <v>1894</v>
      </c>
      <c r="AV592" t="s">
        <v>1894</v>
      </c>
      <c r="AW592" t="str">
        <f>IFERROR(INDEX(Table2[Representative Name], MATCH(Table4[[#This Row],[Place of Performance CD Current]], Table2[CD], 0)),"")</f>
        <v>Sarah McBride</v>
      </c>
      <c r="AX592" t="str">
        <f>IFERROR(INDEX(Table2[Political Party], MATCH(Table4[[#This Row],[Recipient CD Current]], Table2[CD], 0)),"")</f>
        <v/>
      </c>
      <c r="AY592" t="s">
        <v>6984</v>
      </c>
      <c r="AZ592" t="s">
        <v>7549</v>
      </c>
      <c r="BA592" t="s">
        <v>7563</v>
      </c>
      <c r="BB592" t="s">
        <v>1286</v>
      </c>
      <c r="BC592" t="s">
        <v>7564</v>
      </c>
      <c r="BD592" t="s">
        <v>1334</v>
      </c>
      <c r="BE592" s="19" t="s">
        <v>7565</v>
      </c>
      <c r="BF592" t="s">
        <v>2499</v>
      </c>
    </row>
    <row r="593" spans="1:58" x14ac:dyDescent="0.4">
      <c r="A593" t="s">
        <v>7567</v>
      </c>
      <c r="B593" t="s">
        <v>7569</v>
      </c>
      <c r="D593" s="17">
        <v>10000000</v>
      </c>
      <c r="E593" s="17">
        <v>10000000</v>
      </c>
      <c r="F593" s="17">
        <v>0</v>
      </c>
      <c r="G593" s="17">
        <v>0</v>
      </c>
      <c r="H593" s="17">
        <v>16161891</v>
      </c>
      <c r="I593" s="17">
        <v>26161891</v>
      </c>
      <c r="J593" s="18" t="s">
        <v>2819</v>
      </c>
      <c r="K593">
        <v>2025</v>
      </c>
      <c r="L593" s="18" t="s">
        <v>1885</v>
      </c>
      <c r="M593" s="18" t="s">
        <v>1613</v>
      </c>
      <c r="N593" t="s">
        <v>1262</v>
      </c>
      <c r="O593" t="s">
        <v>1262</v>
      </c>
      <c r="P593" t="s">
        <v>1444</v>
      </c>
      <c r="Q593" t="s">
        <v>1262</v>
      </c>
      <c r="R593" t="s">
        <v>1262</v>
      </c>
      <c r="S593" t="s">
        <v>1992</v>
      </c>
      <c r="T593" t="s">
        <v>1379</v>
      </c>
      <c r="U593" t="s">
        <v>1380</v>
      </c>
      <c r="V593" t="s">
        <v>1381</v>
      </c>
      <c r="W593" t="s">
        <v>1578</v>
      </c>
      <c r="X593" t="s">
        <v>7568</v>
      </c>
      <c r="Y593" t="s">
        <v>1270</v>
      </c>
      <c r="Z593" t="s">
        <v>7570</v>
      </c>
      <c r="AB593">
        <v>11000</v>
      </c>
      <c r="AC593" t="s">
        <v>3924</v>
      </c>
      <c r="AD593">
        <v>36029</v>
      </c>
      <c r="AE593" t="s">
        <v>3925</v>
      </c>
      <c r="AF593" t="s">
        <v>1620</v>
      </c>
      <c r="AG593">
        <v>14219</v>
      </c>
      <c r="AH593">
        <v>1507</v>
      </c>
      <c r="AI593" t="s">
        <v>2231</v>
      </c>
      <c r="AJ593" t="s">
        <v>2231</v>
      </c>
      <c r="AK593" t="str">
        <f>IFERROR(INDEX(Table2[Representative Name], MATCH(Table4[[#This Row],[Recipient CD Current]], Table2[CD], 0)),"")</f>
        <v>Nicholas A. Langworthy</v>
      </c>
      <c r="AL593" t="str">
        <f>IFERROR(INDEX(Table2[Political Party], MATCH(Table4[[#This Row],[Recipient CD Current]], Table2[CD], 0)),"")</f>
        <v>Republican</v>
      </c>
      <c r="AM593" t="s">
        <v>1280</v>
      </c>
      <c r="AN593" t="s">
        <v>1270</v>
      </c>
      <c r="AO593" t="s">
        <v>7571</v>
      </c>
      <c r="AP593" t="s">
        <v>7572</v>
      </c>
      <c r="AQ593">
        <v>53041</v>
      </c>
      <c r="AR593" t="s">
        <v>7573</v>
      </c>
      <c r="AS593" t="s">
        <v>1429</v>
      </c>
      <c r="AT593" t="s">
        <v>7574</v>
      </c>
      <c r="AU593" t="s">
        <v>7575</v>
      </c>
      <c r="AV593" t="s">
        <v>7575</v>
      </c>
      <c r="AW593" t="str">
        <f>IFERROR(INDEX(Table2[Representative Name], MATCH(Table4[[#This Row],[Place of Performance CD Current]], Table2[CD], 0)),"")</f>
        <v>Marie Gluesenkamp Perez</v>
      </c>
      <c r="AX593" t="str">
        <f>IFERROR(INDEX(Table2[Political Party], MATCH(Table4[[#This Row],[Recipient CD Current]], Table2[CD], 0)),"")</f>
        <v>Republican</v>
      </c>
      <c r="AY593" t="s">
        <v>6984</v>
      </c>
      <c r="AZ593" t="s">
        <v>7549</v>
      </c>
      <c r="BA593" t="s">
        <v>7576</v>
      </c>
      <c r="BB593" t="s">
        <v>1286</v>
      </c>
      <c r="BC593" t="s">
        <v>7577</v>
      </c>
      <c r="BD593" t="s">
        <v>1418</v>
      </c>
      <c r="BE593" s="19" t="s">
        <v>7578</v>
      </c>
      <c r="BF593" t="s">
        <v>1762</v>
      </c>
    </row>
    <row r="594" spans="1:58" x14ac:dyDescent="0.4">
      <c r="A594" t="s">
        <v>7580</v>
      </c>
      <c r="B594" t="s">
        <v>7582</v>
      </c>
      <c r="D594" s="17">
        <v>9800000</v>
      </c>
      <c r="E594" s="17">
        <v>9800000</v>
      </c>
      <c r="F594" s="17">
        <v>0</v>
      </c>
      <c r="G594" s="17">
        <v>0</v>
      </c>
      <c r="H594" s="17">
        <v>10200000</v>
      </c>
      <c r="I594" s="17">
        <v>20000000</v>
      </c>
      <c r="J594" s="18" t="s">
        <v>2819</v>
      </c>
      <c r="K594">
        <v>2025</v>
      </c>
      <c r="L594" s="18" t="s">
        <v>1885</v>
      </c>
      <c r="M594" s="18" t="s">
        <v>1443</v>
      </c>
      <c r="N594" t="s">
        <v>1262</v>
      </c>
      <c r="O594" t="s">
        <v>1262</v>
      </c>
      <c r="P594" t="s">
        <v>1444</v>
      </c>
      <c r="Q594" t="s">
        <v>1262</v>
      </c>
      <c r="R594" t="s">
        <v>1262</v>
      </c>
      <c r="S594" t="s">
        <v>1992</v>
      </c>
      <c r="T594" t="s">
        <v>1379</v>
      </c>
      <c r="U594" t="s">
        <v>1380</v>
      </c>
      <c r="V594" t="s">
        <v>1381</v>
      </c>
      <c r="W594" t="s">
        <v>1578</v>
      </c>
      <c r="X594" t="s">
        <v>7581</v>
      </c>
      <c r="Y594" t="s">
        <v>1270</v>
      </c>
      <c r="Z594" t="s">
        <v>7583</v>
      </c>
      <c r="AA594" t="s">
        <v>7584</v>
      </c>
      <c r="AB594">
        <v>41992</v>
      </c>
      <c r="AC594" t="s">
        <v>3313</v>
      </c>
      <c r="AD594">
        <v>6001</v>
      </c>
      <c r="AE594" t="s">
        <v>2979</v>
      </c>
      <c r="AF594" t="s">
        <v>1548</v>
      </c>
      <c r="AG594">
        <v>94550</v>
      </c>
      <c r="AH594">
        <v>5545</v>
      </c>
      <c r="AI594" t="s">
        <v>3314</v>
      </c>
      <c r="AJ594" t="s">
        <v>3314</v>
      </c>
      <c r="AK594" t="str">
        <f>IFERROR(INDEX(Table2[Representative Name], MATCH(Table4[[#This Row],[Recipient CD Current]], Table2[CD], 0)),"")</f>
        <v>Eric Swalwell</v>
      </c>
      <c r="AL594" t="str">
        <f>IFERROR(INDEX(Table2[Political Party], MATCH(Table4[[#This Row],[Recipient CD Current]], Table2[CD], 0)),"")</f>
        <v>Democrat</v>
      </c>
      <c r="AM594" t="s">
        <v>1280</v>
      </c>
      <c r="AN594" t="s">
        <v>1270</v>
      </c>
      <c r="AO594" t="s">
        <v>7585</v>
      </c>
      <c r="AP594" t="s">
        <v>7586</v>
      </c>
      <c r="AQ594">
        <v>54091</v>
      </c>
      <c r="AR594" t="s">
        <v>7587</v>
      </c>
      <c r="AS594" t="s">
        <v>2014</v>
      </c>
      <c r="AT594" t="s">
        <v>7588</v>
      </c>
      <c r="AU594" t="s">
        <v>2016</v>
      </c>
      <c r="AV594" t="s">
        <v>2016</v>
      </c>
      <c r="AW594" t="str">
        <f>IFERROR(INDEX(Table2[Representative Name], MATCH(Table4[[#This Row],[Place of Performance CD Current]], Table2[CD], 0)),"")</f>
        <v>Riley M. Moore</v>
      </c>
      <c r="AX594" t="str">
        <f>IFERROR(INDEX(Table2[Political Party], MATCH(Table4[[#This Row],[Recipient CD Current]], Table2[CD], 0)),"")</f>
        <v>Democrat</v>
      </c>
      <c r="AY594" t="s">
        <v>6984</v>
      </c>
      <c r="AZ594" t="s">
        <v>7549</v>
      </c>
      <c r="BA594" t="s">
        <v>7550</v>
      </c>
      <c r="BB594" t="s">
        <v>1286</v>
      </c>
      <c r="BC594" t="s">
        <v>7589</v>
      </c>
      <c r="BD594" t="s">
        <v>1418</v>
      </c>
      <c r="BE594" s="19" t="s">
        <v>7590</v>
      </c>
      <c r="BF594" t="s">
        <v>1762</v>
      </c>
    </row>
    <row r="595" spans="1:58" x14ac:dyDescent="0.4">
      <c r="A595" t="s">
        <v>7592</v>
      </c>
      <c r="B595" t="s">
        <v>7594</v>
      </c>
      <c r="D595" s="17">
        <v>5077449</v>
      </c>
      <c r="E595" s="17">
        <v>5077449</v>
      </c>
      <c r="F595" s="17">
        <v>0</v>
      </c>
      <c r="G595" s="17">
        <v>0</v>
      </c>
      <c r="H595" s="17">
        <v>6474708</v>
      </c>
      <c r="I595" s="17">
        <v>11552157</v>
      </c>
      <c r="J595" s="18" t="s">
        <v>2087</v>
      </c>
      <c r="K595">
        <v>2025</v>
      </c>
      <c r="L595" s="18" t="s">
        <v>1885</v>
      </c>
      <c r="M595" s="18" t="s">
        <v>1725</v>
      </c>
      <c r="N595" t="s">
        <v>1262</v>
      </c>
      <c r="O595" t="s">
        <v>1262</v>
      </c>
      <c r="P595" t="s">
        <v>1444</v>
      </c>
      <c r="Q595" t="s">
        <v>1262</v>
      </c>
      <c r="R595" t="s">
        <v>1262</v>
      </c>
      <c r="S595" t="s">
        <v>1992</v>
      </c>
      <c r="T595" t="s">
        <v>1379</v>
      </c>
      <c r="U595" t="s">
        <v>1380</v>
      </c>
      <c r="V595" t="s">
        <v>1381</v>
      </c>
      <c r="W595" t="s">
        <v>1578</v>
      </c>
      <c r="X595" t="s">
        <v>7593</v>
      </c>
      <c r="Y595" t="s">
        <v>1270</v>
      </c>
      <c r="Z595" t="s">
        <v>7595</v>
      </c>
      <c r="AB595">
        <v>62020</v>
      </c>
      <c r="AC595" t="s">
        <v>7596</v>
      </c>
      <c r="AD595">
        <v>26125</v>
      </c>
      <c r="AE595" t="s">
        <v>2778</v>
      </c>
      <c r="AF595" t="s">
        <v>1857</v>
      </c>
      <c r="AG595">
        <v>48371</v>
      </c>
      <c r="AH595">
        <v>5140</v>
      </c>
      <c r="AI595" t="s">
        <v>7597</v>
      </c>
      <c r="AJ595" t="s">
        <v>7597</v>
      </c>
      <c r="AK595" t="str">
        <f>IFERROR(INDEX(Table2[Representative Name], MATCH(Table4[[#This Row],[Recipient CD Current]], Table2[CD], 0)),"")</f>
        <v>Lisa C. McClain</v>
      </c>
      <c r="AL595" t="str">
        <f>IFERROR(INDEX(Table2[Political Party], MATCH(Table4[[#This Row],[Recipient CD Current]], Table2[CD], 0)),"")</f>
        <v>Republican</v>
      </c>
      <c r="AM595" t="s">
        <v>1280</v>
      </c>
      <c r="AN595" t="s">
        <v>1270</v>
      </c>
      <c r="AO595" t="s">
        <v>7598</v>
      </c>
      <c r="AP595" t="s">
        <v>7596</v>
      </c>
      <c r="AQ595">
        <v>26125</v>
      </c>
      <c r="AR595" t="s">
        <v>2778</v>
      </c>
      <c r="AS595" t="s">
        <v>1858</v>
      </c>
      <c r="AT595" t="s">
        <v>7599</v>
      </c>
      <c r="AU595" t="s">
        <v>7597</v>
      </c>
      <c r="AV595" t="s">
        <v>7597</v>
      </c>
      <c r="AW595" t="str">
        <f>IFERROR(INDEX(Table2[Representative Name], MATCH(Table4[[#This Row],[Place of Performance CD Current]], Table2[CD], 0)),"")</f>
        <v>Lisa C. McClain</v>
      </c>
      <c r="AX595" t="str">
        <f>IFERROR(INDEX(Table2[Political Party], MATCH(Table4[[#This Row],[Recipient CD Current]], Table2[CD], 0)),"")</f>
        <v>Republican</v>
      </c>
      <c r="AY595" t="s">
        <v>6984</v>
      </c>
      <c r="AZ595" t="s">
        <v>7549</v>
      </c>
      <c r="BA595" t="s">
        <v>7576</v>
      </c>
      <c r="BB595" t="s">
        <v>1286</v>
      </c>
      <c r="BC595" t="s">
        <v>7600</v>
      </c>
      <c r="BD595" t="s">
        <v>1334</v>
      </c>
      <c r="BE595" s="19" t="s">
        <v>7601</v>
      </c>
      <c r="BF595" t="s">
        <v>1905</v>
      </c>
    </row>
    <row r="596" spans="1:58" x14ac:dyDescent="0.4">
      <c r="A596" t="s">
        <v>7603</v>
      </c>
      <c r="B596" t="s">
        <v>7605</v>
      </c>
      <c r="D596" s="17">
        <v>26318006</v>
      </c>
      <c r="E596" s="17">
        <v>26318006</v>
      </c>
      <c r="F596" s="17">
        <v>0</v>
      </c>
      <c r="G596" s="17">
        <v>0</v>
      </c>
      <c r="H596" s="17">
        <v>60362358</v>
      </c>
      <c r="I596" s="17">
        <v>86680364</v>
      </c>
      <c r="J596" s="18" t="s">
        <v>2074</v>
      </c>
      <c r="K596">
        <v>2025</v>
      </c>
      <c r="L596" s="18" t="s">
        <v>1885</v>
      </c>
      <c r="M596" s="18" t="s">
        <v>1981</v>
      </c>
      <c r="N596" t="s">
        <v>1262</v>
      </c>
      <c r="O596" t="s">
        <v>1262</v>
      </c>
      <c r="P596" t="s">
        <v>1444</v>
      </c>
      <c r="Q596" t="s">
        <v>1262</v>
      </c>
      <c r="R596" t="s">
        <v>1262</v>
      </c>
      <c r="S596" t="s">
        <v>1992</v>
      </c>
      <c r="T596" t="s">
        <v>1379</v>
      </c>
      <c r="U596" t="s">
        <v>1380</v>
      </c>
      <c r="V596" t="s">
        <v>1381</v>
      </c>
      <c r="W596" t="s">
        <v>1578</v>
      </c>
      <c r="X596" t="s">
        <v>7604</v>
      </c>
      <c r="Y596" t="s">
        <v>1270</v>
      </c>
      <c r="Z596" t="s">
        <v>7607</v>
      </c>
      <c r="AA596" t="s">
        <v>7608</v>
      </c>
      <c r="AB596">
        <v>30835</v>
      </c>
      <c r="AC596" t="s">
        <v>4490</v>
      </c>
      <c r="AD596">
        <v>8059</v>
      </c>
      <c r="AE596" t="s">
        <v>3472</v>
      </c>
      <c r="AF596" t="s">
        <v>1603</v>
      </c>
      <c r="AG596">
        <v>80401</v>
      </c>
      <c r="AH596">
        <v>6140</v>
      </c>
      <c r="AI596" t="s">
        <v>1736</v>
      </c>
      <c r="AJ596" t="s">
        <v>1736</v>
      </c>
      <c r="AK596" t="str">
        <f>IFERROR(INDEX(Table2[Representative Name], MATCH(Table4[[#This Row],[Recipient CD Current]], Table2[CD], 0)),"")</f>
        <v>Brittany Pettersen</v>
      </c>
      <c r="AL596" t="str">
        <f>IFERROR(INDEX(Table2[Political Party], MATCH(Table4[[#This Row],[Recipient CD Current]], Table2[CD], 0)),"")</f>
        <v>Democrat</v>
      </c>
      <c r="AM596" t="s">
        <v>1280</v>
      </c>
      <c r="AN596" t="s">
        <v>1270</v>
      </c>
      <c r="AO596" t="s">
        <v>7609</v>
      </c>
      <c r="AP596" t="s">
        <v>7610</v>
      </c>
      <c r="AQ596">
        <v>49035</v>
      </c>
      <c r="AR596" t="s">
        <v>5141</v>
      </c>
      <c r="AS596" t="s">
        <v>4093</v>
      </c>
      <c r="AT596" t="s">
        <v>7611</v>
      </c>
      <c r="AU596" t="s">
        <v>4094</v>
      </c>
      <c r="AV596" t="s">
        <v>4094</v>
      </c>
      <c r="AW596" t="str">
        <f>IFERROR(INDEX(Table2[Representative Name], MATCH(Table4[[#This Row],[Place of Performance CD Current]], Table2[CD], 0)),"")</f>
        <v>Celeste Maloy</v>
      </c>
      <c r="AX596" t="str">
        <f>IFERROR(INDEX(Table2[Political Party], MATCH(Table4[[#This Row],[Recipient CD Current]], Table2[CD], 0)),"")</f>
        <v>Democrat</v>
      </c>
      <c r="AY596" t="s">
        <v>6984</v>
      </c>
      <c r="AZ596" t="s">
        <v>7549</v>
      </c>
      <c r="BA596" t="s">
        <v>7612</v>
      </c>
      <c r="BB596" t="s">
        <v>1286</v>
      </c>
      <c r="BC596" t="s">
        <v>7613</v>
      </c>
      <c r="BD596" t="s">
        <v>1418</v>
      </c>
      <c r="BE596" s="19" t="s">
        <v>7614</v>
      </c>
      <c r="BF596" t="s">
        <v>1762</v>
      </c>
    </row>
    <row r="597" spans="1:58" x14ac:dyDescent="0.4">
      <c r="A597" t="s">
        <v>7616</v>
      </c>
      <c r="B597" t="s">
        <v>7618</v>
      </c>
      <c r="D597" s="17">
        <v>20365085</v>
      </c>
      <c r="E597" s="17">
        <v>20365085</v>
      </c>
      <c r="F597" s="17">
        <v>0</v>
      </c>
      <c r="G597" s="17">
        <v>0</v>
      </c>
      <c r="H597" s="17">
        <v>37117832</v>
      </c>
      <c r="I597" s="17">
        <v>57482917</v>
      </c>
      <c r="J597" s="18" t="s">
        <v>2574</v>
      </c>
      <c r="K597">
        <v>2025</v>
      </c>
      <c r="L597" s="18" t="s">
        <v>1885</v>
      </c>
      <c r="M597" s="18" t="s">
        <v>1949</v>
      </c>
      <c r="N597" t="s">
        <v>1262</v>
      </c>
      <c r="O597" t="s">
        <v>1262</v>
      </c>
      <c r="P597" t="s">
        <v>1444</v>
      </c>
      <c r="Q597" t="s">
        <v>1262</v>
      </c>
      <c r="R597" t="s">
        <v>1262</v>
      </c>
      <c r="S597" t="s">
        <v>1992</v>
      </c>
      <c r="T597" t="s">
        <v>1379</v>
      </c>
      <c r="U597" t="s">
        <v>1380</v>
      </c>
      <c r="V597" t="s">
        <v>1381</v>
      </c>
      <c r="W597" t="s">
        <v>1578</v>
      </c>
      <c r="X597" t="s">
        <v>7617</v>
      </c>
      <c r="Y597" t="s">
        <v>1270</v>
      </c>
      <c r="Z597" t="s">
        <v>7619</v>
      </c>
      <c r="AA597" t="s">
        <v>7620</v>
      </c>
      <c r="AB597">
        <v>50617</v>
      </c>
      <c r="AC597" t="s">
        <v>7621</v>
      </c>
      <c r="AD597">
        <v>36119</v>
      </c>
      <c r="AE597" t="s">
        <v>6066</v>
      </c>
      <c r="AF597" t="s">
        <v>1620</v>
      </c>
      <c r="AG597">
        <v>10801</v>
      </c>
      <c r="AH597">
        <v>5135</v>
      </c>
      <c r="AI597" t="s">
        <v>7273</v>
      </c>
      <c r="AJ597" t="s">
        <v>7273</v>
      </c>
      <c r="AK597" t="str">
        <f>IFERROR(INDEX(Table2[Representative Name], MATCH(Table4[[#This Row],[Recipient CD Current]], Table2[CD], 0)),"")</f>
        <v>George Latimer</v>
      </c>
      <c r="AL597" t="str">
        <f>IFERROR(INDEX(Table2[Political Party], MATCH(Table4[[#This Row],[Recipient CD Current]], Table2[CD], 0)),"")</f>
        <v>Democrat</v>
      </c>
      <c r="AM597" t="s">
        <v>1280</v>
      </c>
      <c r="AN597" t="s">
        <v>1270</v>
      </c>
      <c r="AO597" t="s">
        <v>7622</v>
      </c>
      <c r="AP597" t="s">
        <v>7621</v>
      </c>
      <c r="AQ597">
        <v>36119</v>
      </c>
      <c r="AR597" t="s">
        <v>6066</v>
      </c>
      <c r="AS597" t="s">
        <v>1619</v>
      </c>
      <c r="AT597" t="s">
        <v>7623</v>
      </c>
      <c r="AU597" t="s">
        <v>7273</v>
      </c>
      <c r="AV597" t="s">
        <v>7273</v>
      </c>
      <c r="AW597" t="str">
        <f>IFERROR(INDEX(Table2[Representative Name], MATCH(Table4[[#This Row],[Place of Performance CD Current]], Table2[CD], 0)),"")</f>
        <v>George Latimer</v>
      </c>
      <c r="AX597" t="str">
        <f>IFERROR(INDEX(Table2[Political Party], MATCH(Table4[[#This Row],[Recipient CD Current]], Table2[CD], 0)),"")</f>
        <v>Democrat</v>
      </c>
      <c r="AY597" t="s">
        <v>6984</v>
      </c>
      <c r="AZ597" t="s">
        <v>7549</v>
      </c>
      <c r="BA597" t="s">
        <v>7612</v>
      </c>
      <c r="BB597" t="s">
        <v>1286</v>
      </c>
      <c r="BC597" t="s">
        <v>7624</v>
      </c>
      <c r="BD597" t="s">
        <v>1418</v>
      </c>
      <c r="BE597" s="19" t="s">
        <v>7625</v>
      </c>
      <c r="BF597" t="s">
        <v>1762</v>
      </c>
    </row>
    <row r="598" spans="1:58" x14ac:dyDescent="0.4">
      <c r="A598" t="s">
        <v>7627</v>
      </c>
      <c r="B598" t="s">
        <v>7629</v>
      </c>
      <c r="D598" s="17">
        <v>8423140</v>
      </c>
      <c r="E598" s="17">
        <v>8423140</v>
      </c>
      <c r="F598" s="17">
        <v>0</v>
      </c>
      <c r="G598" s="17">
        <v>0</v>
      </c>
      <c r="H598" s="17">
        <v>12374739</v>
      </c>
      <c r="I598" s="17">
        <v>20797879</v>
      </c>
      <c r="J598" s="18" t="s">
        <v>1744</v>
      </c>
      <c r="K598">
        <v>2025</v>
      </c>
      <c r="L598" s="18" t="s">
        <v>1885</v>
      </c>
      <c r="M598" s="18" t="s">
        <v>1616</v>
      </c>
      <c r="N598" t="s">
        <v>1262</v>
      </c>
      <c r="O598" t="s">
        <v>1262</v>
      </c>
      <c r="P598" t="s">
        <v>1444</v>
      </c>
      <c r="Q598" t="s">
        <v>1262</v>
      </c>
      <c r="R598" t="s">
        <v>1262</v>
      </c>
      <c r="S598" t="s">
        <v>1992</v>
      </c>
      <c r="T598" t="s">
        <v>1379</v>
      </c>
      <c r="U598" t="s">
        <v>1380</v>
      </c>
      <c r="V598" t="s">
        <v>1381</v>
      </c>
      <c r="W598" t="s">
        <v>1578</v>
      </c>
      <c r="X598" t="s">
        <v>7628</v>
      </c>
      <c r="Y598" t="s">
        <v>1270</v>
      </c>
      <c r="Z598" t="s">
        <v>7631</v>
      </c>
      <c r="AB598">
        <v>43030</v>
      </c>
      <c r="AC598" t="s">
        <v>7632</v>
      </c>
      <c r="AD598">
        <v>16013</v>
      </c>
      <c r="AE598" t="s">
        <v>7633</v>
      </c>
      <c r="AF598" t="s">
        <v>7634</v>
      </c>
      <c r="AG598">
        <v>83340</v>
      </c>
      <c r="AH598">
        <v>4600</v>
      </c>
      <c r="AI598" t="s">
        <v>7636</v>
      </c>
      <c r="AJ598" t="s">
        <v>7636</v>
      </c>
      <c r="AK598" t="str">
        <f>IFERROR(INDEX(Table2[Representative Name], MATCH(Table4[[#This Row],[Recipient CD Current]], Table2[CD], 0)),"")</f>
        <v>Michael K. Simpson</v>
      </c>
      <c r="AL598" t="str">
        <f>IFERROR(INDEX(Table2[Political Party], MATCH(Table4[[#This Row],[Recipient CD Current]], Table2[CD], 0)),"")</f>
        <v>Republican</v>
      </c>
      <c r="AM598" t="s">
        <v>1280</v>
      </c>
      <c r="AN598" t="s">
        <v>1270</v>
      </c>
      <c r="AO598" t="s">
        <v>7637</v>
      </c>
      <c r="AP598" t="s">
        <v>7638</v>
      </c>
      <c r="AQ598">
        <v>47073</v>
      </c>
      <c r="AR598" t="s">
        <v>7639</v>
      </c>
      <c r="AS598" t="s">
        <v>1773</v>
      </c>
      <c r="AT598" t="s">
        <v>7640</v>
      </c>
      <c r="AU598" t="s">
        <v>7641</v>
      </c>
      <c r="AV598" t="s">
        <v>7641</v>
      </c>
      <c r="AW598" t="str">
        <f>IFERROR(INDEX(Table2[Representative Name], MATCH(Table4[[#This Row],[Place of Performance CD Current]], Table2[CD], 0)),"")</f>
        <v>Diana Harshbarger</v>
      </c>
      <c r="AX598" t="str">
        <f>IFERROR(INDEX(Table2[Political Party], MATCH(Table4[[#This Row],[Recipient CD Current]], Table2[CD], 0)),"")</f>
        <v>Republican</v>
      </c>
      <c r="AY598" t="s">
        <v>6984</v>
      </c>
      <c r="AZ598" t="s">
        <v>7549</v>
      </c>
      <c r="BA598" t="s">
        <v>7612</v>
      </c>
      <c r="BB598" t="s">
        <v>1286</v>
      </c>
      <c r="BC598" t="s">
        <v>7642</v>
      </c>
      <c r="BD598" t="s">
        <v>1418</v>
      </c>
      <c r="BE598" s="19" t="s">
        <v>7643</v>
      </c>
      <c r="BF598" t="s">
        <v>1762</v>
      </c>
    </row>
    <row r="599" spans="1:58" x14ac:dyDescent="0.4">
      <c r="A599" t="s">
        <v>7645</v>
      </c>
      <c r="B599" t="s">
        <v>7647</v>
      </c>
      <c r="D599" s="17">
        <v>20000000</v>
      </c>
      <c r="E599" s="17">
        <v>20000000</v>
      </c>
      <c r="F599" s="17">
        <v>0</v>
      </c>
      <c r="G599" s="17">
        <v>0</v>
      </c>
      <c r="H599" s="17">
        <v>20000000</v>
      </c>
      <c r="I599" s="17">
        <v>40000000</v>
      </c>
      <c r="J599" s="18" t="s">
        <v>1744</v>
      </c>
      <c r="K599">
        <v>2025</v>
      </c>
      <c r="L599" s="18" t="s">
        <v>1885</v>
      </c>
      <c r="M599" s="18" t="s">
        <v>1949</v>
      </c>
      <c r="N599" t="s">
        <v>1262</v>
      </c>
      <c r="O599" t="s">
        <v>1262</v>
      </c>
      <c r="P599" t="s">
        <v>1444</v>
      </c>
      <c r="Q599" t="s">
        <v>1262</v>
      </c>
      <c r="R599" t="s">
        <v>1262</v>
      </c>
      <c r="S599" t="s">
        <v>1992</v>
      </c>
      <c r="T599" t="s">
        <v>1379</v>
      </c>
      <c r="U599" t="s">
        <v>1380</v>
      </c>
      <c r="V599" t="s">
        <v>1381</v>
      </c>
      <c r="W599" t="s">
        <v>1578</v>
      </c>
      <c r="X599" t="s">
        <v>7646</v>
      </c>
      <c r="Y599" t="s">
        <v>1270</v>
      </c>
      <c r="Z599" t="s">
        <v>7648</v>
      </c>
      <c r="AA599" t="s">
        <v>7649</v>
      </c>
      <c r="AB599">
        <v>55282</v>
      </c>
      <c r="AC599" t="s">
        <v>2193</v>
      </c>
      <c r="AD599">
        <v>6085</v>
      </c>
      <c r="AE599" t="s">
        <v>2194</v>
      </c>
      <c r="AF599" t="s">
        <v>1548</v>
      </c>
      <c r="AG599">
        <v>94301</v>
      </c>
      <c r="AH599">
        <v>2326</v>
      </c>
      <c r="AI599" t="s">
        <v>2196</v>
      </c>
      <c r="AJ599" t="s">
        <v>2196</v>
      </c>
      <c r="AK599" t="str">
        <f>IFERROR(INDEX(Table2[Representative Name], MATCH(Table4[[#This Row],[Recipient CD Current]], Table2[CD], 0)),"")</f>
        <v>Sam T. Liccardo</v>
      </c>
      <c r="AL599" t="str">
        <f>IFERROR(INDEX(Table2[Political Party], MATCH(Table4[[#This Row],[Recipient CD Current]], Table2[CD], 0)),"")</f>
        <v>Democrat</v>
      </c>
      <c r="AM599" t="s">
        <v>1280</v>
      </c>
      <c r="AN599" t="s">
        <v>1270</v>
      </c>
      <c r="AO599" t="s">
        <v>1530</v>
      </c>
      <c r="AP599" t="s">
        <v>1527</v>
      </c>
      <c r="AQ599">
        <v>17031</v>
      </c>
      <c r="AR599" t="s">
        <v>1528</v>
      </c>
      <c r="AS599" t="s">
        <v>1364</v>
      </c>
      <c r="AT599" t="s">
        <v>7650</v>
      </c>
      <c r="AU599" t="s">
        <v>1529</v>
      </c>
      <c r="AV599" t="s">
        <v>1529</v>
      </c>
      <c r="AW599" t="str">
        <f>IFERROR(INDEX(Table2[Representative Name], MATCH(Table4[[#This Row],[Place of Performance CD Current]], Table2[CD], 0)),"")</f>
        <v>Danny K. Davis</v>
      </c>
      <c r="AX599" t="str">
        <f>IFERROR(INDEX(Table2[Political Party], MATCH(Table4[[#This Row],[Recipient CD Current]], Table2[CD], 0)),"")</f>
        <v>Democrat</v>
      </c>
      <c r="AY599" t="s">
        <v>6984</v>
      </c>
      <c r="AZ599" t="s">
        <v>7549</v>
      </c>
      <c r="BA599" t="s">
        <v>7612</v>
      </c>
      <c r="BB599" t="s">
        <v>1286</v>
      </c>
      <c r="BC599" t="s">
        <v>7651</v>
      </c>
      <c r="BD599" t="s">
        <v>1418</v>
      </c>
      <c r="BE599" s="19" t="s">
        <v>7652</v>
      </c>
      <c r="BF599" t="s">
        <v>1762</v>
      </c>
    </row>
    <row r="600" spans="1:58" x14ac:dyDescent="0.4">
      <c r="A600" t="s">
        <v>7654</v>
      </c>
      <c r="B600" t="s">
        <v>7656</v>
      </c>
      <c r="E600" s="17">
        <v>284991852</v>
      </c>
      <c r="F600" s="17">
        <v>0</v>
      </c>
      <c r="G600" s="17">
        <v>0</v>
      </c>
      <c r="H600" s="17">
        <v>284991852</v>
      </c>
      <c r="I600" s="17">
        <v>569983704</v>
      </c>
      <c r="J600" s="18" t="s">
        <v>1537</v>
      </c>
      <c r="K600">
        <v>2025</v>
      </c>
      <c r="L600" s="18" t="s">
        <v>1885</v>
      </c>
      <c r="M600" s="18" t="s">
        <v>1443</v>
      </c>
      <c r="N600" t="s">
        <v>1262</v>
      </c>
      <c r="O600" t="s">
        <v>1262</v>
      </c>
      <c r="P600" t="s">
        <v>1444</v>
      </c>
      <c r="Q600" t="s">
        <v>1262</v>
      </c>
      <c r="R600" t="s">
        <v>1262</v>
      </c>
      <c r="S600" t="s">
        <v>1992</v>
      </c>
      <c r="T600" t="s">
        <v>7375</v>
      </c>
      <c r="U600" t="s">
        <v>1380</v>
      </c>
      <c r="V600" t="s">
        <v>1381</v>
      </c>
      <c r="W600" t="s">
        <v>7376</v>
      </c>
      <c r="X600" t="s">
        <v>7655</v>
      </c>
      <c r="Y600" t="s">
        <v>1270</v>
      </c>
      <c r="Z600" t="s">
        <v>7659</v>
      </c>
      <c r="AB600">
        <v>39220</v>
      </c>
      <c r="AC600" t="s">
        <v>7660</v>
      </c>
      <c r="AD600">
        <v>45019</v>
      </c>
      <c r="AE600" t="s">
        <v>7661</v>
      </c>
      <c r="AF600" t="s">
        <v>2550</v>
      </c>
      <c r="AG600">
        <v>29456</v>
      </c>
      <c r="AH600">
        <v>6701</v>
      </c>
      <c r="AI600" t="s">
        <v>7526</v>
      </c>
      <c r="AJ600" t="s">
        <v>7526</v>
      </c>
      <c r="AK600" t="str">
        <f>IFERROR(INDEX(Table2[Representative Name], MATCH(Table4[[#This Row],[Recipient CD Current]], Table2[CD], 0)),"")</f>
        <v>James E. Clyburn</v>
      </c>
      <c r="AL600" t="str">
        <f>IFERROR(INDEX(Table2[Political Party], MATCH(Table4[[#This Row],[Recipient CD Current]], Table2[CD], 0)),"")</f>
        <v>Democrat</v>
      </c>
      <c r="AM600" t="s">
        <v>1280</v>
      </c>
      <c r="AN600" t="s">
        <v>1270</v>
      </c>
      <c r="AO600" t="s">
        <v>7662</v>
      </c>
      <c r="AP600" t="s">
        <v>7660</v>
      </c>
      <c r="AQ600">
        <v>45019</v>
      </c>
      <c r="AR600" t="s">
        <v>7661</v>
      </c>
      <c r="AS600" t="s">
        <v>2551</v>
      </c>
      <c r="AT600" t="s">
        <v>7663</v>
      </c>
      <c r="AU600" t="s">
        <v>7526</v>
      </c>
      <c r="AV600" t="s">
        <v>7526</v>
      </c>
      <c r="AW600" t="str">
        <f>IFERROR(INDEX(Table2[Representative Name], MATCH(Table4[[#This Row],[Place of Performance CD Current]], Table2[CD], 0)),"")</f>
        <v>James E. Clyburn</v>
      </c>
      <c r="AX600" t="str">
        <f>IFERROR(INDEX(Table2[Political Party], MATCH(Table4[[#This Row],[Recipient CD Current]], Table2[CD], 0)),"")</f>
        <v>Democrat</v>
      </c>
      <c r="AY600" t="s">
        <v>6984</v>
      </c>
      <c r="AZ600" t="s">
        <v>7387</v>
      </c>
      <c r="BA600" t="s">
        <v>7396</v>
      </c>
      <c r="BB600" t="s">
        <v>2000</v>
      </c>
      <c r="BC600" t="s">
        <v>7664</v>
      </c>
      <c r="BD600" t="s">
        <v>1418</v>
      </c>
      <c r="BE600" s="19" t="s">
        <v>7665</v>
      </c>
      <c r="BF600" t="s">
        <v>2950</v>
      </c>
    </row>
    <row r="601" spans="1:58" x14ac:dyDescent="0.4">
      <c r="A601" t="s">
        <v>7667</v>
      </c>
      <c r="B601" t="s">
        <v>3810</v>
      </c>
      <c r="E601" s="17">
        <v>35000000</v>
      </c>
      <c r="F601" s="17">
        <v>0</v>
      </c>
      <c r="G601" s="17">
        <v>0</v>
      </c>
      <c r="H601" s="17">
        <v>35000000</v>
      </c>
      <c r="I601" s="17">
        <v>70000000</v>
      </c>
      <c r="J601" s="18" t="s">
        <v>3094</v>
      </c>
      <c r="K601">
        <v>2025</v>
      </c>
      <c r="L601" s="18" t="s">
        <v>1885</v>
      </c>
      <c r="M601" s="18" t="s">
        <v>1443</v>
      </c>
      <c r="N601" t="s">
        <v>1262</v>
      </c>
      <c r="O601" t="s">
        <v>1262</v>
      </c>
      <c r="P601" t="s">
        <v>1444</v>
      </c>
      <c r="Q601" t="s">
        <v>1262</v>
      </c>
      <c r="R601" t="s">
        <v>1262</v>
      </c>
      <c r="S601" t="s">
        <v>1992</v>
      </c>
      <c r="T601" t="s">
        <v>7375</v>
      </c>
      <c r="U601" t="s">
        <v>1380</v>
      </c>
      <c r="V601" t="s">
        <v>1381</v>
      </c>
      <c r="W601" t="s">
        <v>7376</v>
      </c>
      <c r="X601" t="s">
        <v>3809</v>
      </c>
      <c r="Y601" t="s">
        <v>1270</v>
      </c>
      <c r="Z601" t="s">
        <v>3811</v>
      </c>
      <c r="AB601">
        <v>47560</v>
      </c>
      <c r="AC601" t="s">
        <v>3812</v>
      </c>
      <c r="AD601">
        <v>53057</v>
      </c>
      <c r="AE601" t="s">
        <v>3813</v>
      </c>
      <c r="AF601" t="s">
        <v>3814</v>
      </c>
      <c r="AG601">
        <v>98273</v>
      </c>
      <c r="AH601">
        <v>8276</v>
      </c>
      <c r="AI601" t="s">
        <v>3815</v>
      </c>
      <c r="AJ601" t="s">
        <v>3815</v>
      </c>
      <c r="AK601" t="str">
        <f>IFERROR(INDEX(Table2[Representative Name], MATCH(Table4[[#This Row],[Recipient CD Current]], Table2[CD], 0)),"")</f>
        <v>Rick Larsen</v>
      </c>
      <c r="AL601" t="str">
        <f>IFERROR(INDEX(Table2[Political Party], MATCH(Table4[[#This Row],[Recipient CD Current]], Table2[CD], 0)),"")</f>
        <v>Democrat</v>
      </c>
      <c r="AM601" t="s">
        <v>1280</v>
      </c>
      <c r="AN601" t="s">
        <v>1270</v>
      </c>
      <c r="AO601" t="s">
        <v>7668</v>
      </c>
      <c r="AP601" t="s">
        <v>7669</v>
      </c>
      <c r="AQ601">
        <v>53033</v>
      </c>
      <c r="AR601" t="s">
        <v>4316</v>
      </c>
      <c r="AS601" t="s">
        <v>1429</v>
      </c>
      <c r="AT601" t="s">
        <v>7670</v>
      </c>
      <c r="AU601" t="s">
        <v>7671</v>
      </c>
      <c r="AV601" t="s">
        <v>7671</v>
      </c>
      <c r="AW601" t="str">
        <f>IFERROR(INDEX(Table2[Representative Name], MATCH(Table4[[#This Row],[Place of Performance CD Current]], Table2[CD], 0)),"")</f>
        <v>Suzan K. DelBene</v>
      </c>
      <c r="AX601" t="str">
        <f>IFERROR(INDEX(Table2[Political Party], MATCH(Table4[[#This Row],[Recipient CD Current]], Table2[CD], 0)),"")</f>
        <v>Democrat</v>
      </c>
      <c r="AY601" t="s">
        <v>6984</v>
      </c>
      <c r="AZ601" t="s">
        <v>7387</v>
      </c>
      <c r="BA601" t="s">
        <v>7396</v>
      </c>
      <c r="BB601" t="s">
        <v>2000</v>
      </c>
      <c r="BC601" t="s">
        <v>7672</v>
      </c>
      <c r="BD601" t="s">
        <v>1418</v>
      </c>
      <c r="BE601" s="19" t="s">
        <v>7673</v>
      </c>
      <c r="BF601" t="s">
        <v>1781</v>
      </c>
    </row>
    <row r="602" spans="1:58" x14ac:dyDescent="0.4">
      <c r="A602" t="s">
        <v>7675</v>
      </c>
      <c r="B602" t="s">
        <v>1052</v>
      </c>
      <c r="C602" s="17">
        <v>265498</v>
      </c>
      <c r="D602" s="17">
        <v>6556328</v>
      </c>
      <c r="E602" s="17">
        <v>6556328</v>
      </c>
      <c r="F602" s="17">
        <v>265498</v>
      </c>
      <c r="G602" s="17">
        <v>0</v>
      </c>
      <c r="H602" s="17">
        <v>6556329</v>
      </c>
      <c r="I602" s="17">
        <v>13112657</v>
      </c>
      <c r="J602" s="18" t="s">
        <v>3839</v>
      </c>
      <c r="K602">
        <v>2025</v>
      </c>
      <c r="L602" s="18" t="s">
        <v>1830</v>
      </c>
      <c r="M602" s="18" t="s">
        <v>7676</v>
      </c>
      <c r="N602" t="s">
        <v>1262</v>
      </c>
      <c r="O602" t="s">
        <v>1262</v>
      </c>
      <c r="P602" t="s">
        <v>7080</v>
      </c>
      <c r="Q602" t="s">
        <v>1262</v>
      </c>
      <c r="R602" t="s">
        <v>1262</v>
      </c>
      <c r="S602" t="s">
        <v>7081</v>
      </c>
      <c r="T602" t="s">
        <v>7089</v>
      </c>
      <c r="U602" t="s">
        <v>7090</v>
      </c>
      <c r="V602" t="s">
        <v>1381</v>
      </c>
      <c r="W602" t="s">
        <v>7135</v>
      </c>
      <c r="X602" t="s">
        <v>7677</v>
      </c>
      <c r="Y602" t="s">
        <v>1270</v>
      </c>
      <c r="Z602" t="s">
        <v>7678</v>
      </c>
      <c r="AA602" t="s">
        <v>7679</v>
      </c>
      <c r="AB602">
        <v>9280</v>
      </c>
      <c r="AC602" t="s">
        <v>1735</v>
      </c>
      <c r="AD602">
        <v>8014</v>
      </c>
      <c r="AE602" t="s">
        <v>1735</v>
      </c>
      <c r="AF602" t="s">
        <v>1603</v>
      </c>
      <c r="AG602">
        <v>80021</v>
      </c>
      <c r="AI602" t="s">
        <v>6399</v>
      </c>
      <c r="AJ602" t="s">
        <v>1736</v>
      </c>
      <c r="AK602" t="str">
        <f>IFERROR(INDEX(Table2[Representative Name], MATCH(Table4[[#This Row],[Recipient CD Current]], Table2[CD], 0)),"")</f>
        <v>Brittany Pettersen</v>
      </c>
      <c r="AL602" t="str">
        <f>IFERROR(INDEX(Table2[Political Party], MATCH(Table4[[#This Row],[Recipient CD Current]], Table2[CD], 0)),"")</f>
        <v>Democrat</v>
      </c>
      <c r="AM602" t="s">
        <v>1280</v>
      </c>
      <c r="AN602" t="s">
        <v>1270</v>
      </c>
      <c r="AO602" t="s">
        <v>7680</v>
      </c>
      <c r="AP602" t="s">
        <v>7681</v>
      </c>
      <c r="AQ602">
        <v>35045</v>
      </c>
      <c r="AR602" t="s">
        <v>7682</v>
      </c>
      <c r="AS602" t="s">
        <v>4107</v>
      </c>
      <c r="AT602" t="s">
        <v>7683</v>
      </c>
      <c r="AU602" t="s">
        <v>6394</v>
      </c>
      <c r="AV602" t="s">
        <v>6394</v>
      </c>
      <c r="AW602" t="str">
        <f>IFERROR(INDEX(Table2[Representative Name], MATCH(Table4[[#This Row],[Place of Performance CD Current]], Table2[CD], 0)),"")</f>
        <v>Teresa Leger Fernandez</v>
      </c>
      <c r="AX602" t="str">
        <f>IFERROR(INDEX(Table2[Political Party], MATCH(Table4[[#This Row],[Recipient CD Current]], Table2[CD], 0)),"")</f>
        <v>Democrat</v>
      </c>
      <c r="AY602" t="s">
        <v>7082</v>
      </c>
      <c r="AZ602" t="s">
        <v>7684</v>
      </c>
      <c r="BA602" t="s">
        <v>7685</v>
      </c>
      <c r="BB602" t="s">
        <v>1286</v>
      </c>
      <c r="BC602" t="s">
        <v>7686</v>
      </c>
      <c r="BD602" t="s">
        <v>1418</v>
      </c>
      <c r="BE602" s="19" t="s">
        <v>7687</v>
      </c>
      <c r="BF602" t="s">
        <v>2670</v>
      </c>
    </row>
    <row r="603" spans="1:58" x14ac:dyDescent="0.4">
      <c r="A603" t="s">
        <v>7689</v>
      </c>
      <c r="B603" t="s">
        <v>1016</v>
      </c>
      <c r="C603" s="17">
        <v>3645546.19</v>
      </c>
      <c r="D603" s="17">
        <v>8192430</v>
      </c>
      <c r="E603" s="17">
        <v>8192430</v>
      </c>
      <c r="F603" s="17">
        <v>3645546.19</v>
      </c>
      <c r="G603" s="17">
        <v>4737160</v>
      </c>
      <c r="H603" s="17">
        <v>8971023</v>
      </c>
      <c r="I603" s="17">
        <v>17163453</v>
      </c>
      <c r="J603" s="18" t="s">
        <v>2875</v>
      </c>
      <c r="K603">
        <v>2025</v>
      </c>
      <c r="L603" s="18" t="s">
        <v>1442</v>
      </c>
      <c r="M603" s="18" t="s">
        <v>1725</v>
      </c>
      <c r="N603" t="s">
        <v>1262</v>
      </c>
      <c r="O603" t="s">
        <v>1262</v>
      </c>
      <c r="P603" t="s">
        <v>7080</v>
      </c>
      <c r="Q603" t="s">
        <v>1262</v>
      </c>
      <c r="R603" t="s">
        <v>1262</v>
      </c>
      <c r="S603" t="s">
        <v>7081</v>
      </c>
      <c r="T603" t="s">
        <v>7089</v>
      </c>
      <c r="U603" t="s">
        <v>7090</v>
      </c>
      <c r="V603" t="s">
        <v>1381</v>
      </c>
      <c r="W603" t="s">
        <v>7135</v>
      </c>
      <c r="X603" t="s">
        <v>7690</v>
      </c>
      <c r="Y603" t="s">
        <v>1270</v>
      </c>
      <c r="Z603" t="s">
        <v>7691</v>
      </c>
      <c r="AB603">
        <v>60246</v>
      </c>
      <c r="AC603" t="s">
        <v>7692</v>
      </c>
      <c r="AD603">
        <v>18063</v>
      </c>
      <c r="AE603" t="s">
        <v>7693</v>
      </c>
      <c r="AF603" t="s">
        <v>2174</v>
      </c>
      <c r="AG603">
        <v>46168</v>
      </c>
      <c r="AH603">
        <v>1765</v>
      </c>
      <c r="AI603" t="s">
        <v>3866</v>
      </c>
      <c r="AJ603" t="s">
        <v>3866</v>
      </c>
      <c r="AK603" t="str">
        <f>IFERROR(INDEX(Table2[Representative Name], MATCH(Table4[[#This Row],[Recipient CD Current]], Table2[CD], 0)),"")</f>
        <v>James R. Baird</v>
      </c>
      <c r="AL603" t="str">
        <f>IFERROR(INDEX(Table2[Political Party], MATCH(Table4[[#This Row],[Recipient CD Current]], Table2[CD], 0)),"")</f>
        <v>Republican</v>
      </c>
      <c r="AM603" t="s">
        <v>1280</v>
      </c>
      <c r="AN603" t="s">
        <v>1270</v>
      </c>
      <c r="AO603" t="s">
        <v>7694</v>
      </c>
      <c r="AP603" t="s">
        <v>7695</v>
      </c>
      <c r="AQ603">
        <v>18083</v>
      </c>
      <c r="AR603" t="s">
        <v>2402</v>
      </c>
      <c r="AS603" t="s">
        <v>2175</v>
      </c>
      <c r="AT603" t="s">
        <v>7696</v>
      </c>
      <c r="AU603" t="s">
        <v>7697</v>
      </c>
      <c r="AV603" t="s">
        <v>7697</v>
      </c>
      <c r="AW603" t="str">
        <f>IFERROR(INDEX(Table2[Representative Name], MATCH(Table4[[#This Row],[Place of Performance CD Current]], Table2[CD], 0)),"")</f>
        <v>Mark B. Messmer</v>
      </c>
      <c r="AX603" t="str">
        <f>IFERROR(INDEX(Table2[Political Party], MATCH(Table4[[#This Row],[Recipient CD Current]], Table2[CD], 0)),"")</f>
        <v>Republican</v>
      </c>
      <c r="AY603" t="s">
        <v>7082</v>
      </c>
      <c r="AZ603" t="s">
        <v>7684</v>
      </c>
      <c r="BA603" t="s">
        <v>7698</v>
      </c>
      <c r="BB603" t="s">
        <v>1286</v>
      </c>
      <c r="BC603" t="s">
        <v>7699</v>
      </c>
      <c r="BD603" t="s">
        <v>1418</v>
      </c>
      <c r="BE603" s="19" t="s">
        <v>7700</v>
      </c>
      <c r="BF603" t="s">
        <v>2183</v>
      </c>
    </row>
    <row r="604" spans="1:58" x14ac:dyDescent="0.4">
      <c r="A604" t="s">
        <v>7702</v>
      </c>
      <c r="B604" t="s">
        <v>1022</v>
      </c>
      <c r="C604" s="17">
        <v>41159.599999999999</v>
      </c>
      <c r="D604" s="17">
        <v>9221328</v>
      </c>
      <c r="E604" s="17">
        <v>9221328</v>
      </c>
      <c r="F604" s="17">
        <v>41159.599999999999</v>
      </c>
      <c r="G604" s="17">
        <v>0</v>
      </c>
      <c r="H604" s="17">
        <v>8632520</v>
      </c>
      <c r="I604" s="17">
        <v>17853848</v>
      </c>
      <c r="J604" s="18" t="s">
        <v>7703</v>
      </c>
      <c r="K604">
        <v>2025</v>
      </c>
      <c r="L604" s="18" t="s">
        <v>3860</v>
      </c>
      <c r="M604" s="18" t="s">
        <v>4148</v>
      </c>
      <c r="N604" t="s">
        <v>1262</v>
      </c>
      <c r="O604" t="s">
        <v>1262</v>
      </c>
      <c r="P604" t="s">
        <v>7080</v>
      </c>
      <c r="Q604" t="s">
        <v>1262</v>
      </c>
      <c r="R604" t="s">
        <v>1262</v>
      </c>
      <c r="S604" t="s">
        <v>7081</v>
      </c>
      <c r="T604" t="s">
        <v>7089</v>
      </c>
      <c r="U604" t="s">
        <v>7090</v>
      </c>
      <c r="V604" t="s">
        <v>1381</v>
      </c>
      <c r="W604" t="s">
        <v>7135</v>
      </c>
      <c r="X604" t="s">
        <v>7705</v>
      </c>
      <c r="Y604" t="s">
        <v>1270</v>
      </c>
      <c r="Z604" t="s">
        <v>7708</v>
      </c>
      <c r="AB604">
        <v>55000</v>
      </c>
      <c r="AC604" t="s">
        <v>7709</v>
      </c>
      <c r="AD604">
        <v>22071</v>
      </c>
      <c r="AE604" t="s">
        <v>7710</v>
      </c>
      <c r="AF604" t="s">
        <v>4745</v>
      </c>
      <c r="AG604">
        <v>70113</v>
      </c>
      <c r="AH604">
        <v>3125</v>
      </c>
      <c r="AI604" t="s">
        <v>7317</v>
      </c>
      <c r="AJ604" t="s">
        <v>7317</v>
      </c>
      <c r="AK604" t="str">
        <f>IFERROR(INDEX(Table2[Representative Name], MATCH(Table4[[#This Row],[Recipient CD Current]], Table2[CD], 0)),"")</f>
        <v>Troy A. Carter</v>
      </c>
      <c r="AL604" t="str">
        <f>IFERROR(INDEX(Table2[Political Party], MATCH(Table4[[#This Row],[Recipient CD Current]], Table2[CD], 0)),"")</f>
        <v>Democrat</v>
      </c>
      <c r="AM604" t="s">
        <v>1280</v>
      </c>
      <c r="AN604" t="s">
        <v>1270</v>
      </c>
      <c r="AO604" t="s">
        <v>7711</v>
      </c>
      <c r="AP604" t="s">
        <v>7709</v>
      </c>
      <c r="AQ604">
        <v>22071</v>
      </c>
      <c r="AR604" t="s">
        <v>7710</v>
      </c>
      <c r="AS604" t="s">
        <v>4746</v>
      </c>
      <c r="AT604" t="s">
        <v>7712</v>
      </c>
      <c r="AU604" t="s">
        <v>7317</v>
      </c>
      <c r="AV604" t="s">
        <v>7317</v>
      </c>
      <c r="AW604" t="str">
        <f>IFERROR(INDEX(Table2[Representative Name], MATCH(Table4[[#This Row],[Place of Performance CD Current]], Table2[CD], 0)),"")</f>
        <v>Troy A. Carter</v>
      </c>
      <c r="AX604" t="str">
        <f>IFERROR(INDEX(Table2[Political Party], MATCH(Table4[[#This Row],[Recipient CD Current]], Table2[CD], 0)),"")</f>
        <v>Democrat</v>
      </c>
      <c r="AY604" t="s">
        <v>7082</v>
      </c>
      <c r="AZ604" t="s">
        <v>7684</v>
      </c>
      <c r="BA604" t="s">
        <v>7713</v>
      </c>
      <c r="BB604" t="s">
        <v>1286</v>
      </c>
      <c r="BC604" t="s">
        <v>7714</v>
      </c>
      <c r="BD604" t="s">
        <v>1418</v>
      </c>
      <c r="BE604" s="19" t="s">
        <v>7715</v>
      </c>
      <c r="BF604" t="s">
        <v>1690</v>
      </c>
    </row>
    <row r="605" spans="1:58" x14ac:dyDescent="0.4">
      <c r="A605" t="s">
        <v>7717</v>
      </c>
      <c r="B605" t="s">
        <v>6282</v>
      </c>
      <c r="C605" s="17">
        <v>643970.85</v>
      </c>
      <c r="D605" s="17">
        <v>4719722</v>
      </c>
      <c r="E605" s="17">
        <v>4719722</v>
      </c>
      <c r="F605" s="17">
        <v>643970.85</v>
      </c>
      <c r="G605" s="17">
        <v>3966050</v>
      </c>
      <c r="H605" s="17">
        <v>4719723</v>
      </c>
      <c r="I605" s="17">
        <v>9439445</v>
      </c>
      <c r="J605" s="18" t="s">
        <v>2875</v>
      </c>
      <c r="K605">
        <v>2025</v>
      </c>
      <c r="L605" s="18" t="s">
        <v>6197</v>
      </c>
      <c r="M605" s="18" t="s">
        <v>6198</v>
      </c>
      <c r="N605" t="s">
        <v>1262</v>
      </c>
      <c r="O605" t="s">
        <v>1262</v>
      </c>
      <c r="P605" t="s">
        <v>7080</v>
      </c>
      <c r="Q605" t="s">
        <v>1262</v>
      </c>
      <c r="R605" t="s">
        <v>1262</v>
      </c>
      <c r="S605" t="s">
        <v>7081</v>
      </c>
      <c r="T605" t="s">
        <v>7089</v>
      </c>
      <c r="U605" t="s">
        <v>7090</v>
      </c>
      <c r="V605" t="s">
        <v>1381</v>
      </c>
      <c r="W605" t="s">
        <v>7135</v>
      </c>
      <c r="X605" t="s">
        <v>6281</v>
      </c>
      <c r="Y605" t="s">
        <v>1270</v>
      </c>
      <c r="Z605" t="s">
        <v>6285</v>
      </c>
      <c r="AB605">
        <v>71000</v>
      </c>
      <c r="AC605" t="s">
        <v>5125</v>
      </c>
      <c r="AD605">
        <v>12057</v>
      </c>
      <c r="AE605" t="s">
        <v>4622</v>
      </c>
      <c r="AF605" t="s">
        <v>1306</v>
      </c>
      <c r="AG605">
        <v>33601</v>
      </c>
      <c r="AH605">
        <v>111</v>
      </c>
      <c r="AI605" t="s">
        <v>5925</v>
      </c>
      <c r="AJ605" t="s">
        <v>5925</v>
      </c>
      <c r="AK605" t="str">
        <f>IFERROR(INDEX(Table2[Representative Name], MATCH(Table4[[#This Row],[Recipient CD Current]], Table2[CD], 0)),"")</f>
        <v>Kathy Castor</v>
      </c>
      <c r="AL605" t="str">
        <f>IFERROR(INDEX(Table2[Political Party], MATCH(Table4[[#This Row],[Recipient CD Current]], Table2[CD], 0)),"")</f>
        <v>Democrat</v>
      </c>
      <c r="AM605" t="s">
        <v>1280</v>
      </c>
      <c r="AN605" t="s">
        <v>1270</v>
      </c>
      <c r="AO605" t="s">
        <v>6286</v>
      </c>
      <c r="AP605" t="s">
        <v>6287</v>
      </c>
      <c r="AQ605">
        <v>12057</v>
      </c>
      <c r="AR605" t="s">
        <v>4622</v>
      </c>
      <c r="AS605" t="s">
        <v>1307</v>
      </c>
      <c r="AT605" t="s">
        <v>7718</v>
      </c>
      <c r="AU605" t="s">
        <v>6289</v>
      </c>
      <c r="AV605" t="s">
        <v>6289</v>
      </c>
      <c r="AW605" t="str">
        <f>IFERROR(INDEX(Table2[Representative Name], MATCH(Table4[[#This Row],[Place of Performance CD Current]], Table2[CD], 0)),"")</f>
        <v>C. Scott Franklin</v>
      </c>
      <c r="AX605" t="str">
        <f>IFERROR(INDEX(Table2[Political Party], MATCH(Table4[[#This Row],[Recipient CD Current]], Table2[CD], 0)),"")</f>
        <v>Democrat</v>
      </c>
      <c r="AY605" t="s">
        <v>7082</v>
      </c>
      <c r="AZ605" t="s">
        <v>7684</v>
      </c>
      <c r="BA605" t="s">
        <v>7719</v>
      </c>
      <c r="BB605" t="s">
        <v>1286</v>
      </c>
      <c r="BC605" t="s">
        <v>7720</v>
      </c>
      <c r="BD605" t="s">
        <v>1418</v>
      </c>
      <c r="BE605" s="19" t="s">
        <v>7721</v>
      </c>
      <c r="BF605" t="s">
        <v>2183</v>
      </c>
    </row>
    <row r="606" spans="1:58" x14ac:dyDescent="0.4">
      <c r="A606" t="s">
        <v>7723</v>
      </c>
      <c r="B606" t="s">
        <v>7725</v>
      </c>
      <c r="C606" s="17">
        <v>0</v>
      </c>
      <c r="D606" s="17">
        <v>4992811</v>
      </c>
      <c r="E606" s="17">
        <v>4992811</v>
      </c>
      <c r="F606" s="17">
        <v>0</v>
      </c>
      <c r="G606" s="17">
        <v>0</v>
      </c>
      <c r="H606" s="17">
        <v>3157637</v>
      </c>
      <c r="I606" s="17">
        <v>8150448</v>
      </c>
      <c r="J606" s="18" t="s">
        <v>1781</v>
      </c>
      <c r="K606">
        <v>2025</v>
      </c>
      <c r="L606" s="18" t="s">
        <v>1442</v>
      </c>
      <c r="M606" s="18" t="s">
        <v>1523</v>
      </c>
      <c r="N606" t="s">
        <v>1262</v>
      </c>
      <c r="O606" t="s">
        <v>1262</v>
      </c>
      <c r="P606" t="s">
        <v>7080</v>
      </c>
      <c r="Q606" t="s">
        <v>1262</v>
      </c>
      <c r="R606" t="s">
        <v>1262</v>
      </c>
      <c r="S606" t="s">
        <v>7081</v>
      </c>
      <c r="T606" t="s">
        <v>7089</v>
      </c>
      <c r="U606" t="s">
        <v>7090</v>
      </c>
      <c r="V606" t="s">
        <v>1381</v>
      </c>
      <c r="W606" t="s">
        <v>7135</v>
      </c>
      <c r="X606" t="s">
        <v>7724</v>
      </c>
      <c r="Y606" t="s">
        <v>1270</v>
      </c>
      <c r="Z606" t="s">
        <v>7726</v>
      </c>
      <c r="AB606">
        <v>37000</v>
      </c>
      <c r="AC606" t="s">
        <v>7727</v>
      </c>
      <c r="AD606">
        <v>48113</v>
      </c>
      <c r="AE606" t="s">
        <v>1275</v>
      </c>
      <c r="AF606" t="s">
        <v>1276</v>
      </c>
      <c r="AG606">
        <v>75062</v>
      </c>
      <c r="AH606">
        <v>2772</v>
      </c>
      <c r="AI606" t="s">
        <v>7728</v>
      </c>
      <c r="AJ606" t="s">
        <v>7728</v>
      </c>
      <c r="AK606" t="str">
        <f>IFERROR(INDEX(Table2[Representative Name], MATCH(Table4[[#This Row],[Recipient CD Current]], Table2[CD], 0)),"")</f>
        <v>Jake Ellzey</v>
      </c>
      <c r="AL606" t="str">
        <f>IFERROR(INDEX(Table2[Political Party], MATCH(Table4[[#This Row],[Recipient CD Current]], Table2[CD], 0)),"")</f>
        <v>Republican</v>
      </c>
      <c r="AM606" t="s">
        <v>1280</v>
      </c>
      <c r="AN606" t="s">
        <v>1270</v>
      </c>
      <c r="AO606" t="s">
        <v>7729</v>
      </c>
      <c r="AP606" t="s">
        <v>7730</v>
      </c>
      <c r="AQ606">
        <v>18093</v>
      </c>
      <c r="AR606" t="s">
        <v>1935</v>
      </c>
      <c r="AS606" t="s">
        <v>2175</v>
      </c>
      <c r="AT606" t="s">
        <v>7731</v>
      </c>
      <c r="AU606" t="s">
        <v>7732</v>
      </c>
      <c r="AV606" t="s">
        <v>7732</v>
      </c>
      <c r="AW606" t="str">
        <f>IFERROR(INDEX(Table2[Representative Name], MATCH(Table4[[#This Row],[Place of Performance CD Current]], Table2[CD], 0)),"")</f>
        <v>Erin Houchin</v>
      </c>
      <c r="AX606" t="str">
        <f>IFERROR(INDEX(Table2[Political Party], MATCH(Table4[[#This Row],[Recipient CD Current]], Table2[CD], 0)),"")</f>
        <v>Republican</v>
      </c>
      <c r="AY606" t="s">
        <v>7082</v>
      </c>
      <c r="AZ606" t="s">
        <v>7684</v>
      </c>
      <c r="BA606" t="s">
        <v>7733</v>
      </c>
      <c r="BB606" t="s">
        <v>1286</v>
      </c>
      <c r="BC606" t="s">
        <v>7734</v>
      </c>
      <c r="BD606" t="s">
        <v>1418</v>
      </c>
      <c r="BE606" s="19" t="s">
        <v>7735</v>
      </c>
      <c r="BF606" t="s">
        <v>1521</v>
      </c>
    </row>
    <row r="607" spans="1:58" x14ac:dyDescent="0.4">
      <c r="A607" t="s">
        <v>7737</v>
      </c>
      <c r="B607" t="s">
        <v>1081</v>
      </c>
      <c r="C607" s="17">
        <v>394948.86</v>
      </c>
      <c r="D607" s="17">
        <v>7581354</v>
      </c>
      <c r="E607" s="17">
        <v>7581354</v>
      </c>
      <c r="F607" s="17">
        <v>394948.86</v>
      </c>
      <c r="G607" s="17">
        <v>0</v>
      </c>
      <c r="H607" s="17">
        <v>7600000</v>
      </c>
      <c r="I607" s="17">
        <v>15181354</v>
      </c>
      <c r="J607" s="18" t="s">
        <v>2875</v>
      </c>
      <c r="K607">
        <v>2025</v>
      </c>
      <c r="L607" s="18" t="s">
        <v>3860</v>
      </c>
      <c r="M607" s="18" t="s">
        <v>1542</v>
      </c>
      <c r="N607" t="s">
        <v>1262</v>
      </c>
      <c r="O607" t="s">
        <v>1262</v>
      </c>
      <c r="P607" t="s">
        <v>7080</v>
      </c>
      <c r="Q607" t="s">
        <v>1262</v>
      </c>
      <c r="R607" t="s">
        <v>1262</v>
      </c>
      <c r="S607" t="s">
        <v>7081</v>
      </c>
      <c r="T607" t="s">
        <v>7089</v>
      </c>
      <c r="U607" t="s">
        <v>7090</v>
      </c>
      <c r="V607" t="s">
        <v>1381</v>
      </c>
      <c r="W607" t="s">
        <v>7135</v>
      </c>
      <c r="X607" t="s">
        <v>5706</v>
      </c>
      <c r="Y607" t="s">
        <v>1270</v>
      </c>
      <c r="Z607" t="s">
        <v>5707</v>
      </c>
      <c r="AB607">
        <v>59735</v>
      </c>
      <c r="AC607" t="s">
        <v>1711</v>
      </c>
      <c r="AD607">
        <v>13135</v>
      </c>
      <c r="AE607" t="s">
        <v>1712</v>
      </c>
      <c r="AF607" t="s">
        <v>1713</v>
      </c>
      <c r="AG607">
        <v>30092</v>
      </c>
      <c r="AH607">
        <v>3187</v>
      </c>
      <c r="AI607" t="s">
        <v>1715</v>
      </c>
      <c r="AJ607" t="s">
        <v>1716</v>
      </c>
      <c r="AK607" t="str">
        <f>IFERROR(INDEX(Table2[Representative Name], MATCH(Table4[[#This Row],[Recipient CD Current]], Table2[CD], 0)),"")</f>
        <v>Henry C. “Hank” Johnson Jr.</v>
      </c>
      <c r="AL607" t="str">
        <f>IFERROR(INDEX(Table2[Political Party], MATCH(Table4[[#This Row],[Recipient CD Current]], Table2[CD], 0)),"")</f>
        <v>Democrat</v>
      </c>
      <c r="AM607" t="s">
        <v>1280</v>
      </c>
      <c r="AN607" t="s">
        <v>1270</v>
      </c>
      <c r="AO607" t="s">
        <v>7738</v>
      </c>
      <c r="AP607" t="s">
        <v>7739</v>
      </c>
      <c r="AQ607">
        <v>5081</v>
      </c>
      <c r="AR607" t="s">
        <v>7740</v>
      </c>
      <c r="AS607" t="s">
        <v>7290</v>
      </c>
      <c r="AT607" t="s">
        <v>7741</v>
      </c>
      <c r="AU607" t="s">
        <v>7742</v>
      </c>
      <c r="AV607" t="s">
        <v>7742</v>
      </c>
      <c r="AW607" t="str">
        <f>IFERROR(INDEX(Table2[Representative Name], MATCH(Table4[[#This Row],[Place of Performance CD Current]], Table2[CD], 0)),"")</f>
        <v>Bruce Westerman</v>
      </c>
      <c r="AX607" t="str">
        <f>IFERROR(INDEX(Table2[Political Party], MATCH(Table4[[#This Row],[Recipient CD Current]], Table2[CD], 0)),"")</f>
        <v>Democrat</v>
      </c>
      <c r="AY607" t="s">
        <v>7082</v>
      </c>
      <c r="AZ607" t="s">
        <v>7684</v>
      </c>
      <c r="BA607" t="s">
        <v>7743</v>
      </c>
      <c r="BB607" t="s">
        <v>1286</v>
      </c>
      <c r="BC607" t="s">
        <v>7744</v>
      </c>
      <c r="BD607" t="s">
        <v>1556</v>
      </c>
      <c r="BE607" s="19" t="s">
        <v>7745</v>
      </c>
      <c r="BF607" t="s">
        <v>2183</v>
      </c>
    </row>
    <row r="608" spans="1:58" x14ac:dyDescent="0.4">
      <c r="A608" t="s">
        <v>7747</v>
      </c>
      <c r="B608" t="s">
        <v>5627</v>
      </c>
      <c r="C608" s="17">
        <v>198169.07</v>
      </c>
      <c r="D608" s="17">
        <v>4652288</v>
      </c>
      <c r="E608" s="17">
        <v>4652288</v>
      </c>
      <c r="F608" s="17">
        <v>198169.07</v>
      </c>
      <c r="G608" s="17">
        <v>7685130</v>
      </c>
      <c r="H608" s="17">
        <v>4653632</v>
      </c>
      <c r="I608" s="17">
        <v>9305920</v>
      </c>
      <c r="J608" s="18" t="s">
        <v>1594</v>
      </c>
      <c r="K608">
        <v>2025</v>
      </c>
      <c r="L608" s="18" t="s">
        <v>3029</v>
      </c>
      <c r="M608" s="18" t="s">
        <v>7749</v>
      </c>
      <c r="N608" t="s">
        <v>1262</v>
      </c>
      <c r="O608" t="s">
        <v>1262</v>
      </c>
      <c r="P608" t="s">
        <v>7080</v>
      </c>
      <c r="Q608" t="s">
        <v>1262</v>
      </c>
      <c r="R608" t="s">
        <v>1262</v>
      </c>
      <c r="S608" t="s">
        <v>7081</v>
      </c>
      <c r="T608" t="s">
        <v>7089</v>
      </c>
      <c r="U608" t="s">
        <v>7090</v>
      </c>
      <c r="V608" t="s">
        <v>1381</v>
      </c>
      <c r="W608" t="s">
        <v>7135</v>
      </c>
      <c r="X608" t="s">
        <v>5626</v>
      </c>
      <c r="Y608" t="s">
        <v>1270</v>
      </c>
      <c r="Z608" t="s">
        <v>5628</v>
      </c>
      <c r="AB608">
        <v>50916</v>
      </c>
      <c r="AC608" t="s">
        <v>4790</v>
      </c>
      <c r="AD608">
        <v>6001</v>
      </c>
      <c r="AE608" t="s">
        <v>2979</v>
      </c>
      <c r="AF608" t="s">
        <v>1548</v>
      </c>
      <c r="AG608">
        <v>94560</v>
      </c>
      <c r="AH608">
        <v>4805</v>
      </c>
      <c r="AI608" t="s">
        <v>2198</v>
      </c>
      <c r="AJ608" t="s">
        <v>2980</v>
      </c>
      <c r="AK608" t="str">
        <f>IFERROR(INDEX(Table2[Representative Name], MATCH(Table4[[#This Row],[Recipient CD Current]], Table2[CD], 0)),"")</f>
        <v>Ro Khanna</v>
      </c>
      <c r="AL608" t="str">
        <f>IFERROR(INDEX(Table2[Political Party], MATCH(Table4[[#This Row],[Recipient CD Current]], Table2[CD], 0)),"")</f>
        <v>Democrat</v>
      </c>
      <c r="AM608" t="s">
        <v>1895</v>
      </c>
      <c r="AN608" t="s">
        <v>1270</v>
      </c>
      <c r="AO608" t="s">
        <v>1896</v>
      </c>
      <c r="AS608" t="s">
        <v>1895</v>
      </c>
      <c r="AU608" t="s">
        <v>1897</v>
      </c>
      <c r="AV608" t="s">
        <v>1897</v>
      </c>
      <c r="AW608" t="str">
        <f>IFERROR(INDEX(Table2[Representative Name], MATCH(Table4[[#This Row],[Place of Performance CD Current]], Table2[CD], 0)),"")</f>
        <v/>
      </c>
      <c r="AX608" t="str">
        <f>IFERROR(INDEX(Table2[Political Party], MATCH(Table4[[#This Row],[Recipient CD Current]], Table2[CD], 0)),"")</f>
        <v>Democrat</v>
      </c>
      <c r="AY608" t="s">
        <v>7082</v>
      </c>
      <c r="AZ608" t="s">
        <v>7684</v>
      </c>
      <c r="BA608" t="s">
        <v>7750</v>
      </c>
      <c r="BB608" t="s">
        <v>1286</v>
      </c>
      <c r="BC608" t="s">
        <v>7751</v>
      </c>
      <c r="BD608" t="s">
        <v>1334</v>
      </c>
      <c r="BE608" s="19" t="s">
        <v>7752</v>
      </c>
      <c r="BF608" t="s">
        <v>1613</v>
      </c>
    </row>
    <row r="609" spans="1:58" x14ac:dyDescent="0.4">
      <c r="A609" t="s">
        <v>7754</v>
      </c>
      <c r="B609" t="s">
        <v>7756</v>
      </c>
      <c r="C609" s="17">
        <v>0</v>
      </c>
      <c r="D609" s="17">
        <v>50000000</v>
      </c>
      <c r="E609" s="17">
        <v>50000000</v>
      </c>
      <c r="F609" s="17">
        <v>0</v>
      </c>
      <c r="G609" s="17">
        <v>0</v>
      </c>
      <c r="H609" s="17">
        <v>0</v>
      </c>
      <c r="I609" s="17">
        <v>50000000</v>
      </c>
      <c r="J609" s="18" t="s">
        <v>2875</v>
      </c>
      <c r="K609">
        <v>2025</v>
      </c>
      <c r="L609" s="18" t="s">
        <v>1767</v>
      </c>
      <c r="M609" s="18" t="s">
        <v>1443</v>
      </c>
      <c r="N609" t="s">
        <v>1262</v>
      </c>
      <c r="O609" t="s">
        <v>1262</v>
      </c>
      <c r="P609" t="s">
        <v>7080</v>
      </c>
      <c r="Q609" t="s">
        <v>1262</v>
      </c>
      <c r="R609" t="s">
        <v>1262</v>
      </c>
      <c r="S609" t="s">
        <v>7081</v>
      </c>
      <c r="T609" t="s">
        <v>5151</v>
      </c>
      <c r="U609" t="s">
        <v>5152</v>
      </c>
      <c r="V609" t="s">
        <v>1381</v>
      </c>
      <c r="W609" t="s">
        <v>5153</v>
      </c>
      <c r="X609" t="s">
        <v>7755</v>
      </c>
      <c r="Y609" t="s">
        <v>1270</v>
      </c>
      <c r="Z609" t="s">
        <v>7757</v>
      </c>
      <c r="AA609" t="s">
        <v>7758</v>
      </c>
      <c r="AB609">
        <v>35000</v>
      </c>
      <c r="AC609" t="s">
        <v>1325</v>
      </c>
      <c r="AD609">
        <v>48201</v>
      </c>
      <c r="AE609" t="s">
        <v>1326</v>
      </c>
      <c r="AF609" t="s">
        <v>1276</v>
      </c>
      <c r="AG609">
        <v>77046</v>
      </c>
      <c r="AH609">
        <v>521</v>
      </c>
      <c r="AI609" t="s">
        <v>1327</v>
      </c>
      <c r="AJ609" t="s">
        <v>1327</v>
      </c>
      <c r="AK609" t="str">
        <f>IFERROR(INDEX(Table2[Representative Name], MATCH(Table4[[#This Row],[Recipient CD Current]], Table2[CD], 0)),"")</f>
        <v>Lizzie Fletcher</v>
      </c>
      <c r="AL609" t="str">
        <f>IFERROR(INDEX(Table2[Political Party], MATCH(Table4[[#This Row],[Recipient CD Current]], Table2[CD], 0)),"")</f>
        <v>Democrat</v>
      </c>
      <c r="AM609" t="s">
        <v>1280</v>
      </c>
      <c r="AN609" t="s">
        <v>1270</v>
      </c>
      <c r="AO609" t="s">
        <v>7759</v>
      </c>
      <c r="AP609" t="s">
        <v>7760</v>
      </c>
      <c r="AQ609">
        <v>48273</v>
      </c>
      <c r="AR609" t="s">
        <v>7761</v>
      </c>
      <c r="AS609" t="s">
        <v>1277</v>
      </c>
      <c r="AT609" t="s">
        <v>7762</v>
      </c>
      <c r="AU609" t="s">
        <v>2962</v>
      </c>
      <c r="AV609" t="s">
        <v>2962</v>
      </c>
      <c r="AW609" t="str">
        <f>IFERROR(INDEX(Table2[Representative Name], MATCH(Table4[[#This Row],[Place of Performance CD Current]], Table2[CD], 0)),"")</f>
        <v>Vicente Gonzalez</v>
      </c>
      <c r="AX609" t="str">
        <f>IFERROR(INDEX(Table2[Political Party], MATCH(Table4[[#This Row],[Recipient CD Current]], Table2[CD], 0)),"")</f>
        <v>Democrat</v>
      </c>
      <c r="AY609" t="s">
        <v>7082</v>
      </c>
      <c r="AZ609" t="s">
        <v>5159</v>
      </c>
      <c r="BA609" t="s">
        <v>7763</v>
      </c>
      <c r="BB609" t="s">
        <v>1286</v>
      </c>
      <c r="BC609" t="s">
        <v>7764</v>
      </c>
      <c r="BD609" t="s">
        <v>1418</v>
      </c>
      <c r="BE609" s="19" t="s">
        <v>7765</v>
      </c>
      <c r="BF609" t="s">
        <v>2183</v>
      </c>
    </row>
    <row r="610" spans="1:58" x14ac:dyDescent="0.4">
      <c r="A610" t="s">
        <v>7767</v>
      </c>
      <c r="B610" t="s">
        <v>6964</v>
      </c>
      <c r="C610" s="17">
        <v>1701996</v>
      </c>
      <c r="D610" s="17">
        <v>30700000</v>
      </c>
      <c r="E610" s="17">
        <v>30700000</v>
      </c>
      <c r="F610" s="17">
        <v>1701996</v>
      </c>
      <c r="G610" s="17">
        <v>0</v>
      </c>
      <c r="H610" s="17">
        <v>0</v>
      </c>
      <c r="I610" s="17">
        <v>30700000</v>
      </c>
      <c r="J610" s="18" t="s">
        <v>1521</v>
      </c>
      <c r="K610">
        <v>2025</v>
      </c>
      <c r="L610" s="18" t="s">
        <v>1839</v>
      </c>
      <c r="M610" s="18" t="s">
        <v>7768</v>
      </c>
      <c r="N610" t="s">
        <v>1262</v>
      </c>
      <c r="O610" t="s">
        <v>1262</v>
      </c>
      <c r="P610" t="s">
        <v>7080</v>
      </c>
      <c r="Q610" t="s">
        <v>1262</v>
      </c>
      <c r="R610" t="s">
        <v>1262</v>
      </c>
      <c r="S610" t="s">
        <v>7081</v>
      </c>
      <c r="T610" t="s">
        <v>7089</v>
      </c>
      <c r="U610" t="s">
        <v>7090</v>
      </c>
      <c r="V610" t="s">
        <v>1381</v>
      </c>
      <c r="W610" t="s">
        <v>7769</v>
      </c>
      <c r="X610" t="s">
        <v>6963</v>
      </c>
      <c r="Y610" t="s">
        <v>1270</v>
      </c>
      <c r="Z610" t="s">
        <v>6965</v>
      </c>
      <c r="AB610">
        <v>12000</v>
      </c>
      <c r="AC610" t="s">
        <v>6966</v>
      </c>
      <c r="AD610">
        <v>19113</v>
      </c>
      <c r="AE610" t="s">
        <v>6967</v>
      </c>
      <c r="AF610" t="s">
        <v>2883</v>
      </c>
      <c r="AG610">
        <v>52406</v>
      </c>
      <c r="AH610">
        <v>3062</v>
      </c>
      <c r="AI610" t="s">
        <v>6968</v>
      </c>
      <c r="AJ610" t="s">
        <v>6968</v>
      </c>
      <c r="AK610" t="str">
        <f>IFERROR(INDEX(Table2[Representative Name], MATCH(Table4[[#This Row],[Recipient CD Current]], Table2[CD], 0)),"")</f>
        <v>Ashley Hinson</v>
      </c>
      <c r="AL610" t="str">
        <f>IFERROR(INDEX(Table2[Political Party], MATCH(Table4[[#This Row],[Recipient CD Current]], Table2[CD], 0)),"")</f>
        <v>Republican</v>
      </c>
      <c r="AM610" t="s">
        <v>1280</v>
      </c>
      <c r="AN610" t="s">
        <v>1270</v>
      </c>
      <c r="AO610" t="s">
        <v>7770</v>
      </c>
      <c r="AP610" t="s">
        <v>7771</v>
      </c>
      <c r="AQ610">
        <v>55021</v>
      </c>
      <c r="AR610" t="s">
        <v>2580</v>
      </c>
      <c r="AS610" t="s">
        <v>4349</v>
      </c>
      <c r="AT610" t="s">
        <v>7772</v>
      </c>
      <c r="AU610" t="s">
        <v>7773</v>
      </c>
      <c r="AV610" t="s">
        <v>7773</v>
      </c>
      <c r="AW610" t="str">
        <f>IFERROR(INDEX(Table2[Representative Name], MATCH(Table4[[#This Row],[Place of Performance CD Current]], Table2[CD], 0)),"")</f>
        <v>Glenn Grothman</v>
      </c>
      <c r="AX610" t="str">
        <f>IFERROR(INDEX(Table2[Political Party], MATCH(Table4[[#This Row],[Recipient CD Current]], Table2[CD], 0)),"")</f>
        <v>Republican</v>
      </c>
      <c r="AY610" t="s">
        <v>7082</v>
      </c>
      <c r="AZ610" t="s">
        <v>7097</v>
      </c>
      <c r="BA610" t="s">
        <v>7774</v>
      </c>
      <c r="BB610" t="s">
        <v>1286</v>
      </c>
      <c r="BC610" t="s">
        <v>7775</v>
      </c>
      <c r="BD610" t="s">
        <v>1418</v>
      </c>
      <c r="BE610" s="19" t="s">
        <v>7776</v>
      </c>
      <c r="BF610" t="s">
        <v>1537</v>
      </c>
    </row>
    <row r="611" spans="1:58" x14ac:dyDescent="0.4">
      <c r="A611" t="s">
        <v>7778</v>
      </c>
      <c r="B611" t="s">
        <v>7781</v>
      </c>
      <c r="C611" s="17">
        <v>3026463.22</v>
      </c>
      <c r="D611" s="17">
        <v>70000000</v>
      </c>
      <c r="E611" s="17">
        <v>70000000</v>
      </c>
      <c r="F611" s="17">
        <v>3026463.22</v>
      </c>
      <c r="G611" s="17">
        <v>0</v>
      </c>
      <c r="H611" s="17">
        <v>0</v>
      </c>
      <c r="I611" s="17">
        <v>70000000</v>
      </c>
      <c r="J611" s="18" t="s">
        <v>1594</v>
      </c>
      <c r="K611">
        <v>2025</v>
      </c>
      <c r="L611" s="18" t="s">
        <v>3047</v>
      </c>
      <c r="M611" s="18" t="s">
        <v>7779</v>
      </c>
      <c r="N611" t="s">
        <v>1262</v>
      </c>
      <c r="O611" t="s">
        <v>1262</v>
      </c>
      <c r="P611" t="s">
        <v>7080</v>
      </c>
      <c r="Q611" t="s">
        <v>1262</v>
      </c>
      <c r="R611" t="s">
        <v>1262</v>
      </c>
      <c r="S611" t="s">
        <v>7081</v>
      </c>
      <c r="T611" t="s">
        <v>7089</v>
      </c>
      <c r="U611" t="s">
        <v>7090</v>
      </c>
      <c r="V611" t="s">
        <v>1381</v>
      </c>
      <c r="W611" t="s">
        <v>7769</v>
      </c>
      <c r="X611" t="s">
        <v>7780</v>
      </c>
      <c r="Y611" t="s">
        <v>1270</v>
      </c>
      <c r="Z611" t="s">
        <v>7782</v>
      </c>
      <c r="AB611">
        <v>43000</v>
      </c>
      <c r="AC611" t="s">
        <v>1655</v>
      </c>
      <c r="AD611">
        <v>27053</v>
      </c>
      <c r="AE611" t="s">
        <v>1656</v>
      </c>
      <c r="AF611" t="s">
        <v>1657</v>
      </c>
      <c r="AG611">
        <v>55484</v>
      </c>
      <c r="AH611">
        <v>9477</v>
      </c>
      <c r="AI611" t="s">
        <v>1658</v>
      </c>
      <c r="AJ611" t="s">
        <v>1658</v>
      </c>
      <c r="AK611" t="str">
        <f>IFERROR(INDEX(Table2[Representative Name], MATCH(Table4[[#This Row],[Recipient CD Current]], Table2[CD], 0)),"")</f>
        <v>Ilhan Omar</v>
      </c>
      <c r="AL611" t="str">
        <f>IFERROR(INDEX(Table2[Political Party], MATCH(Table4[[#This Row],[Recipient CD Current]], Table2[CD], 0)),"")</f>
        <v>Democrat</v>
      </c>
      <c r="AM611" t="s">
        <v>1895</v>
      </c>
      <c r="AN611" t="s">
        <v>1270</v>
      </c>
      <c r="AO611" t="s">
        <v>1896</v>
      </c>
      <c r="AS611" t="s">
        <v>1895</v>
      </c>
      <c r="AU611" t="s">
        <v>1897</v>
      </c>
      <c r="AV611" t="s">
        <v>1897</v>
      </c>
      <c r="AW611" t="str">
        <f>IFERROR(INDEX(Table2[Representative Name], MATCH(Table4[[#This Row],[Place of Performance CD Current]], Table2[CD], 0)),"")</f>
        <v/>
      </c>
      <c r="AX611" t="str">
        <f>IFERROR(INDEX(Table2[Political Party], MATCH(Table4[[#This Row],[Recipient CD Current]], Table2[CD], 0)),"")</f>
        <v>Democrat</v>
      </c>
      <c r="AY611" t="s">
        <v>7082</v>
      </c>
      <c r="AZ611" t="s">
        <v>7097</v>
      </c>
      <c r="BA611" t="s">
        <v>7098</v>
      </c>
      <c r="BB611" t="s">
        <v>1286</v>
      </c>
      <c r="BC611" t="s">
        <v>7783</v>
      </c>
      <c r="BD611" t="s">
        <v>1418</v>
      </c>
      <c r="BE611" s="19" t="s">
        <v>7784</v>
      </c>
      <c r="BF611" t="s">
        <v>1613</v>
      </c>
    </row>
    <row r="612" spans="1:58" x14ac:dyDescent="0.4">
      <c r="A612" t="s">
        <v>7786</v>
      </c>
      <c r="B612" t="s">
        <v>7789</v>
      </c>
      <c r="D612" s="17">
        <v>6500000</v>
      </c>
      <c r="E612" s="17">
        <v>6500000</v>
      </c>
      <c r="F612" s="17">
        <v>0</v>
      </c>
      <c r="G612" s="17">
        <v>175592</v>
      </c>
      <c r="H612" s="17">
        <v>7606880</v>
      </c>
      <c r="I612" s="17">
        <v>14106880</v>
      </c>
      <c r="J612" s="18" t="s">
        <v>2875</v>
      </c>
      <c r="K612">
        <v>2025</v>
      </c>
      <c r="L612" s="18" t="s">
        <v>1839</v>
      </c>
      <c r="M612" s="18" t="s">
        <v>7787</v>
      </c>
      <c r="N612" t="s">
        <v>1262</v>
      </c>
      <c r="O612" t="s">
        <v>1262</v>
      </c>
      <c r="P612" t="s">
        <v>7080</v>
      </c>
      <c r="Q612" t="s">
        <v>1262</v>
      </c>
      <c r="R612" t="s">
        <v>1262</v>
      </c>
      <c r="S612" t="s">
        <v>7081</v>
      </c>
      <c r="T612" t="s">
        <v>7089</v>
      </c>
      <c r="U612" t="s">
        <v>7090</v>
      </c>
      <c r="V612" t="s">
        <v>1381</v>
      </c>
      <c r="W612" t="s">
        <v>7091</v>
      </c>
      <c r="X612" t="s">
        <v>7788</v>
      </c>
      <c r="Y612" t="s">
        <v>1270</v>
      </c>
      <c r="Z612" t="s">
        <v>7790</v>
      </c>
      <c r="AB612">
        <v>56902</v>
      </c>
      <c r="AC612" t="s">
        <v>7791</v>
      </c>
      <c r="AD612">
        <v>36087</v>
      </c>
      <c r="AE612" t="s">
        <v>7792</v>
      </c>
      <c r="AF612" t="s">
        <v>1620</v>
      </c>
      <c r="AG612">
        <v>10965</v>
      </c>
      <c r="AH612">
        <v>1298</v>
      </c>
      <c r="AI612" t="s">
        <v>6067</v>
      </c>
      <c r="AJ612" t="s">
        <v>6067</v>
      </c>
      <c r="AK612" t="str">
        <f>IFERROR(INDEX(Table2[Representative Name], MATCH(Table4[[#This Row],[Recipient CD Current]], Table2[CD], 0)),"")</f>
        <v>Michael Lawler</v>
      </c>
      <c r="AL612" t="str">
        <f>IFERROR(INDEX(Table2[Political Party], MATCH(Table4[[#This Row],[Recipient CD Current]], Table2[CD], 0)),"")</f>
        <v>Republican</v>
      </c>
      <c r="AM612" t="s">
        <v>1280</v>
      </c>
      <c r="AN612" t="s">
        <v>1270</v>
      </c>
      <c r="AO612" t="s">
        <v>7793</v>
      </c>
      <c r="AP612" t="s">
        <v>7791</v>
      </c>
      <c r="AQ612">
        <v>36087</v>
      </c>
      <c r="AR612" t="s">
        <v>7792</v>
      </c>
      <c r="AS612" t="s">
        <v>1619</v>
      </c>
      <c r="AT612" t="s">
        <v>7794</v>
      </c>
      <c r="AU612" t="s">
        <v>6067</v>
      </c>
      <c r="AV612" t="s">
        <v>6067</v>
      </c>
      <c r="AW612" t="str">
        <f>IFERROR(INDEX(Table2[Representative Name], MATCH(Table4[[#This Row],[Place of Performance CD Current]], Table2[CD], 0)),"")</f>
        <v>Michael Lawler</v>
      </c>
      <c r="AX612" t="str">
        <f>IFERROR(INDEX(Table2[Political Party], MATCH(Table4[[#This Row],[Recipient CD Current]], Table2[CD], 0)),"")</f>
        <v>Republican</v>
      </c>
      <c r="AY612" t="s">
        <v>7082</v>
      </c>
      <c r="AZ612" t="s">
        <v>7097</v>
      </c>
      <c r="BA612" t="s">
        <v>7795</v>
      </c>
      <c r="BB612" t="s">
        <v>1286</v>
      </c>
      <c r="BC612" t="s">
        <v>7796</v>
      </c>
      <c r="BD612" t="s">
        <v>1334</v>
      </c>
      <c r="BE612" s="19" t="s">
        <v>7797</v>
      </c>
      <c r="BF612" t="s">
        <v>2183</v>
      </c>
    </row>
    <row r="613" spans="1:58" x14ac:dyDescent="0.4">
      <c r="A613" t="s">
        <v>7799</v>
      </c>
      <c r="B613" t="s">
        <v>7802</v>
      </c>
      <c r="D613" s="17">
        <v>49100000</v>
      </c>
      <c r="E613" s="17">
        <v>49100000</v>
      </c>
      <c r="F613" s="17">
        <v>0</v>
      </c>
      <c r="G613" s="17">
        <v>0</v>
      </c>
      <c r="H613" s="17">
        <v>0</v>
      </c>
      <c r="I613" s="17">
        <v>49100000</v>
      </c>
      <c r="J613" s="18" t="s">
        <v>6615</v>
      </c>
      <c r="K613">
        <v>2025</v>
      </c>
      <c r="L613" s="18" t="s">
        <v>1839</v>
      </c>
      <c r="M613" s="18" t="s">
        <v>7800</v>
      </c>
      <c r="N613" t="s">
        <v>1262</v>
      </c>
      <c r="O613" t="s">
        <v>1262</v>
      </c>
      <c r="P613" t="s">
        <v>7080</v>
      </c>
      <c r="Q613" t="s">
        <v>1262</v>
      </c>
      <c r="R613" t="s">
        <v>1262</v>
      </c>
      <c r="S613" t="s">
        <v>7081</v>
      </c>
      <c r="T613" t="s">
        <v>7089</v>
      </c>
      <c r="U613" t="s">
        <v>7090</v>
      </c>
      <c r="V613" t="s">
        <v>1381</v>
      </c>
      <c r="W613" t="s">
        <v>7769</v>
      </c>
      <c r="X613" t="s">
        <v>7801</v>
      </c>
      <c r="Y613" t="s">
        <v>1270</v>
      </c>
      <c r="Z613" t="s">
        <v>7805</v>
      </c>
      <c r="AB613">
        <v>49600</v>
      </c>
      <c r="AC613" t="s">
        <v>7806</v>
      </c>
      <c r="AD613">
        <v>12099</v>
      </c>
      <c r="AE613" t="s">
        <v>6595</v>
      </c>
      <c r="AF613" t="s">
        <v>1306</v>
      </c>
      <c r="AG613">
        <v>33408</v>
      </c>
      <c r="AI613" t="s">
        <v>7807</v>
      </c>
      <c r="AJ613" t="s">
        <v>7807</v>
      </c>
      <c r="AK613" t="str">
        <f>IFERROR(INDEX(Table2[Representative Name], MATCH(Table4[[#This Row],[Recipient CD Current]], Table2[CD], 0)),"")</f>
        <v>Brian J. Mast</v>
      </c>
      <c r="AL613" t="str">
        <f>IFERROR(INDEX(Table2[Political Party], MATCH(Table4[[#This Row],[Recipient CD Current]], Table2[CD], 0)),"")</f>
        <v>Republican</v>
      </c>
      <c r="AM613" t="s">
        <v>1895</v>
      </c>
      <c r="AN613" t="s">
        <v>1270</v>
      </c>
      <c r="AO613" t="s">
        <v>1896</v>
      </c>
      <c r="AS613" t="s">
        <v>1895</v>
      </c>
      <c r="AU613" t="s">
        <v>1897</v>
      </c>
      <c r="AV613" t="s">
        <v>1897</v>
      </c>
      <c r="AW613" t="str">
        <f>IFERROR(INDEX(Table2[Representative Name], MATCH(Table4[[#This Row],[Place of Performance CD Current]], Table2[CD], 0)),"")</f>
        <v/>
      </c>
      <c r="AX613" t="str">
        <f>IFERROR(INDEX(Table2[Political Party], MATCH(Table4[[#This Row],[Recipient CD Current]], Table2[CD], 0)),"")</f>
        <v>Republican</v>
      </c>
      <c r="AY613" t="s">
        <v>7082</v>
      </c>
      <c r="AZ613" t="s">
        <v>7097</v>
      </c>
      <c r="BA613" t="s">
        <v>7808</v>
      </c>
      <c r="BB613" t="s">
        <v>1286</v>
      </c>
      <c r="BC613" t="s">
        <v>7809</v>
      </c>
      <c r="BD613" t="s">
        <v>1418</v>
      </c>
      <c r="BE613" s="19" t="s">
        <v>7810</v>
      </c>
      <c r="BF613" t="s">
        <v>1521</v>
      </c>
    </row>
    <row r="614" spans="1:58" x14ac:dyDescent="0.4">
      <c r="A614" t="s">
        <v>7812</v>
      </c>
      <c r="B614" t="s">
        <v>7815</v>
      </c>
      <c r="C614" s="17">
        <v>1139051.3</v>
      </c>
      <c r="D614" s="17">
        <v>50000000</v>
      </c>
      <c r="E614" s="17">
        <v>50000000</v>
      </c>
      <c r="F614" s="17">
        <v>1139051.3</v>
      </c>
      <c r="G614" s="17">
        <v>145880286</v>
      </c>
      <c r="H614" s="17">
        <v>0</v>
      </c>
      <c r="I614" s="17">
        <v>50000000</v>
      </c>
      <c r="J614" s="18" t="s">
        <v>1521</v>
      </c>
      <c r="K614">
        <v>2025</v>
      </c>
      <c r="L614" s="18" t="s">
        <v>6356</v>
      </c>
      <c r="M614" s="18" t="s">
        <v>7813</v>
      </c>
      <c r="N614" t="s">
        <v>1262</v>
      </c>
      <c r="O614" t="s">
        <v>1262</v>
      </c>
      <c r="P614" t="s">
        <v>7080</v>
      </c>
      <c r="Q614" t="s">
        <v>1262</v>
      </c>
      <c r="R614" t="s">
        <v>1262</v>
      </c>
      <c r="S614" t="s">
        <v>7081</v>
      </c>
      <c r="T614" t="s">
        <v>7089</v>
      </c>
      <c r="U614" t="s">
        <v>7090</v>
      </c>
      <c r="V614" t="s">
        <v>1381</v>
      </c>
      <c r="W614" t="s">
        <v>7769</v>
      </c>
      <c r="X614" t="s">
        <v>7814</v>
      </c>
      <c r="Y614" t="s">
        <v>1270</v>
      </c>
      <c r="Z614" t="s">
        <v>7816</v>
      </c>
      <c r="AC614" t="s">
        <v>7817</v>
      </c>
      <c r="AD614">
        <v>42019</v>
      </c>
      <c r="AE614" t="s">
        <v>7818</v>
      </c>
      <c r="AF614" t="s">
        <v>1408</v>
      </c>
      <c r="AG614">
        <v>16066</v>
      </c>
      <c r="AH614">
        <v>5228</v>
      </c>
      <c r="AI614" t="s">
        <v>7819</v>
      </c>
      <c r="AJ614" t="s">
        <v>7819</v>
      </c>
      <c r="AK614" t="str">
        <f>IFERROR(INDEX(Table2[Representative Name], MATCH(Table4[[#This Row],[Recipient CD Current]], Table2[CD], 0)),"")</f>
        <v>Mike Kelly</v>
      </c>
      <c r="AL614" t="str">
        <f>IFERROR(INDEX(Table2[Political Party], MATCH(Table4[[#This Row],[Recipient CD Current]], Table2[CD], 0)),"")</f>
        <v>Republican</v>
      </c>
      <c r="AM614" t="s">
        <v>1895</v>
      </c>
      <c r="AN614" t="s">
        <v>1270</v>
      </c>
      <c r="AO614" t="s">
        <v>1896</v>
      </c>
      <c r="AS614" t="s">
        <v>1895</v>
      </c>
      <c r="AU614" t="s">
        <v>1897</v>
      </c>
      <c r="AV614" t="s">
        <v>1897</v>
      </c>
      <c r="AW614" t="str">
        <f>IFERROR(INDEX(Table2[Representative Name], MATCH(Table4[[#This Row],[Place of Performance CD Current]], Table2[CD], 0)),"")</f>
        <v/>
      </c>
      <c r="AX614" t="str">
        <f>IFERROR(INDEX(Table2[Political Party], MATCH(Table4[[#This Row],[Recipient CD Current]], Table2[CD], 0)),"")</f>
        <v>Republican</v>
      </c>
      <c r="AY614" t="s">
        <v>7082</v>
      </c>
      <c r="AZ614" t="s">
        <v>7097</v>
      </c>
      <c r="BA614" t="s">
        <v>7820</v>
      </c>
      <c r="BB614" t="s">
        <v>1286</v>
      </c>
      <c r="BC614" t="s">
        <v>7820</v>
      </c>
      <c r="BD614" t="s">
        <v>1418</v>
      </c>
      <c r="BE614" s="19" t="s">
        <v>7821</v>
      </c>
      <c r="BF614" t="s">
        <v>1537</v>
      </c>
    </row>
    <row r="615" spans="1:58" x14ac:dyDescent="0.4">
      <c r="A615" t="s">
        <v>7823</v>
      </c>
      <c r="B615" t="s">
        <v>7827</v>
      </c>
      <c r="C615" s="17">
        <v>315144.40999999997</v>
      </c>
      <c r="D615" s="17">
        <v>10000000</v>
      </c>
      <c r="E615" s="17">
        <v>10000000</v>
      </c>
      <c r="F615" s="17">
        <v>315144.40999999997</v>
      </c>
      <c r="G615" s="17">
        <v>675940</v>
      </c>
      <c r="H615" s="17">
        <v>0</v>
      </c>
      <c r="I615" s="17">
        <v>10000000</v>
      </c>
      <c r="J615" s="18" t="s">
        <v>1521</v>
      </c>
      <c r="K615">
        <v>2025</v>
      </c>
      <c r="L615" s="18" t="s">
        <v>1849</v>
      </c>
      <c r="M615" s="18" t="s">
        <v>7825</v>
      </c>
      <c r="N615" t="s">
        <v>1262</v>
      </c>
      <c r="O615" t="s">
        <v>1262</v>
      </c>
      <c r="P615" t="s">
        <v>7080</v>
      </c>
      <c r="Q615" t="s">
        <v>1262</v>
      </c>
      <c r="R615" t="s">
        <v>1262</v>
      </c>
      <c r="S615" t="s">
        <v>7081</v>
      </c>
      <c r="T615" t="s">
        <v>7089</v>
      </c>
      <c r="U615" t="s">
        <v>7090</v>
      </c>
      <c r="V615" t="s">
        <v>1381</v>
      </c>
      <c r="W615" t="s">
        <v>7769</v>
      </c>
      <c r="X615" t="s">
        <v>7826</v>
      </c>
      <c r="Y615" t="s">
        <v>1270</v>
      </c>
      <c r="Z615" t="s">
        <v>7828</v>
      </c>
      <c r="AB615">
        <v>71876</v>
      </c>
      <c r="AC615" t="s">
        <v>7829</v>
      </c>
      <c r="AD615">
        <v>6037</v>
      </c>
      <c r="AE615" t="s">
        <v>1547</v>
      </c>
      <c r="AF615" t="s">
        <v>1548</v>
      </c>
      <c r="AG615">
        <v>90755</v>
      </c>
      <c r="AH615">
        <v>1813</v>
      </c>
      <c r="AI615" t="s">
        <v>4334</v>
      </c>
      <c r="AJ615" t="s">
        <v>4334</v>
      </c>
      <c r="AK615" t="str">
        <f>IFERROR(INDEX(Table2[Representative Name], MATCH(Table4[[#This Row],[Recipient CD Current]], Table2[CD], 0)),"")</f>
        <v>Robert Garcia</v>
      </c>
      <c r="AL615" t="str">
        <f>IFERROR(INDEX(Table2[Political Party], MATCH(Table4[[#This Row],[Recipient CD Current]], Table2[CD], 0)),"")</f>
        <v>Democrat</v>
      </c>
      <c r="AM615" t="s">
        <v>2729</v>
      </c>
      <c r="AN615" t="s">
        <v>1270</v>
      </c>
      <c r="AO615" t="s">
        <v>7830</v>
      </c>
      <c r="AS615" t="s">
        <v>1569</v>
      </c>
      <c r="AU615" t="s">
        <v>1660</v>
      </c>
      <c r="AW615" t="str">
        <f>IFERROR(INDEX(Table2[Representative Name], MATCH(Table4[[#This Row],[Place of Performance CD Current]], Table2[CD], 0)),"")</f>
        <v/>
      </c>
      <c r="AX615" t="str">
        <f>IFERROR(INDEX(Table2[Political Party], MATCH(Table4[[#This Row],[Recipient CD Current]], Table2[CD], 0)),"")</f>
        <v>Democrat</v>
      </c>
      <c r="AY615" t="s">
        <v>7082</v>
      </c>
      <c r="AZ615" t="s">
        <v>7097</v>
      </c>
      <c r="BA615" t="s">
        <v>7831</v>
      </c>
      <c r="BB615" t="s">
        <v>1286</v>
      </c>
      <c r="BC615" t="s">
        <v>7832</v>
      </c>
      <c r="BD615" t="s">
        <v>1418</v>
      </c>
      <c r="BE615" s="19" t="s">
        <v>7833</v>
      </c>
      <c r="BF615" t="s">
        <v>1537</v>
      </c>
    </row>
    <row r="616" spans="1:58" x14ac:dyDescent="0.4">
      <c r="A616" t="s">
        <v>7835</v>
      </c>
      <c r="B616" t="s">
        <v>7837</v>
      </c>
      <c r="C616" s="17">
        <v>322760.15999999997</v>
      </c>
      <c r="D616" s="17">
        <v>8796815</v>
      </c>
      <c r="E616" s="17">
        <v>8796815</v>
      </c>
      <c r="F616" s="17">
        <v>322760.15999999997</v>
      </c>
      <c r="G616" s="17">
        <v>0</v>
      </c>
      <c r="H616" s="17">
        <v>9999901</v>
      </c>
      <c r="I616" s="17">
        <v>18796716</v>
      </c>
      <c r="J616" s="18" t="s">
        <v>1521</v>
      </c>
      <c r="K616">
        <v>2025</v>
      </c>
      <c r="L616" s="18" t="s">
        <v>2441</v>
      </c>
      <c r="M616" s="18" t="s">
        <v>7813</v>
      </c>
      <c r="N616" t="s">
        <v>1262</v>
      </c>
      <c r="O616" t="s">
        <v>1262</v>
      </c>
      <c r="P616" t="s">
        <v>7080</v>
      </c>
      <c r="Q616" t="s">
        <v>1262</v>
      </c>
      <c r="R616" t="s">
        <v>1262</v>
      </c>
      <c r="S616" t="s">
        <v>7081</v>
      </c>
      <c r="T616" t="s">
        <v>7089</v>
      </c>
      <c r="U616" t="s">
        <v>7090</v>
      </c>
      <c r="V616" t="s">
        <v>1381</v>
      </c>
      <c r="W616" t="s">
        <v>7769</v>
      </c>
      <c r="X616" t="s">
        <v>7836</v>
      </c>
      <c r="Y616" t="s">
        <v>1270</v>
      </c>
      <c r="Z616" t="s">
        <v>7838</v>
      </c>
      <c r="AA616" t="s">
        <v>7839</v>
      </c>
      <c r="AB616">
        <v>11194</v>
      </c>
      <c r="AC616" t="s">
        <v>2937</v>
      </c>
      <c r="AD616">
        <v>6073</v>
      </c>
      <c r="AE616" t="s">
        <v>2647</v>
      </c>
      <c r="AF616" t="s">
        <v>1548</v>
      </c>
      <c r="AG616">
        <v>92011</v>
      </c>
      <c r="AH616">
        <v>1575</v>
      </c>
      <c r="AI616" t="s">
        <v>2938</v>
      </c>
      <c r="AJ616" t="s">
        <v>2938</v>
      </c>
      <c r="AK616" t="str">
        <f>IFERROR(INDEX(Table2[Representative Name], MATCH(Table4[[#This Row],[Recipient CD Current]], Table2[CD], 0)),"")</f>
        <v>Mike Levin</v>
      </c>
      <c r="AL616" t="str">
        <f>IFERROR(INDEX(Table2[Political Party], MATCH(Table4[[#This Row],[Recipient CD Current]], Table2[CD], 0)),"")</f>
        <v>Democrat</v>
      </c>
      <c r="AM616" t="s">
        <v>1895</v>
      </c>
      <c r="AN616" t="s">
        <v>1270</v>
      </c>
      <c r="AO616" t="s">
        <v>1896</v>
      </c>
      <c r="AS616" t="s">
        <v>1895</v>
      </c>
      <c r="AU616" t="s">
        <v>1897</v>
      </c>
      <c r="AV616" t="s">
        <v>1897</v>
      </c>
      <c r="AW616" t="str">
        <f>IFERROR(INDEX(Table2[Representative Name], MATCH(Table4[[#This Row],[Place of Performance CD Current]], Table2[CD], 0)),"")</f>
        <v/>
      </c>
      <c r="AX616" t="str">
        <f>IFERROR(INDEX(Table2[Political Party], MATCH(Table4[[#This Row],[Recipient CD Current]], Table2[CD], 0)),"")</f>
        <v>Democrat</v>
      </c>
      <c r="AY616" t="s">
        <v>7082</v>
      </c>
      <c r="AZ616" t="s">
        <v>7097</v>
      </c>
      <c r="BA616" t="s">
        <v>7840</v>
      </c>
      <c r="BB616" t="s">
        <v>1286</v>
      </c>
      <c r="BC616" t="s">
        <v>7841</v>
      </c>
      <c r="BD616" t="s">
        <v>1334</v>
      </c>
      <c r="BE616" s="19" t="s">
        <v>7845</v>
      </c>
      <c r="BF616" t="s">
        <v>1537</v>
      </c>
    </row>
    <row r="617" spans="1:58" x14ac:dyDescent="0.4">
      <c r="A617" t="s">
        <v>7847</v>
      </c>
      <c r="B617" t="s">
        <v>7850</v>
      </c>
      <c r="C617" s="17">
        <v>1228525.99</v>
      </c>
      <c r="D617" s="17">
        <v>21962062</v>
      </c>
      <c r="E617" s="17">
        <v>21962062</v>
      </c>
      <c r="F617" s="17">
        <v>1228525.99</v>
      </c>
      <c r="G617" s="17">
        <v>0</v>
      </c>
      <c r="H617" s="17">
        <v>0</v>
      </c>
      <c r="I617" s="17">
        <v>21962062</v>
      </c>
      <c r="J617" s="18" t="s">
        <v>5004</v>
      </c>
      <c r="K617">
        <v>2025</v>
      </c>
      <c r="L617" s="18" t="s">
        <v>1724</v>
      </c>
      <c r="M617" s="18" t="s">
        <v>1981</v>
      </c>
      <c r="N617" t="s">
        <v>1262</v>
      </c>
      <c r="O617" t="s">
        <v>1262</v>
      </c>
      <c r="P617" t="s">
        <v>7080</v>
      </c>
      <c r="Q617" t="s">
        <v>1262</v>
      </c>
      <c r="R617" t="s">
        <v>1262</v>
      </c>
      <c r="S617" t="s">
        <v>7081</v>
      </c>
      <c r="T617" t="s">
        <v>7089</v>
      </c>
      <c r="U617" t="s">
        <v>7090</v>
      </c>
      <c r="V617" t="s">
        <v>1381</v>
      </c>
      <c r="W617" t="s">
        <v>7129</v>
      </c>
      <c r="X617" t="s">
        <v>7849</v>
      </c>
      <c r="Y617" t="s">
        <v>1270</v>
      </c>
      <c r="Z617" t="s">
        <v>7851</v>
      </c>
      <c r="AB617">
        <v>3010</v>
      </c>
      <c r="AC617" t="s">
        <v>3287</v>
      </c>
      <c r="AD617">
        <v>51013</v>
      </c>
      <c r="AE617" t="s">
        <v>3287</v>
      </c>
      <c r="AF617" t="s">
        <v>3101</v>
      </c>
      <c r="AG617">
        <v>22203</v>
      </c>
      <c r="AH617">
        <v>4167</v>
      </c>
      <c r="AI617" t="s">
        <v>3288</v>
      </c>
      <c r="AJ617" t="s">
        <v>3288</v>
      </c>
      <c r="AK617" t="str">
        <f>IFERROR(INDEX(Table2[Representative Name], MATCH(Table4[[#This Row],[Recipient CD Current]], Table2[CD], 0)),"")</f>
        <v>Donald S. Beyer, Jr.</v>
      </c>
      <c r="AL617" t="str">
        <f>IFERROR(INDEX(Table2[Political Party], MATCH(Table4[[#This Row],[Recipient CD Current]], Table2[CD], 0)),"")</f>
        <v>Democrat</v>
      </c>
      <c r="AM617" t="s">
        <v>1895</v>
      </c>
      <c r="AN617" t="s">
        <v>1270</v>
      </c>
      <c r="AO617" t="s">
        <v>1896</v>
      </c>
      <c r="AS617" t="s">
        <v>1895</v>
      </c>
      <c r="AU617" t="s">
        <v>1897</v>
      </c>
      <c r="AV617" t="s">
        <v>1897</v>
      </c>
      <c r="AW617" t="str">
        <f>IFERROR(INDEX(Table2[Representative Name], MATCH(Table4[[#This Row],[Place of Performance CD Current]], Table2[CD], 0)),"")</f>
        <v/>
      </c>
      <c r="AX617" t="str">
        <f>IFERROR(INDEX(Table2[Political Party], MATCH(Table4[[#This Row],[Recipient CD Current]], Table2[CD], 0)),"")</f>
        <v>Democrat</v>
      </c>
      <c r="AY617" t="s">
        <v>7082</v>
      </c>
      <c r="AZ617" t="s">
        <v>7122</v>
      </c>
      <c r="BA617" t="s">
        <v>7123</v>
      </c>
      <c r="BB617" t="s">
        <v>1286</v>
      </c>
      <c r="BC617" t="s">
        <v>7852</v>
      </c>
      <c r="BD617" t="s">
        <v>1418</v>
      </c>
      <c r="BE617" s="19" t="s">
        <v>7853</v>
      </c>
      <c r="BF617" t="s">
        <v>2183</v>
      </c>
    </row>
    <row r="618" spans="1:58" x14ac:dyDescent="0.4">
      <c r="A618" t="s">
        <v>7855</v>
      </c>
      <c r="B618" t="s">
        <v>7857</v>
      </c>
      <c r="C618" s="17">
        <v>6051534.5999999996</v>
      </c>
      <c r="D618" s="17">
        <v>22248698</v>
      </c>
      <c r="E618" s="17">
        <v>22248698</v>
      </c>
      <c r="F618" s="17">
        <v>6051534.5999999996</v>
      </c>
      <c r="G618" s="17">
        <v>0</v>
      </c>
      <c r="H618" s="17">
        <v>0</v>
      </c>
      <c r="I618" s="17">
        <v>22248698</v>
      </c>
      <c r="J618" s="18" t="s">
        <v>5095</v>
      </c>
      <c r="K618">
        <v>2025</v>
      </c>
      <c r="L618" s="18" t="s">
        <v>1830</v>
      </c>
      <c r="M618" s="18" t="s">
        <v>7116</v>
      </c>
      <c r="N618" t="s">
        <v>1262</v>
      </c>
      <c r="O618" t="s">
        <v>1262</v>
      </c>
      <c r="P618" t="s">
        <v>7080</v>
      </c>
      <c r="Q618" t="s">
        <v>1262</v>
      </c>
      <c r="R618" t="s">
        <v>1262</v>
      </c>
      <c r="S618" t="s">
        <v>7081</v>
      </c>
      <c r="T618" t="s">
        <v>7089</v>
      </c>
      <c r="U618" t="s">
        <v>7090</v>
      </c>
      <c r="V618" t="s">
        <v>1381</v>
      </c>
      <c r="W618" t="s">
        <v>7129</v>
      </c>
      <c r="X618" t="s">
        <v>7856</v>
      </c>
      <c r="Y618" t="s">
        <v>1270</v>
      </c>
      <c r="Z618" t="s">
        <v>7858</v>
      </c>
      <c r="AB618">
        <v>4000</v>
      </c>
      <c r="AC618" t="s">
        <v>3607</v>
      </c>
      <c r="AD618">
        <v>24510</v>
      </c>
      <c r="AE618" t="s">
        <v>3608</v>
      </c>
      <c r="AF618" t="s">
        <v>1673</v>
      </c>
      <c r="AG618">
        <v>21231</v>
      </c>
      <c r="AH618">
        <v>3380</v>
      </c>
      <c r="AI618" t="s">
        <v>3609</v>
      </c>
      <c r="AJ618" t="s">
        <v>3609</v>
      </c>
      <c r="AK618" t="str">
        <f>IFERROR(INDEX(Table2[Representative Name], MATCH(Table4[[#This Row],[Recipient CD Current]], Table2[CD], 0)),"")</f>
        <v>Kweisi Mfume</v>
      </c>
      <c r="AL618" t="str">
        <f>IFERROR(INDEX(Table2[Political Party], MATCH(Table4[[#This Row],[Recipient CD Current]], Table2[CD], 0)),"")</f>
        <v>Democrat</v>
      </c>
      <c r="AM618" t="s">
        <v>1895</v>
      </c>
      <c r="AN618" t="s">
        <v>1270</v>
      </c>
      <c r="AO618" t="s">
        <v>1896</v>
      </c>
      <c r="AS618" t="s">
        <v>1895</v>
      </c>
      <c r="AU618" t="s">
        <v>1897</v>
      </c>
      <c r="AV618" t="s">
        <v>1897</v>
      </c>
      <c r="AW618" t="str">
        <f>IFERROR(INDEX(Table2[Representative Name], MATCH(Table4[[#This Row],[Place of Performance CD Current]], Table2[CD], 0)),"")</f>
        <v/>
      </c>
      <c r="AX618" t="str">
        <f>IFERROR(INDEX(Table2[Political Party], MATCH(Table4[[#This Row],[Recipient CD Current]], Table2[CD], 0)),"")</f>
        <v>Democrat</v>
      </c>
      <c r="AY618" t="s">
        <v>7082</v>
      </c>
      <c r="AZ618" t="s">
        <v>7122</v>
      </c>
      <c r="BA618" t="s">
        <v>7859</v>
      </c>
      <c r="BB618" t="s">
        <v>1286</v>
      </c>
      <c r="BC618" t="s">
        <v>7860</v>
      </c>
      <c r="BD618" t="s">
        <v>1418</v>
      </c>
      <c r="BE618" s="19" t="s">
        <v>7861</v>
      </c>
      <c r="BF618" t="s">
        <v>1537</v>
      </c>
    </row>
    <row r="619" spans="1:58" x14ac:dyDescent="0.4">
      <c r="A619" t="s">
        <v>7863</v>
      </c>
      <c r="B619" t="s">
        <v>7866</v>
      </c>
      <c r="C619" s="17">
        <v>4857074.6100000003</v>
      </c>
      <c r="D619" s="17">
        <v>27500000</v>
      </c>
      <c r="E619" s="17">
        <v>27500000</v>
      </c>
      <c r="F619" s="17">
        <v>4857074.6100000003</v>
      </c>
      <c r="G619" s="17">
        <v>0</v>
      </c>
      <c r="H619" s="17">
        <v>0</v>
      </c>
      <c r="I619" s="17">
        <v>27500000</v>
      </c>
      <c r="J619" s="18" t="s">
        <v>5095</v>
      </c>
      <c r="K619">
        <v>2025</v>
      </c>
      <c r="L619" s="18" t="s">
        <v>1339</v>
      </c>
      <c r="M619" s="18" t="s">
        <v>7864</v>
      </c>
      <c r="N619" t="s">
        <v>1262</v>
      </c>
      <c r="O619" t="s">
        <v>1262</v>
      </c>
      <c r="P619" t="s">
        <v>7080</v>
      </c>
      <c r="Q619" t="s">
        <v>1262</v>
      </c>
      <c r="R619" t="s">
        <v>1262</v>
      </c>
      <c r="S619" t="s">
        <v>7081</v>
      </c>
      <c r="T619" t="s">
        <v>7089</v>
      </c>
      <c r="U619" t="s">
        <v>7090</v>
      </c>
      <c r="V619" t="s">
        <v>1381</v>
      </c>
      <c r="W619" t="s">
        <v>7129</v>
      </c>
      <c r="X619" t="s">
        <v>7865</v>
      </c>
      <c r="Y619" t="s">
        <v>1270</v>
      </c>
      <c r="Z619" t="s">
        <v>7867</v>
      </c>
      <c r="AB619">
        <v>51300</v>
      </c>
      <c r="AC619" t="s">
        <v>7868</v>
      </c>
      <c r="AD619">
        <v>53067</v>
      </c>
      <c r="AE619" t="s">
        <v>7869</v>
      </c>
      <c r="AF619" t="s">
        <v>3814</v>
      </c>
      <c r="AG619">
        <v>98504</v>
      </c>
      <c r="AI619" t="s">
        <v>7870</v>
      </c>
      <c r="AJ619" t="s">
        <v>7870</v>
      </c>
      <c r="AK619" t="str">
        <f>IFERROR(INDEX(Table2[Representative Name], MATCH(Table4[[#This Row],[Recipient CD Current]], Table2[CD], 0)),"")</f>
        <v>Marilyn Strickland</v>
      </c>
      <c r="AL619" t="str">
        <f>IFERROR(INDEX(Table2[Political Party], MATCH(Table4[[#This Row],[Recipient CD Current]], Table2[CD], 0)),"")</f>
        <v>Democrat</v>
      </c>
      <c r="AM619" t="s">
        <v>1895</v>
      </c>
      <c r="AN619" t="s">
        <v>1270</v>
      </c>
      <c r="AO619" t="s">
        <v>1896</v>
      </c>
      <c r="AS619" t="s">
        <v>1895</v>
      </c>
      <c r="AU619" t="s">
        <v>1897</v>
      </c>
      <c r="AV619" t="s">
        <v>1897</v>
      </c>
      <c r="AW619" t="str">
        <f>IFERROR(INDEX(Table2[Representative Name], MATCH(Table4[[#This Row],[Place of Performance CD Current]], Table2[CD], 0)),"")</f>
        <v/>
      </c>
      <c r="AX619" t="str">
        <f>IFERROR(INDEX(Table2[Political Party], MATCH(Table4[[#This Row],[Recipient CD Current]], Table2[CD], 0)),"")</f>
        <v>Democrat</v>
      </c>
      <c r="AY619" t="s">
        <v>7082</v>
      </c>
      <c r="AZ619" t="s">
        <v>7122</v>
      </c>
      <c r="BA619" t="s">
        <v>7123</v>
      </c>
      <c r="BB619" t="s">
        <v>1286</v>
      </c>
      <c r="BC619" t="s">
        <v>7871</v>
      </c>
      <c r="BD619" t="s">
        <v>1535</v>
      </c>
      <c r="BE619" s="19" t="s">
        <v>7872</v>
      </c>
      <c r="BF619" t="s">
        <v>1537</v>
      </c>
    </row>
    <row r="620" spans="1:58" x14ac:dyDescent="0.4">
      <c r="A620" t="s">
        <v>7874</v>
      </c>
      <c r="B620" t="s">
        <v>7877</v>
      </c>
      <c r="C620" s="17">
        <v>2389294.02</v>
      </c>
      <c r="D620" s="17">
        <v>20000000</v>
      </c>
      <c r="E620" s="17">
        <v>20000000</v>
      </c>
      <c r="F620" s="17">
        <v>2389294.02</v>
      </c>
      <c r="G620" s="17">
        <v>682080</v>
      </c>
      <c r="H620" s="17">
        <v>0</v>
      </c>
      <c r="I620" s="17">
        <v>20000000</v>
      </c>
      <c r="J620" s="18" t="s">
        <v>5636</v>
      </c>
      <c r="K620">
        <v>2025</v>
      </c>
      <c r="L620" s="18" t="s">
        <v>1884</v>
      </c>
      <c r="M620" s="18" t="s">
        <v>7875</v>
      </c>
      <c r="N620" t="s">
        <v>1262</v>
      </c>
      <c r="O620" t="s">
        <v>1262</v>
      </c>
      <c r="P620" t="s">
        <v>7080</v>
      </c>
      <c r="Q620" t="s">
        <v>1262</v>
      </c>
      <c r="R620" t="s">
        <v>1262</v>
      </c>
      <c r="S620" t="s">
        <v>7081</v>
      </c>
      <c r="T620" t="s">
        <v>7089</v>
      </c>
      <c r="U620" t="s">
        <v>7090</v>
      </c>
      <c r="V620" t="s">
        <v>1381</v>
      </c>
      <c r="W620" t="s">
        <v>7129</v>
      </c>
      <c r="X620" t="s">
        <v>7876</v>
      </c>
      <c r="Y620" t="s">
        <v>1270</v>
      </c>
      <c r="Z620" t="s">
        <v>7878</v>
      </c>
      <c r="AA620" t="s">
        <v>7879</v>
      </c>
      <c r="AB620">
        <v>32060</v>
      </c>
      <c r="AC620" t="s">
        <v>4951</v>
      </c>
      <c r="AD620">
        <v>38035</v>
      </c>
      <c r="AE620" t="s">
        <v>4951</v>
      </c>
      <c r="AF620" t="s">
        <v>4952</v>
      </c>
      <c r="AG620">
        <v>58202</v>
      </c>
      <c r="AH620">
        <v>9017</v>
      </c>
      <c r="AI620" t="s">
        <v>2357</v>
      </c>
      <c r="AJ620" t="s">
        <v>2357</v>
      </c>
      <c r="AK620" t="str">
        <f>IFERROR(INDEX(Table2[Representative Name], MATCH(Table4[[#This Row],[Recipient CD Current]], Table2[CD], 0)),"")</f>
        <v>Julie Fedorchak</v>
      </c>
      <c r="AL620" t="str">
        <f>IFERROR(INDEX(Table2[Political Party], MATCH(Table4[[#This Row],[Recipient CD Current]], Table2[CD], 0)),"")</f>
        <v>Republican</v>
      </c>
      <c r="AM620" t="s">
        <v>1895</v>
      </c>
      <c r="AN620" t="s">
        <v>1270</v>
      </c>
      <c r="AO620" t="s">
        <v>1896</v>
      </c>
      <c r="AS620" t="s">
        <v>1895</v>
      </c>
      <c r="AU620" t="s">
        <v>1897</v>
      </c>
      <c r="AV620" t="s">
        <v>1897</v>
      </c>
      <c r="AW620" t="str">
        <f>IFERROR(INDEX(Table2[Representative Name], MATCH(Table4[[#This Row],[Place of Performance CD Current]], Table2[CD], 0)),"")</f>
        <v/>
      </c>
      <c r="AX620" t="str">
        <f>IFERROR(INDEX(Table2[Political Party], MATCH(Table4[[#This Row],[Recipient CD Current]], Table2[CD], 0)),"")</f>
        <v>Republican</v>
      </c>
      <c r="AY620" t="s">
        <v>7082</v>
      </c>
      <c r="AZ620" t="s">
        <v>7122</v>
      </c>
      <c r="BA620" t="s">
        <v>7880</v>
      </c>
      <c r="BB620" t="s">
        <v>1286</v>
      </c>
      <c r="BC620" t="s">
        <v>7881</v>
      </c>
      <c r="BD620" t="s">
        <v>1418</v>
      </c>
      <c r="BE620" s="19" t="s">
        <v>7882</v>
      </c>
      <c r="BF620" t="s">
        <v>1537</v>
      </c>
    </row>
    <row r="621" spans="1:58" x14ac:dyDescent="0.4">
      <c r="A621" t="s">
        <v>7884</v>
      </c>
      <c r="B621" t="s">
        <v>7886</v>
      </c>
      <c r="C621" s="17">
        <v>1804356.11</v>
      </c>
      <c r="D621" s="17">
        <v>18817369</v>
      </c>
      <c r="E621" s="17">
        <v>18817369</v>
      </c>
      <c r="F621" s="17">
        <v>1804356.11</v>
      </c>
      <c r="G621" s="17">
        <v>0</v>
      </c>
      <c r="H621" s="17">
        <v>0</v>
      </c>
      <c r="I621" s="17">
        <v>18817369</v>
      </c>
      <c r="J621" s="18" t="s">
        <v>2875</v>
      </c>
      <c r="K621">
        <v>2025</v>
      </c>
      <c r="L621" s="18" t="s">
        <v>1884</v>
      </c>
      <c r="M621" s="18" t="s">
        <v>7875</v>
      </c>
      <c r="N621" t="s">
        <v>1262</v>
      </c>
      <c r="O621" t="s">
        <v>1262</v>
      </c>
      <c r="P621" t="s">
        <v>7080</v>
      </c>
      <c r="Q621" t="s">
        <v>1262</v>
      </c>
      <c r="R621" t="s">
        <v>1262</v>
      </c>
      <c r="S621" t="s">
        <v>7081</v>
      </c>
      <c r="T621" t="s">
        <v>7089</v>
      </c>
      <c r="U621" t="s">
        <v>7090</v>
      </c>
      <c r="V621" t="s">
        <v>1381</v>
      </c>
      <c r="W621" t="s">
        <v>7129</v>
      </c>
      <c r="X621" t="s">
        <v>7885</v>
      </c>
      <c r="Y621" t="s">
        <v>1270</v>
      </c>
      <c r="Z621" t="s">
        <v>7887</v>
      </c>
      <c r="AB621">
        <v>21200</v>
      </c>
      <c r="AC621" t="s">
        <v>7888</v>
      </c>
      <c r="AD621">
        <v>10001</v>
      </c>
      <c r="AE621" t="s">
        <v>1915</v>
      </c>
      <c r="AF621" t="s">
        <v>1892</v>
      </c>
      <c r="AG621">
        <v>19901</v>
      </c>
      <c r="AH621">
        <v>5897</v>
      </c>
      <c r="AI621" t="s">
        <v>1894</v>
      </c>
      <c r="AJ621" t="s">
        <v>1894</v>
      </c>
      <c r="AK621" t="str">
        <f>IFERROR(INDEX(Table2[Representative Name], MATCH(Table4[[#This Row],[Recipient CD Current]], Table2[CD], 0)),"")</f>
        <v>Sarah McBride</v>
      </c>
      <c r="AL621" t="str">
        <f>IFERROR(INDEX(Table2[Political Party], MATCH(Table4[[#This Row],[Recipient CD Current]], Table2[CD], 0)),"")</f>
        <v>Democrat</v>
      </c>
      <c r="AM621" t="s">
        <v>1895</v>
      </c>
      <c r="AN621" t="s">
        <v>1270</v>
      </c>
      <c r="AO621" t="s">
        <v>1896</v>
      </c>
      <c r="AS621" t="s">
        <v>1895</v>
      </c>
      <c r="AU621" t="s">
        <v>1897</v>
      </c>
      <c r="AV621" t="s">
        <v>1897</v>
      </c>
      <c r="AW621" t="str">
        <f>IFERROR(INDEX(Table2[Representative Name], MATCH(Table4[[#This Row],[Place of Performance CD Current]], Table2[CD], 0)),"")</f>
        <v/>
      </c>
      <c r="AX621" t="str">
        <f>IFERROR(INDEX(Table2[Political Party], MATCH(Table4[[#This Row],[Recipient CD Current]], Table2[CD], 0)),"")</f>
        <v>Democrat</v>
      </c>
      <c r="AY621" t="s">
        <v>7082</v>
      </c>
      <c r="AZ621" t="s">
        <v>7122</v>
      </c>
      <c r="BA621" t="s">
        <v>7889</v>
      </c>
      <c r="BB621" t="s">
        <v>1286</v>
      </c>
      <c r="BC621" t="s">
        <v>7890</v>
      </c>
      <c r="BD621" t="s">
        <v>1535</v>
      </c>
      <c r="BE621" s="19" t="s">
        <v>7891</v>
      </c>
      <c r="BF621" t="s">
        <v>2183</v>
      </c>
    </row>
    <row r="622" spans="1:58" x14ac:dyDescent="0.4">
      <c r="A622" t="s">
        <v>7893</v>
      </c>
      <c r="B622" t="s">
        <v>7895</v>
      </c>
      <c r="C622" s="17">
        <v>3835810.65</v>
      </c>
      <c r="D622" s="17">
        <v>8632119</v>
      </c>
      <c r="E622" s="17">
        <v>8632119</v>
      </c>
      <c r="F622" s="17">
        <v>3835810.65</v>
      </c>
      <c r="G622" s="17">
        <v>0</v>
      </c>
      <c r="H622" s="17">
        <v>0</v>
      </c>
      <c r="I622" s="17">
        <v>8632119</v>
      </c>
      <c r="J622" s="18" t="s">
        <v>2875</v>
      </c>
      <c r="K622">
        <v>2025</v>
      </c>
      <c r="L622" s="18" t="s">
        <v>1839</v>
      </c>
      <c r="M622" s="18" t="s">
        <v>7158</v>
      </c>
      <c r="N622" t="s">
        <v>1262</v>
      </c>
      <c r="O622" t="s">
        <v>1262</v>
      </c>
      <c r="P622" t="s">
        <v>7080</v>
      </c>
      <c r="Q622" t="s">
        <v>1262</v>
      </c>
      <c r="R622" t="s">
        <v>1262</v>
      </c>
      <c r="S622" t="s">
        <v>7081</v>
      </c>
      <c r="T622" t="s">
        <v>7089</v>
      </c>
      <c r="U622" t="s">
        <v>7090</v>
      </c>
      <c r="V622" t="s">
        <v>1381</v>
      </c>
      <c r="W622" t="s">
        <v>7135</v>
      </c>
      <c r="X622" t="s">
        <v>7894</v>
      </c>
      <c r="Y622" t="s">
        <v>1270</v>
      </c>
      <c r="Z622" t="s">
        <v>7138</v>
      </c>
      <c r="AB622">
        <v>35000</v>
      </c>
      <c r="AC622" t="s">
        <v>1325</v>
      </c>
      <c r="AD622">
        <v>48201</v>
      </c>
      <c r="AE622" t="s">
        <v>1326</v>
      </c>
      <c r="AF622" t="s">
        <v>1276</v>
      </c>
      <c r="AG622">
        <v>77002</v>
      </c>
      <c r="AI622" t="s">
        <v>3163</v>
      </c>
      <c r="AJ622" t="s">
        <v>3163</v>
      </c>
      <c r="AK622" t="str">
        <f>IFERROR(INDEX(Table2[Representative Name], MATCH(Table4[[#This Row],[Recipient CD Current]], Table2[CD], 0)),"")</f>
        <v>Sylvester Turner</v>
      </c>
      <c r="AL622" t="str">
        <f>IFERROR(INDEX(Table2[Political Party], MATCH(Table4[[#This Row],[Recipient CD Current]], Table2[CD], 0)),"")</f>
        <v>Democrat</v>
      </c>
      <c r="AM622" t="s">
        <v>1328</v>
      </c>
      <c r="AN622" t="s">
        <v>1270</v>
      </c>
      <c r="AO622" t="s">
        <v>7896</v>
      </c>
      <c r="AP622" t="s">
        <v>7897</v>
      </c>
      <c r="AQ622">
        <v>6101</v>
      </c>
      <c r="AR622" t="s">
        <v>7898</v>
      </c>
      <c r="AS622" t="s">
        <v>1549</v>
      </c>
      <c r="AT622" t="s">
        <v>1328</v>
      </c>
      <c r="AU622" t="s">
        <v>7899</v>
      </c>
      <c r="AV622" t="s">
        <v>7899</v>
      </c>
      <c r="AW622" t="str">
        <f>IFERROR(INDEX(Table2[Representative Name], MATCH(Table4[[#This Row],[Place of Performance CD Current]], Table2[CD], 0)),"")</f>
        <v>Doug LaMalfa</v>
      </c>
      <c r="AX622" t="str">
        <f>IFERROR(INDEX(Table2[Political Party], MATCH(Table4[[#This Row],[Recipient CD Current]], Table2[CD], 0)),"")</f>
        <v>Democrat</v>
      </c>
      <c r="AY622" t="s">
        <v>7082</v>
      </c>
      <c r="AZ622" t="s">
        <v>7139</v>
      </c>
      <c r="BA622" t="s">
        <v>7900</v>
      </c>
      <c r="BB622" t="s">
        <v>1286</v>
      </c>
      <c r="BC622" t="s">
        <v>7901</v>
      </c>
      <c r="BD622" t="s">
        <v>1418</v>
      </c>
      <c r="BE622" s="19" t="s">
        <v>7902</v>
      </c>
      <c r="BF622" t="s">
        <v>2183</v>
      </c>
    </row>
    <row r="623" spans="1:58" x14ac:dyDescent="0.4">
      <c r="A623" t="s">
        <v>7904</v>
      </c>
      <c r="B623" t="s">
        <v>7908</v>
      </c>
      <c r="C623" s="17">
        <v>226555.35</v>
      </c>
      <c r="D623" s="17">
        <v>4304715</v>
      </c>
      <c r="E623" s="17">
        <v>4304715</v>
      </c>
      <c r="F623" s="17">
        <v>226555.35</v>
      </c>
      <c r="G623" s="17">
        <v>2971989</v>
      </c>
      <c r="H623" s="17">
        <v>2084797</v>
      </c>
      <c r="I623" s="17">
        <v>6389512</v>
      </c>
      <c r="J623" s="18" t="s">
        <v>5004</v>
      </c>
      <c r="K623">
        <v>2025</v>
      </c>
      <c r="L623" s="18" t="s">
        <v>3135</v>
      </c>
      <c r="M623" s="18" t="s">
        <v>7905</v>
      </c>
      <c r="N623" t="s">
        <v>1262</v>
      </c>
      <c r="O623" t="s">
        <v>1262</v>
      </c>
      <c r="P623" t="s">
        <v>7080</v>
      </c>
      <c r="Q623" t="s">
        <v>1262</v>
      </c>
      <c r="R623" t="s">
        <v>1262</v>
      </c>
      <c r="S623" t="s">
        <v>7081</v>
      </c>
      <c r="T623" t="s">
        <v>7089</v>
      </c>
      <c r="U623" t="s">
        <v>7090</v>
      </c>
      <c r="V623" t="s">
        <v>1381</v>
      </c>
      <c r="W623" t="s">
        <v>7906</v>
      </c>
      <c r="X623" t="s">
        <v>7907</v>
      </c>
      <c r="Y623" t="s">
        <v>1270</v>
      </c>
      <c r="Z623" t="s">
        <v>7909</v>
      </c>
      <c r="AC623" t="s">
        <v>7910</v>
      </c>
      <c r="AD623">
        <v>37063</v>
      </c>
      <c r="AE623" t="s">
        <v>1872</v>
      </c>
      <c r="AF623" t="s">
        <v>1873</v>
      </c>
      <c r="AG623">
        <v>27709</v>
      </c>
      <c r="AH623">
        <v>2194</v>
      </c>
      <c r="AI623" t="s">
        <v>1875</v>
      </c>
      <c r="AJ623" t="s">
        <v>1875</v>
      </c>
      <c r="AK623" t="str">
        <f>IFERROR(INDEX(Table2[Representative Name], MATCH(Table4[[#This Row],[Recipient CD Current]], Table2[CD], 0)),"")</f>
        <v>Valerie P. Foushee</v>
      </c>
      <c r="AL623" t="str">
        <f>IFERROR(INDEX(Table2[Political Party], MATCH(Table4[[#This Row],[Recipient CD Current]], Table2[CD], 0)),"")</f>
        <v>Democrat</v>
      </c>
      <c r="AM623" t="s">
        <v>1280</v>
      </c>
      <c r="AN623" t="s">
        <v>1270</v>
      </c>
      <c r="AO623" t="s">
        <v>7911</v>
      </c>
      <c r="AP623" t="s">
        <v>7912</v>
      </c>
      <c r="AQ623">
        <v>28149</v>
      </c>
      <c r="AR623" t="s">
        <v>7913</v>
      </c>
      <c r="AS623" t="s">
        <v>7168</v>
      </c>
      <c r="AT623" t="s">
        <v>7914</v>
      </c>
      <c r="AU623" t="s">
        <v>7169</v>
      </c>
      <c r="AV623" t="s">
        <v>7169</v>
      </c>
      <c r="AW623" t="str">
        <f>IFERROR(INDEX(Table2[Representative Name], MATCH(Table4[[#This Row],[Place of Performance CD Current]], Table2[CD], 0)),"")</f>
        <v>Bennie G. Thompson</v>
      </c>
      <c r="AX623" t="str">
        <f>IFERROR(INDEX(Table2[Political Party], MATCH(Table4[[#This Row],[Recipient CD Current]], Table2[CD], 0)),"")</f>
        <v>Democrat</v>
      </c>
      <c r="AY623" t="s">
        <v>7082</v>
      </c>
      <c r="AZ623" t="s">
        <v>7915</v>
      </c>
      <c r="BA623" t="s">
        <v>7916</v>
      </c>
      <c r="BB623" t="s">
        <v>1286</v>
      </c>
      <c r="BC623" t="s">
        <v>7917</v>
      </c>
      <c r="BD623" t="s">
        <v>1535</v>
      </c>
      <c r="BE623" s="19" t="s">
        <v>7918</v>
      </c>
      <c r="BF623" t="s">
        <v>2183</v>
      </c>
    </row>
    <row r="624" spans="1:58" x14ac:dyDescent="0.4">
      <c r="A624" t="s">
        <v>7920</v>
      </c>
      <c r="B624" t="s">
        <v>7923</v>
      </c>
      <c r="C624" s="17">
        <v>183174.39</v>
      </c>
      <c r="D624" s="17">
        <v>72016473</v>
      </c>
      <c r="E624" s="17">
        <v>72016473</v>
      </c>
      <c r="F624" s="17">
        <v>183174.39</v>
      </c>
      <c r="G624" s="17">
        <v>426720</v>
      </c>
      <c r="H624" s="17">
        <v>0</v>
      </c>
      <c r="I624" s="17">
        <v>72016473</v>
      </c>
      <c r="J624" s="18" t="s">
        <v>5004</v>
      </c>
      <c r="K624">
        <v>2025</v>
      </c>
      <c r="L624" s="18" t="s">
        <v>1930</v>
      </c>
      <c r="M624" s="18" t="s">
        <v>7921</v>
      </c>
      <c r="N624" t="s">
        <v>1262</v>
      </c>
      <c r="O624" t="s">
        <v>1262</v>
      </c>
      <c r="P624" t="s">
        <v>7080</v>
      </c>
      <c r="Q624" t="s">
        <v>1262</v>
      </c>
      <c r="R624" t="s">
        <v>1262</v>
      </c>
      <c r="S624" t="s">
        <v>7081</v>
      </c>
      <c r="T624" t="s">
        <v>7089</v>
      </c>
      <c r="U624" t="s">
        <v>7090</v>
      </c>
      <c r="V624" t="s">
        <v>1381</v>
      </c>
      <c r="W624" t="s">
        <v>7906</v>
      </c>
      <c r="X624" t="s">
        <v>7922</v>
      </c>
      <c r="Y624" t="s">
        <v>1270</v>
      </c>
      <c r="Z624" t="s">
        <v>7926</v>
      </c>
      <c r="AB624">
        <v>46000</v>
      </c>
      <c r="AC624" t="s">
        <v>3889</v>
      </c>
      <c r="AD624">
        <v>21067</v>
      </c>
      <c r="AE624" t="s">
        <v>4073</v>
      </c>
      <c r="AF624" t="s">
        <v>6094</v>
      </c>
      <c r="AG624">
        <v>40507</v>
      </c>
      <c r="AH624">
        <v>1428</v>
      </c>
      <c r="AI624" t="s">
        <v>6096</v>
      </c>
      <c r="AJ624" t="s">
        <v>6096</v>
      </c>
      <c r="AK624" t="str">
        <f>IFERROR(INDEX(Table2[Representative Name], MATCH(Table4[[#This Row],[Recipient CD Current]], Table2[CD], 0)),"")</f>
        <v>Andy Barr</v>
      </c>
      <c r="AL624" t="str">
        <f>IFERROR(INDEX(Table2[Political Party], MATCH(Table4[[#This Row],[Recipient CD Current]], Table2[CD], 0)),"")</f>
        <v>Republican</v>
      </c>
      <c r="AM624" t="s">
        <v>1280</v>
      </c>
      <c r="AN624" t="s">
        <v>1270</v>
      </c>
      <c r="AO624" t="s">
        <v>7927</v>
      </c>
      <c r="AP624" t="s">
        <v>1995</v>
      </c>
      <c r="AQ624">
        <v>21111</v>
      </c>
      <c r="AR624" t="s">
        <v>3472</v>
      </c>
      <c r="AS624" t="s">
        <v>6095</v>
      </c>
      <c r="AT624" t="s">
        <v>7928</v>
      </c>
      <c r="AU624" t="s">
        <v>7929</v>
      </c>
      <c r="AV624" t="s">
        <v>7929</v>
      </c>
      <c r="AW624" t="str">
        <f>IFERROR(INDEX(Table2[Representative Name], MATCH(Table4[[#This Row],[Place of Performance CD Current]], Table2[CD], 0)),"")</f>
        <v>Morgan McGarvey</v>
      </c>
      <c r="AX624" t="str">
        <f>IFERROR(INDEX(Table2[Political Party], MATCH(Table4[[#This Row],[Recipient CD Current]], Table2[CD], 0)),"")</f>
        <v>Republican</v>
      </c>
      <c r="AY624" t="s">
        <v>7082</v>
      </c>
      <c r="AZ624" t="s">
        <v>7915</v>
      </c>
      <c r="BA624" t="s">
        <v>7930</v>
      </c>
      <c r="BB624" t="s">
        <v>1286</v>
      </c>
      <c r="BC624" t="s">
        <v>7930</v>
      </c>
      <c r="BD624" t="s">
        <v>1418</v>
      </c>
      <c r="BE624" s="19" t="s">
        <v>7931</v>
      </c>
      <c r="BF624" t="s">
        <v>2183</v>
      </c>
    </row>
    <row r="625" spans="1:58" x14ac:dyDescent="0.4">
      <c r="A625" t="s">
        <v>7933</v>
      </c>
      <c r="B625" t="s">
        <v>752</v>
      </c>
      <c r="C625" s="17">
        <v>1019048.51</v>
      </c>
      <c r="D625" s="17">
        <v>49032200</v>
      </c>
      <c r="E625" s="17">
        <v>49032200</v>
      </c>
      <c r="F625" s="17">
        <v>1019048.51</v>
      </c>
      <c r="G625" s="17">
        <v>8162905</v>
      </c>
      <c r="H625" s="17">
        <v>0</v>
      </c>
      <c r="I625" s="17">
        <v>49032200</v>
      </c>
      <c r="J625" s="18" t="s">
        <v>5004</v>
      </c>
      <c r="K625">
        <v>2025</v>
      </c>
      <c r="L625" s="18" t="s">
        <v>3371</v>
      </c>
      <c r="M625" s="18" t="s">
        <v>7934</v>
      </c>
      <c r="N625" t="s">
        <v>1262</v>
      </c>
      <c r="O625" t="s">
        <v>1262</v>
      </c>
      <c r="P625" t="s">
        <v>7080</v>
      </c>
      <c r="Q625" t="s">
        <v>1262</v>
      </c>
      <c r="R625" t="s">
        <v>1262</v>
      </c>
      <c r="S625" t="s">
        <v>7081</v>
      </c>
      <c r="T625" t="s">
        <v>7089</v>
      </c>
      <c r="U625" t="s">
        <v>7090</v>
      </c>
      <c r="V625" t="s">
        <v>1381</v>
      </c>
      <c r="W625" t="s">
        <v>7906</v>
      </c>
      <c r="X625" t="s">
        <v>4368</v>
      </c>
      <c r="Y625" t="s">
        <v>1270</v>
      </c>
      <c r="Z625" t="s">
        <v>6105</v>
      </c>
      <c r="AA625" t="s">
        <v>6106</v>
      </c>
      <c r="AB625">
        <v>30835</v>
      </c>
      <c r="AC625" t="s">
        <v>4490</v>
      </c>
      <c r="AD625">
        <v>8013</v>
      </c>
      <c r="AE625" t="s">
        <v>1602</v>
      </c>
      <c r="AF625" t="s">
        <v>1603</v>
      </c>
      <c r="AG625">
        <v>80403</v>
      </c>
      <c r="AI625" t="s">
        <v>1736</v>
      </c>
      <c r="AJ625" t="s">
        <v>1736</v>
      </c>
      <c r="AK625" t="str">
        <f>IFERROR(INDEX(Table2[Representative Name], MATCH(Table4[[#This Row],[Recipient CD Current]], Table2[CD], 0)),"")</f>
        <v>Brittany Pettersen</v>
      </c>
      <c r="AL625" t="str">
        <f>IFERROR(INDEX(Table2[Political Party], MATCH(Table4[[#This Row],[Recipient CD Current]], Table2[CD], 0)),"")</f>
        <v>Democrat</v>
      </c>
      <c r="AM625" t="s">
        <v>1280</v>
      </c>
      <c r="AN625" t="s">
        <v>1270</v>
      </c>
      <c r="AO625" t="s">
        <v>4371</v>
      </c>
      <c r="AP625" t="s">
        <v>4370</v>
      </c>
      <c r="AQ625">
        <v>8059</v>
      </c>
      <c r="AR625" t="s">
        <v>3472</v>
      </c>
      <c r="AS625" t="s">
        <v>1604</v>
      </c>
      <c r="AT625" t="s">
        <v>7935</v>
      </c>
      <c r="AU625" t="s">
        <v>1736</v>
      </c>
      <c r="AV625" t="s">
        <v>1736</v>
      </c>
      <c r="AW625" t="str">
        <f>IFERROR(INDEX(Table2[Representative Name], MATCH(Table4[[#This Row],[Place of Performance CD Current]], Table2[CD], 0)),"")</f>
        <v>Brittany Pettersen</v>
      </c>
      <c r="AX625" t="str">
        <f>IFERROR(INDEX(Table2[Political Party], MATCH(Table4[[#This Row],[Recipient CD Current]], Table2[CD], 0)),"")</f>
        <v>Democrat</v>
      </c>
      <c r="AY625" t="s">
        <v>7082</v>
      </c>
      <c r="AZ625" t="s">
        <v>7915</v>
      </c>
      <c r="BA625" t="s">
        <v>7936</v>
      </c>
      <c r="BB625" t="s">
        <v>1286</v>
      </c>
      <c r="BC625" t="s">
        <v>7937</v>
      </c>
      <c r="BD625" t="s">
        <v>1418</v>
      </c>
      <c r="BE625" s="19" t="s">
        <v>7938</v>
      </c>
      <c r="BF625" t="s">
        <v>2183</v>
      </c>
    </row>
    <row r="626" spans="1:58" x14ac:dyDescent="0.4">
      <c r="A626" t="s">
        <v>7940</v>
      </c>
      <c r="B626" t="s">
        <v>7943</v>
      </c>
      <c r="C626" s="17">
        <v>0</v>
      </c>
      <c r="D626" s="17">
        <v>6124821</v>
      </c>
      <c r="E626" s="17">
        <v>6124821</v>
      </c>
      <c r="F626" s="17">
        <v>0</v>
      </c>
      <c r="G626" s="17">
        <v>69524</v>
      </c>
      <c r="H626" s="17">
        <v>0</v>
      </c>
      <c r="I626" s="17">
        <v>6124821</v>
      </c>
      <c r="J626" s="18" t="s">
        <v>2183</v>
      </c>
      <c r="K626">
        <v>2025</v>
      </c>
      <c r="L626" s="18" t="s">
        <v>1767</v>
      </c>
      <c r="M626" s="18" t="s">
        <v>7941</v>
      </c>
      <c r="N626" t="s">
        <v>1262</v>
      </c>
      <c r="O626" t="s">
        <v>1262</v>
      </c>
      <c r="P626" t="s">
        <v>7080</v>
      </c>
      <c r="Q626" t="s">
        <v>1262</v>
      </c>
      <c r="R626" t="s">
        <v>1262</v>
      </c>
      <c r="S626" t="s">
        <v>7081</v>
      </c>
      <c r="T626" t="s">
        <v>7089</v>
      </c>
      <c r="U626" t="s">
        <v>7090</v>
      </c>
      <c r="V626" t="s">
        <v>1381</v>
      </c>
      <c r="W626" t="s">
        <v>7159</v>
      </c>
      <c r="X626" t="s">
        <v>7942</v>
      </c>
      <c r="Y626" t="s">
        <v>1270</v>
      </c>
      <c r="Z626" t="s">
        <v>7944</v>
      </c>
      <c r="AB626">
        <v>8675</v>
      </c>
      <c r="AC626" t="s">
        <v>7945</v>
      </c>
      <c r="AD626">
        <v>8001</v>
      </c>
      <c r="AE626" t="s">
        <v>4293</v>
      </c>
      <c r="AF626" t="s">
        <v>1603</v>
      </c>
      <c r="AG626">
        <v>80603</v>
      </c>
      <c r="AI626" t="s">
        <v>6699</v>
      </c>
      <c r="AJ626" t="s">
        <v>6699</v>
      </c>
      <c r="AK626" t="str">
        <f>IFERROR(INDEX(Table2[Representative Name], MATCH(Table4[[#This Row],[Recipient CD Current]], Table2[CD], 0)),"")</f>
        <v>Gabe Evans</v>
      </c>
      <c r="AL626" t="str">
        <f>IFERROR(INDEX(Table2[Political Party], MATCH(Table4[[#This Row],[Recipient CD Current]], Table2[CD], 0)),"")</f>
        <v>Republican</v>
      </c>
      <c r="AM626" t="s">
        <v>1280</v>
      </c>
      <c r="AN626" t="s">
        <v>1270</v>
      </c>
      <c r="AO626" t="s">
        <v>7946</v>
      </c>
      <c r="AP626" t="s">
        <v>7947</v>
      </c>
      <c r="AQ626">
        <v>8123</v>
      </c>
      <c r="AR626" t="s">
        <v>7948</v>
      </c>
      <c r="AS626" t="s">
        <v>1604</v>
      </c>
      <c r="AT626" t="s">
        <v>7949</v>
      </c>
      <c r="AU626" t="s">
        <v>6699</v>
      </c>
      <c r="AV626" t="s">
        <v>6699</v>
      </c>
      <c r="AW626" t="str">
        <f>IFERROR(INDEX(Table2[Representative Name], MATCH(Table4[[#This Row],[Place of Performance CD Current]], Table2[CD], 0)),"")</f>
        <v>Gabe Evans</v>
      </c>
      <c r="AX626" t="str">
        <f>IFERROR(INDEX(Table2[Political Party], MATCH(Table4[[#This Row],[Recipient CD Current]], Table2[CD], 0)),"")</f>
        <v>Republican</v>
      </c>
      <c r="AY626" t="s">
        <v>7082</v>
      </c>
      <c r="AZ626" t="s">
        <v>7170</v>
      </c>
      <c r="BA626" t="s">
        <v>7950</v>
      </c>
      <c r="BB626" t="s">
        <v>1286</v>
      </c>
      <c r="BC626" t="s">
        <v>7951</v>
      </c>
      <c r="BD626" t="s">
        <v>1418</v>
      </c>
      <c r="BE626" s="19" t="s">
        <v>7952</v>
      </c>
      <c r="BF626" t="s">
        <v>2203</v>
      </c>
    </row>
    <row r="627" spans="1:58" x14ac:dyDescent="0.4">
      <c r="A627" t="s">
        <v>7954</v>
      </c>
      <c r="B627" t="s">
        <v>7956</v>
      </c>
      <c r="C627" s="17">
        <v>26700</v>
      </c>
      <c r="D627" s="17">
        <v>10000000</v>
      </c>
      <c r="E627" s="17">
        <v>10000000</v>
      </c>
      <c r="F627" s="17">
        <v>26700</v>
      </c>
      <c r="G627" s="17">
        <v>0</v>
      </c>
      <c r="H627" s="17">
        <v>0</v>
      </c>
      <c r="I627" s="17">
        <v>10000000</v>
      </c>
      <c r="J627" s="18" t="s">
        <v>4797</v>
      </c>
      <c r="K627">
        <v>2025</v>
      </c>
      <c r="L627" s="18" t="s">
        <v>1930</v>
      </c>
      <c r="M627" s="18" t="s">
        <v>7941</v>
      </c>
      <c r="N627" t="s">
        <v>1262</v>
      </c>
      <c r="O627" t="s">
        <v>1262</v>
      </c>
      <c r="P627" t="s">
        <v>7080</v>
      </c>
      <c r="Q627" t="s">
        <v>1262</v>
      </c>
      <c r="R627" t="s">
        <v>1262</v>
      </c>
      <c r="S627" t="s">
        <v>7081</v>
      </c>
      <c r="T627" t="s">
        <v>7089</v>
      </c>
      <c r="U627" t="s">
        <v>7090</v>
      </c>
      <c r="V627" t="s">
        <v>1381</v>
      </c>
      <c r="W627" t="s">
        <v>7159</v>
      </c>
      <c r="X627" t="s">
        <v>7955</v>
      </c>
      <c r="Y627" t="s">
        <v>1270</v>
      </c>
      <c r="Z627" t="s">
        <v>7957</v>
      </c>
      <c r="AB627">
        <v>2100</v>
      </c>
      <c r="AC627" t="s">
        <v>6884</v>
      </c>
      <c r="AD627">
        <v>23011</v>
      </c>
      <c r="AE627" t="s">
        <v>6885</v>
      </c>
      <c r="AF627" t="s">
        <v>1346</v>
      </c>
      <c r="AG627">
        <v>4330</v>
      </c>
      <c r="AH627">
        <v>6856</v>
      </c>
      <c r="AI627" t="s">
        <v>7958</v>
      </c>
      <c r="AJ627" t="s">
        <v>1348</v>
      </c>
      <c r="AK627" t="str">
        <f>IFERROR(INDEX(Table2[Representative Name], MATCH(Table4[[#This Row],[Recipient CD Current]], Table2[CD], 0)),"")</f>
        <v>Jared F. Golden</v>
      </c>
      <c r="AL627" t="str">
        <f>IFERROR(INDEX(Table2[Political Party], MATCH(Table4[[#This Row],[Recipient CD Current]], Table2[CD], 0)),"")</f>
        <v>Democrat</v>
      </c>
      <c r="AM627" t="s">
        <v>2729</v>
      </c>
      <c r="AN627" t="s">
        <v>1270</v>
      </c>
      <c r="AO627" t="s">
        <v>7959</v>
      </c>
      <c r="AS627" t="s">
        <v>1347</v>
      </c>
      <c r="AU627" t="s">
        <v>7960</v>
      </c>
      <c r="AW627" t="str">
        <f>IFERROR(INDEX(Table2[Representative Name], MATCH(Table4[[#This Row],[Place of Performance CD Current]], Table2[CD], 0)),"")</f>
        <v/>
      </c>
      <c r="AX627" t="str">
        <f>IFERROR(INDEX(Table2[Political Party], MATCH(Table4[[#This Row],[Recipient CD Current]], Table2[CD], 0)),"")</f>
        <v>Democrat</v>
      </c>
      <c r="AY627" t="s">
        <v>7082</v>
      </c>
      <c r="AZ627" t="s">
        <v>7170</v>
      </c>
      <c r="BA627" t="s">
        <v>7961</v>
      </c>
      <c r="BB627" t="s">
        <v>1286</v>
      </c>
      <c r="BC627" t="s">
        <v>7962</v>
      </c>
      <c r="BD627" t="s">
        <v>1703</v>
      </c>
      <c r="BE627" s="19" t="s">
        <v>7963</v>
      </c>
      <c r="BF627" t="s">
        <v>2950</v>
      </c>
    </row>
    <row r="628" spans="1:58" x14ac:dyDescent="0.4">
      <c r="A628" t="s">
        <v>7965</v>
      </c>
      <c r="B628" t="s">
        <v>7967</v>
      </c>
      <c r="C628" s="17">
        <v>322543.73</v>
      </c>
      <c r="D628" s="17">
        <v>30000000</v>
      </c>
      <c r="E628" s="17">
        <v>30000000</v>
      </c>
      <c r="F628" s="17">
        <v>322543.73</v>
      </c>
      <c r="G628" s="17">
        <v>15345324</v>
      </c>
      <c r="H628" s="17">
        <v>0</v>
      </c>
      <c r="I628" s="17">
        <v>30000000</v>
      </c>
      <c r="J628" s="18" t="s">
        <v>4797</v>
      </c>
      <c r="K628">
        <v>2025</v>
      </c>
      <c r="L628" s="18" t="s">
        <v>1767</v>
      </c>
      <c r="M628" s="18" t="s">
        <v>6526</v>
      </c>
      <c r="N628" t="s">
        <v>1262</v>
      </c>
      <c r="O628" t="s">
        <v>1262</v>
      </c>
      <c r="P628" t="s">
        <v>7080</v>
      </c>
      <c r="Q628" t="s">
        <v>1262</v>
      </c>
      <c r="R628" t="s">
        <v>1262</v>
      </c>
      <c r="S628" t="s">
        <v>7081</v>
      </c>
      <c r="T628" t="s">
        <v>7089</v>
      </c>
      <c r="U628" t="s">
        <v>7090</v>
      </c>
      <c r="V628" t="s">
        <v>1381</v>
      </c>
      <c r="W628" t="s">
        <v>7159</v>
      </c>
      <c r="X628" t="s">
        <v>7966</v>
      </c>
      <c r="Y628" t="s">
        <v>1270</v>
      </c>
      <c r="Z628" t="s">
        <v>7968</v>
      </c>
      <c r="AB628">
        <v>56784</v>
      </c>
      <c r="AC628" t="s">
        <v>5720</v>
      </c>
      <c r="AD628">
        <v>6097</v>
      </c>
      <c r="AE628" t="s">
        <v>5721</v>
      </c>
      <c r="AF628" t="s">
        <v>1548</v>
      </c>
      <c r="AG628">
        <v>94954</v>
      </c>
      <c r="AH628">
        <v>5507</v>
      </c>
      <c r="AI628" t="s">
        <v>5722</v>
      </c>
      <c r="AJ628" t="s">
        <v>5722</v>
      </c>
      <c r="AK628" t="str">
        <f>IFERROR(INDEX(Table2[Representative Name], MATCH(Table4[[#This Row],[Recipient CD Current]], Table2[CD], 0)),"")</f>
        <v>Jared Huffman</v>
      </c>
      <c r="AL628" t="str">
        <f>IFERROR(INDEX(Table2[Political Party], MATCH(Table4[[#This Row],[Recipient CD Current]], Table2[CD], 0)),"")</f>
        <v>Democrat</v>
      </c>
      <c r="AM628" t="s">
        <v>2729</v>
      </c>
      <c r="AN628" t="s">
        <v>1270</v>
      </c>
      <c r="AO628" t="s">
        <v>2730</v>
      </c>
      <c r="AS628" t="s">
        <v>1549</v>
      </c>
      <c r="AU628" t="s">
        <v>2198</v>
      </c>
      <c r="AW628" t="str">
        <f>IFERROR(INDEX(Table2[Representative Name], MATCH(Table4[[#This Row],[Place of Performance CD Current]], Table2[CD], 0)),"")</f>
        <v/>
      </c>
      <c r="AX628" t="str">
        <f>IFERROR(INDEX(Table2[Political Party], MATCH(Table4[[#This Row],[Recipient CD Current]], Table2[CD], 0)),"")</f>
        <v>Democrat</v>
      </c>
      <c r="AY628" t="s">
        <v>7082</v>
      </c>
      <c r="AZ628" t="s">
        <v>7170</v>
      </c>
      <c r="BA628" t="s">
        <v>7969</v>
      </c>
      <c r="BB628" t="s">
        <v>1286</v>
      </c>
      <c r="BC628" t="s">
        <v>7970</v>
      </c>
      <c r="BD628" t="s">
        <v>1334</v>
      </c>
      <c r="BE628" s="19" t="s">
        <v>7971</v>
      </c>
      <c r="BF628" t="s">
        <v>2950</v>
      </c>
    </row>
    <row r="629" spans="1:58" x14ac:dyDescent="0.4">
      <c r="A629" t="s">
        <v>7973</v>
      </c>
      <c r="B629" t="s">
        <v>340</v>
      </c>
      <c r="C629" s="17">
        <v>153381.01</v>
      </c>
      <c r="D629" s="17">
        <v>45278922</v>
      </c>
      <c r="E629" s="17">
        <v>45278922</v>
      </c>
      <c r="F629" s="17">
        <v>153381.01</v>
      </c>
      <c r="G629" s="17">
        <v>13079538</v>
      </c>
      <c r="H629" s="17">
        <v>12678100</v>
      </c>
      <c r="I629" s="17">
        <v>57957022</v>
      </c>
      <c r="J629" s="18" t="s">
        <v>5004</v>
      </c>
      <c r="K629">
        <v>2025</v>
      </c>
      <c r="L629" s="18" t="s">
        <v>1767</v>
      </c>
      <c r="M629" s="18" t="s">
        <v>6526</v>
      </c>
      <c r="N629" t="s">
        <v>1262</v>
      </c>
      <c r="O629" t="s">
        <v>1262</v>
      </c>
      <c r="P629" t="s">
        <v>7080</v>
      </c>
      <c r="Q629" t="s">
        <v>1262</v>
      </c>
      <c r="R629" t="s">
        <v>1262</v>
      </c>
      <c r="S629" t="s">
        <v>7081</v>
      </c>
      <c r="T629" t="s">
        <v>7089</v>
      </c>
      <c r="U629" t="s">
        <v>7090</v>
      </c>
      <c r="V629" t="s">
        <v>1381</v>
      </c>
      <c r="W629" t="s">
        <v>7159</v>
      </c>
      <c r="X629" t="s">
        <v>3285</v>
      </c>
      <c r="Y629" t="s">
        <v>1270</v>
      </c>
      <c r="Z629" t="s">
        <v>3286</v>
      </c>
      <c r="AB629">
        <v>3010</v>
      </c>
      <c r="AC629" t="s">
        <v>3287</v>
      </c>
      <c r="AD629">
        <v>51013</v>
      </c>
      <c r="AE629" t="s">
        <v>3287</v>
      </c>
      <c r="AF629" t="s">
        <v>3101</v>
      </c>
      <c r="AG629">
        <v>22203</v>
      </c>
      <c r="AH629">
        <v>4419</v>
      </c>
      <c r="AI629" t="s">
        <v>3288</v>
      </c>
      <c r="AJ629" t="s">
        <v>3288</v>
      </c>
      <c r="AK629" t="str">
        <f>IFERROR(INDEX(Table2[Representative Name], MATCH(Table4[[#This Row],[Recipient CD Current]], Table2[CD], 0)),"")</f>
        <v>Donald S. Beyer, Jr.</v>
      </c>
      <c r="AL629" t="str">
        <f>IFERROR(INDEX(Table2[Political Party], MATCH(Table4[[#This Row],[Recipient CD Current]], Table2[CD], 0)),"")</f>
        <v>Democrat</v>
      </c>
      <c r="AM629" t="s">
        <v>1895</v>
      </c>
      <c r="AN629" t="s">
        <v>1270</v>
      </c>
      <c r="AO629" t="s">
        <v>1896</v>
      </c>
      <c r="AS629" t="s">
        <v>1895</v>
      </c>
      <c r="AU629" t="s">
        <v>1897</v>
      </c>
      <c r="AV629" t="s">
        <v>1897</v>
      </c>
      <c r="AW629" t="str">
        <f>IFERROR(INDEX(Table2[Representative Name], MATCH(Table4[[#This Row],[Place of Performance CD Current]], Table2[CD], 0)),"")</f>
        <v/>
      </c>
      <c r="AX629" t="str">
        <f>IFERROR(INDEX(Table2[Political Party], MATCH(Table4[[#This Row],[Recipient CD Current]], Table2[CD], 0)),"")</f>
        <v>Democrat</v>
      </c>
      <c r="AY629" t="s">
        <v>7082</v>
      </c>
      <c r="AZ629" t="s">
        <v>7170</v>
      </c>
      <c r="BA629" t="s">
        <v>7974</v>
      </c>
      <c r="BB629" t="s">
        <v>1286</v>
      </c>
      <c r="BC629" t="s">
        <v>7975</v>
      </c>
      <c r="BD629" t="s">
        <v>1535</v>
      </c>
      <c r="BE629" s="19" t="s">
        <v>7976</v>
      </c>
      <c r="BF629" t="s">
        <v>2183</v>
      </c>
    </row>
    <row r="630" spans="1:58" x14ac:dyDescent="0.4">
      <c r="A630" t="s">
        <v>7978</v>
      </c>
      <c r="B630" t="s">
        <v>7980</v>
      </c>
      <c r="C630" s="17">
        <v>11121910</v>
      </c>
      <c r="D630" s="17">
        <v>200000000</v>
      </c>
      <c r="E630" s="17">
        <v>200000000</v>
      </c>
      <c r="F630" s="17">
        <v>11121910</v>
      </c>
      <c r="G630" s="17">
        <v>9687846</v>
      </c>
      <c r="H630" s="17">
        <v>0</v>
      </c>
      <c r="I630" s="17">
        <v>200000000</v>
      </c>
      <c r="J630" s="18" t="s">
        <v>5095</v>
      </c>
      <c r="K630">
        <v>2025</v>
      </c>
      <c r="L630" s="18" t="s">
        <v>2819</v>
      </c>
      <c r="M630" s="18" t="s">
        <v>6814</v>
      </c>
      <c r="N630" t="s">
        <v>1262</v>
      </c>
      <c r="O630" t="s">
        <v>1262</v>
      </c>
      <c r="P630" t="s">
        <v>7080</v>
      </c>
      <c r="Q630" t="s">
        <v>1262</v>
      </c>
      <c r="R630" t="s">
        <v>1262</v>
      </c>
      <c r="S630" t="s">
        <v>7081</v>
      </c>
      <c r="T630" t="s">
        <v>7089</v>
      </c>
      <c r="U630" t="s">
        <v>7090</v>
      </c>
      <c r="V630" t="s">
        <v>1381</v>
      </c>
      <c r="W630" t="s">
        <v>7176</v>
      </c>
      <c r="X630" t="s">
        <v>7979</v>
      </c>
      <c r="Y630" t="s">
        <v>1270</v>
      </c>
      <c r="Z630" t="s">
        <v>7981</v>
      </c>
      <c r="AB630">
        <v>35000</v>
      </c>
      <c r="AC630" t="s">
        <v>1325</v>
      </c>
      <c r="AD630">
        <v>48201</v>
      </c>
      <c r="AE630" t="s">
        <v>1326</v>
      </c>
      <c r="AF630" t="s">
        <v>1276</v>
      </c>
      <c r="AG630">
        <v>77079</v>
      </c>
      <c r="AH630">
        <v>4141</v>
      </c>
      <c r="AI630" t="s">
        <v>3211</v>
      </c>
      <c r="AJ630" t="s">
        <v>3211</v>
      </c>
      <c r="AK630" t="str">
        <f>IFERROR(INDEX(Table2[Representative Name], MATCH(Table4[[#This Row],[Recipient CD Current]], Table2[CD], 0)),"")</f>
        <v>Wesley Hunt</v>
      </c>
      <c r="AL630" t="str">
        <f>IFERROR(INDEX(Table2[Political Party], MATCH(Table4[[#This Row],[Recipient CD Current]], Table2[CD], 0)),"")</f>
        <v>Republican</v>
      </c>
      <c r="AM630" t="s">
        <v>1895</v>
      </c>
      <c r="AN630" t="s">
        <v>1270</v>
      </c>
      <c r="AO630" t="s">
        <v>1896</v>
      </c>
      <c r="AS630" t="s">
        <v>1895</v>
      </c>
      <c r="AU630" t="s">
        <v>1897</v>
      </c>
      <c r="AV630" t="s">
        <v>1897</v>
      </c>
      <c r="AW630" t="str">
        <f>IFERROR(INDEX(Table2[Representative Name], MATCH(Table4[[#This Row],[Place of Performance CD Current]], Table2[CD], 0)),"")</f>
        <v/>
      </c>
      <c r="AX630" t="str">
        <f>IFERROR(INDEX(Table2[Political Party], MATCH(Table4[[#This Row],[Recipient CD Current]], Table2[CD], 0)),"")</f>
        <v>Republican</v>
      </c>
      <c r="AY630" t="s">
        <v>7082</v>
      </c>
      <c r="AZ630" t="s">
        <v>7183</v>
      </c>
      <c r="BA630" t="s">
        <v>7982</v>
      </c>
      <c r="BB630" t="s">
        <v>1286</v>
      </c>
      <c r="BC630" t="s">
        <v>7983</v>
      </c>
      <c r="BD630" t="s">
        <v>1418</v>
      </c>
      <c r="BE630" s="19" t="s">
        <v>7984</v>
      </c>
      <c r="BF630" t="s">
        <v>1537</v>
      </c>
    </row>
    <row r="631" spans="1:58" x14ac:dyDescent="0.4">
      <c r="A631" t="s">
        <v>7986</v>
      </c>
      <c r="B631" t="s">
        <v>7989</v>
      </c>
      <c r="C631" s="17">
        <v>497662.86</v>
      </c>
      <c r="D631" s="17">
        <v>99000000</v>
      </c>
      <c r="E631" s="17">
        <v>99000000</v>
      </c>
      <c r="F631" s="17">
        <v>497662.86</v>
      </c>
      <c r="G631" s="17">
        <v>0</v>
      </c>
      <c r="H631" s="17">
        <v>0</v>
      </c>
      <c r="I631" s="17">
        <v>99000000</v>
      </c>
      <c r="J631" s="18" t="s">
        <v>2945</v>
      </c>
      <c r="K631">
        <v>2025</v>
      </c>
      <c r="L631" s="18" t="s">
        <v>4573</v>
      </c>
      <c r="M631" s="18" t="s">
        <v>7987</v>
      </c>
      <c r="N631" t="s">
        <v>1262</v>
      </c>
      <c r="O631" t="s">
        <v>1262</v>
      </c>
      <c r="P631" t="s">
        <v>7080</v>
      </c>
      <c r="Q631" t="s">
        <v>1262</v>
      </c>
      <c r="R631" t="s">
        <v>1262</v>
      </c>
      <c r="S631" t="s">
        <v>7081</v>
      </c>
      <c r="T631" t="s">
        <v>7089</v>
      </c>
      <c r="U631" t="s">
        <v>7090</v>
      </c>
      <c r="V631" t="s">
        <v>1381</v>
      </c>
      <c r="W631" t="s">
        <v>7176</v>
      </c>
      <c r="X631" t="s">
        <v>7988</v>
      </c>
      <c r="Y631" t="s">
        <v>1270</v>
      </c>
      <c r="Z631" t="s">
        <v>7990</v>
      </c>
      <c r="AB631">
        <v>7000</v>
      </c>
      <c r="AC631" t="s">
        <v>1970</v>
      </c>
      <c r="AD631">
        <v>25025</v>
      </c>
      <c r="AE631" t="s">
        <v>1971</v>
      </c>
      <c r="AF631" t="s">
        <v>1488</v>
      </c>
      <c r="AG631">
        <v>2116</v>
      </c>
      <c r="AH631">
        <v>3305</v>
      </c>
      <c r="AI631" t="s">
        <v>1972</v>
      </c>
      <c r="AJ631" t="s">
        <v>1972</v>
      </c>
      <c r="AK631" t="str">
        <f>IFERROR(INDEX(Table2[Representative Name], MATCH(Table4[[#This Row],[Recipient CD Current]], Table2[CD], 0)),"")</f>
        <v>Stephen F. Lynch</v>
      </c>
      <c r="AL631" t="str">
        <f>IFERROR(INDEX(Table2[Political Party], MATCH(Table4[[#This Row],[Recipient CD Current]], Table2[CD], 0)),"")</f>
        <v>Democrat</v>
      </c>
      <c r="AM631" t="s">
        <v>1895</v>
      </c>
      <c r="AN631" t="s">
        <v>1270</v>
      </c>
      <c r="AO631" t="s">
        <v>1896</v>
      </c>
      <c r="AS631" t="s">
        <v>1895</v>
      </c>
      <c r="AU631" t="s">
        <v>1897</v>
      </c>
      <c r="AV631" t="s">
        <v>1897</v>
      </c>
      <c r="AW631" t="str">
        <f>IFERROR(INDEX(Table2[Representative Name], MATCH(Table4[[#This Row],[Place of Performance CD Current]], Table2[CD], 0)),"")</f>
        <v/>
      </c>
      <c r="AX631" t="str">
        <f>IFERROR(INDEX(Table2[Political Party], MATCH(Table4[[#This Row],[Recipient CD Current]], Table2[CD], 0)),"")</f>
        <v>Democrat</v>
      </c>
      <c r="AY631" t="s">
        <v>7082</v>
      </c>
      <c r="AZ631" t="s">
        <v>7183</v>
      </c>
      <c r="BA631" t="s">
        <v>7991</v>
      </c>
      <c r="BB631" t="s">
        <v>1286</v>
      </c>
      <c r="BC631" t="s">
        <v>7992</v>
      </c>
      <c r="BD631" t="s">
        <v>1418</v>
      </c>
      <c r="BE631" s="19" t="s">
        <v>7993</v>
      </c>
      <c r="BF631" t="s">
        <v>2950</v>
      </c>
    </row>
    <row r="632" spans="1:58" x14ac:dyDescent="0.4">
      <c r="A632" t="s">
        <v>7995</v>
      </c>
      <c r="B632" t="s">
        <v>7997</v>
      </c>
      <c r="E632" s="17">
        <v>75000000</v>
      </c>
      <c r="F632" s="17">
        <v>163383.32999999999</v>
      </c>
      <c r="G632" s="17">
        <v>0</v>
      </c>
      <c r="H632" s="17">
        <v>0</v>
      </c>
      <c r="I632" s="17">
        <v>75000000</v>
      </c>
      <c r="J632" s="18" t="s">
        <v>4189</v>
      </c>
      <c r="K632">
        <v>2025</v>
      </c>
      <c r="L632" s="18" t="s">
        <v>1885</v>
      </c>
      <c r="M632" s="18" t="s">
        <v>6489</v>
      </c>
      <c r="N632" t="s">
        <v>1262</v>
      </c>
      <c r="O632" t="s">
        <v>1262</v>
      </c>
      <c r="P632" t="s">
        <v>7080</v>
      </c>
      <c r="Q632" t="s">
        <v>1262</v>
      </c>
      <c r="R632" t="s">
        <v>1262</v>
      </c>
      <c r="S632" t="s">
        <v>7081</v>
      </c>
      <c r="T632" t="s">
        <v>7189</v>
      </c>
      <c r="U632" t="s">
        <v>7090</v>
      </c>
      <c r="V632" t="s">
        <v>1381</v>
      </c>
      <c r="W632" t="s">
        <v>7190</v>
      </c>
      <c r="X632" t="s">
        <v>7996</v>
      </c>
      <c r="Y632" t="s">
        <v>1270</v>
      </c>
      <c r="Z632" t="s">
        <v>7998</v>
      </c>
      <c r="AB632">
        <v>48354</v>
      </c>
      <c r="AC632" t="s">
        <v>7999</v>
      </c>
      <c r="AD632">
        <v>6099</v>
      </c>
      <c r="AE632" t="s">
        <v>8000</v>
      </c>
      <c r="AF632" t="s">
        <v>1548</v>
      </c>
      <c r="AG632">
        <v>95353</v>
      </c>
      <c r="AI632" t="s">
        <v>2635</v>
      </c>
      <c r="AJ632" t="s">
        <v>2635</v>
      </c>
      <c r="AK632" t="str">
        <f>IFERROR(INDEX(Table2[Representative Name], MATCH(Table4[[#This Row],[Recipient CD Current]], Table2[CD], 0)),"")</f>
        <v>Tom McClintock</v>
      </c>
      <c r="AL632" t="str">
        <f>IFERROR(INDEX(Table2[Political Party], MATCH(Table4[[#This Row],[Recipient CD Current]], Table2[CD], 0)),"")</f>
        <v>Republican</v>
      </c>
      <c r="AM632" t="s">
        <v>1280</v>
      </c>
      <c r="AN632" t="s">
        <v>1270</v>
      </c>
      <c r="AO632" t="s">
        <v>8001</v>
      </c>
      <c r="AP632" t="s">
        <v>7999</v>
      </c>
      <c r="AQ632">
        <v>6099</v>
      </c>
      <c r="AR632" t="s">
        <v>8000</v>
      </c>
      <c r="AS632" t="s">
        <v>1549</v>
      </c>
      <c r="AT632" t="s">
        <v>8002</v>
      </c>
      <c r="AU632" t="s">
        <v>2635</v>
      </c>
      <c r="AV632" t="s">
        <v>2635</v>
      </c>
      <c r="AW632" t="str">
        <f>IFERROR(INDEX(Table2[Representative Name], MATCH(Table4[[#This Row],[Place of Performance CD Current]], Table2[CD], 0)),"")</f>
        <v>Tom McClintock</v>
      </c>
      <c r="AX632" t="str">
        <f>IFERROR(INDEX(Table2[Political Party], MATCH(Table4[[#This Row],[Recipient CD Current]], Table2[CD], 0)),"")</f>
        <v>Republican</v>
      </c>
      <c r="AY632" t="s">
        <v>7082</v>
      </c>
      <c r="AZ632" t="s">
        <v>7183</v>
      </c>
      <c r="BA632" t="s">
        <v>7227</v>
      </c>
      <c r="BB632" t="s">
        <v>1286</v>
      </c>
      <c r="BC632" t="s">
        <v>8003</v>
      </c>
      <c r="BD632" t="s">
        <v>1418</v>
      </c>
      <c r="BE632" s="19" t="s">
        <v>8004</v>
      </c>
      <c r="BF632" t="s">
        <v>1613</v>
      </c>
    </row>
    <row r="633" spans="1:58" x14ac:dyDescent="0.4">
      <c r="A633" t="s">
        <v>8006</v>
      </c>
      <c r="B633" t="s">
        <v>8009</v>
      </c>
      <c r="E633" s="17">
        <v>75500000</v>
      </c>
      <c r="F633" s="17">
        <v>3188973.33</v>
      </c>
      <c r="G633" s="17">
        <v>0</v>
      </c>
      <c r="H633" s="17">
        <v>0</v>
      </c>
      <c r="I633" s="17">
        <v>75500000</v>
      </c>
      <c r="J633" s="18" t="s">
        <v>6022</v>
      </c>
      <c r="K633">
        <v>2025</v>
      </c>
      <c r="L633" s="18" t="s">
        <v>2399</v>
      </c>
      <c r="M633" s="18" t="s">
        <v>8007</v>
      </c>
      <c r="N633" t="s">
        <v>1262</v>
      </c>
      <c r="O633" t="s">
        <v>1262</v>
      </c>
      <c r="P633" t="s">
        <v>7080</v>
      </c>
      <c r="Q633" t="s">
        <v>1262</v>
      </c>
      <c r="R633" t="s">
        <v>1262</v>
      </c>
      <c r="S633" t="s">
        <v>7081</v>
      </c>
      <c r="T633" t="s">
        <v>7189</v>
      </c>
      <c r="U633" t="s">
        <v>7090</v>
      </c>
      <c r="V633" t="s">
        <v>1381</v>
      </c>
      <c r="W633" t="s">
        <v>7190</v>
      </c>
      <c r="X633" t="s">
        <v>8008</v>
      </c>
      <c r="Y633" t="s">
        <v>1270</v>
      </c>
      <c r="Z633" t="s">
        <v>8011</v>
      </c>
      <c r="AB633">
        <v>4000</v>
      </c>
      <c r="AC633" t="s">
        <v>2062</v>
      </c>
      <c r="AD633">
        <v>13121</v>
      </c>
      <c r="AE633" t="s">
        <v>2063</v>
      </c>
      <c r="AF633" t="s">
        <v>1713</v>
      </c>
      <c r="AG633">
        <v>30328</v>
      </c>
      <c r="AH633">
        <v>5350</v>
      </c>
      <c r="AI633" t="s">
        <v>2064</v>
      </c>
      <c r="AJ633" t="s">
        <v>7248</v>
      </c>
      <c r="AK633" t="str">
        <f>IFERROR(INDEX(Table2[Representative Name], MATCH(Table4[[#This Row],[Recipient CD Current]], Table2[CD], 0)),"")</f>
        <v>Lucy McBath</v>
      </c>
      <c r="AL633" t="str">
        <f>IFERROR(INDEX(Table2[Political Party], MATCH(Table4[[#This Row],[Recipient CD Current]], Table2[CD], 0)),"")</f>
        <v>Democrat</v>
      </c>
      <c r="AM633" t="s">
        <v>1895</v>
      </c>
      <c r="AN633" t="s">
        <v>1270</v>
      </c>
      <c r="AO633" t="s">
        <v>1896</v>
      </c>
      <c r="AS633" t="s">
        <v>1895</v>
      </c>
      <c r="AU633" t="s">
        <v>1897</v>
      </c>
      <c r="AV633" t="s">
        <v>1897</v>
      </c>
      <c r="AW633" t="str">
        <f>IFERROR(INDEX(Table2[Representative Name], MATCH(Table4[[#This Row],[Place of Performance CD Current]], Table2[CD], 0)),"")</f>
        <v/>
      </c>
      <c r="AX633" t="str">
        <f>IFERROR(INDEX(Table2[Political Party], MATCH(Table4[[#This Row],[Recipient CD Current]], Table2[CD], 0)),"")</f>
        <v>Democrat</v>
      </c>
      <c r="AY633" t="s">
        <v>7082</v>
      </c>
      <c r="AZ633" t="s">
        <v>7183</v>
      </c>
      <c r="BA633" t="s">
        <v>8012</v>
      </c>
      <c r="BB633" t="s">
        <v>1286</v>
      </c>
      <c r="BC633" t="s">
        <v>8013</v>
      </c>
      <c r="BD633" t="s">
        <v>1418</v>
      </c>
      <c r="BE633" s="19" t="s">
        <v>8014</v>
      </c>
      <c r="BF633" t="s">
        <v>2950</v>
      </c>
    </row>
    <row r="634" spans="1:58" x14ac:dyDescent="0.4">
      <c r="A634" t="s">
        <v>8016</v>
      </c>
      <c r="B634" t="s">
        <v>7725</v>
      </c>
      <c r="E634" s="17">
        <v>500000000</v>
      </c>
      <c r="F634" s="17">
        <v>0</v>
      </c>
      <c r="G634" s="17">
        <v>492840996</v>
      </c>
      <c r="H634" s="17">
        <v>0</v>
      </c>
      <c r="I634" s="17">
        <v>500000000</v>
      </c>
      <c r="J634" s="18" t="s">
        <v>2875</v>
      </c>
      <c r="K634">
        <v>2025</v>
      </c>
      <c r="L634" s="18" t="s">
        <v>1767</v>
      </c>
      <c r="M634" s="18" t="s">
        <v>6731</v>
      </c>
      <c r="N634" t="s">
        <v>1262</v>
      </c>
      <c r="O634" t="s">
        <v>1262</v>
      </c>
      <c r="P634" t="s">
        <v>7080</v>
      </c>
      <c r="Q634" t="s">
        <v>1262</v>
      </c>
      <c r="R634" t="s">
        <v>1262</v>
      </c>
      <c r="S634" t="s">
        <v>7081</v>
      </c>
      <c r="T634" t="s">
        <v>7189</v>
      </c>
      <c r="U634" t="s">
        <v>7090</v>
      </c>
      <c r="V634" t="s">
        <v>1381</v>
      </c>
      <c r="W634" t="s">
        <v>8017</v>
      </c>
      <c r="X634" t="s">
        <v>7724</v>
      </c>
      <c r="Y634" t="s">
        <v>1270</v>
      </c>
      <c r="Z634" t="s">
        <v>7726</v>
      </c>
      <c r="AB634">
        <v>37000</v>
      </c>
      <c r="AC634" t="s">
        <v>7727</v>
      </c>
      <c r="AD634">
        <v>48113</v>
      </c>
      <c r="AE634" t="s">
        <v>1275</v>
      </c>
      <c r="AF634" t="s">
        <v>1276</v>
      </c>
      <c r="AG634">
        <v>75062</v>
      </c>
      <c r="AH634">
        <v>2772</v>
      </c>
      <c r="AI634" t="s">
        <v>7728</v>
      </c>
      <c r="AJ634" t="s">
        <v>7728</v>
      </c>
      <c r="AK634" t="str">
        <f>IFERROR(INDEX(Table2[Representative Name], MATCH(Table4[[#This Row],[Recipient CD Current]], Table2[CD], 0)),"")</f>
        <v>Jake Ellzey</v>
      </c>
      <c r="AL634" t="str">
        <f>IFERROR(INDEX(Table2[Political Party], MATCH(Table4[[#This Row],[Recipient CD Current]], Table2[CD], 0)),"")</f>
        <v>Republican</v>
      </c>
      <c r="AM634" t="s">
        <v>1280</v>
      </c>
      <c r="AN634" t="s">
        <v>1270</v>
      </c>
      <c r="AO634" t="s">
        <v>7729</v>
      </c>
      <c r="AP634" t="s">
        <v>7730</v>
      </c>
      <c r="AQ634">
        <v>18093</v>
      </c>
      <c r="AR634" t="s">
        <v>1935</v>
      </c>
      <c r="AS634" t="s">
        <v>2175</v>
      </c>
      <c r="AT634" t="s">
        <v>8018</v>
      </c>
      <c r="AU634" t="s">
        <v>7732</v>
      </c>
      <c r="AV634" t="s">
        <v>7732</v>
      </c>
      <c r="AW634" t="str">
        <f>IFERROR(INDEX(Table2[Representative Name], MATCH(Table4[[#This Row],[Place of Performance CD Current]], Table2[CD], 0)),"")</f>
        <v>Erin Houchin</v>
      </c>
      <c r="AX634" t="str">
        <f>IFERROR(INDEX(Table2[Political Party], MATCH(Table4[[#This Row],[Recipient CD Current]], Table2[CD], 0)),"")</f>
        <v>Republican</v>
      </c>
      <c r="AY634" t="s">
        <v>7082</v>
      </c>
      <c r="AZ634" t="s">
        <v>7183</v>
      </c>
      <c r="BA634" t="s">
        <v>8019</v>
      </c>
      <c r="BB634" t="s">
        <v>1286</v>
      </c>
      <c r="BC634" t="s">
        <v>8020</v>
      </c>
      <c r="BD634" t="s">
        <v>1418</v>
      </c>
      <c r="BE634" s="19" t="s">
        <v>8021</v>
      </c>
      <c r="BF634" t="s">
        <v>2183</v>
      </c>
    </row>
    <row r="635" spans="1:58" x14ac:dyDescent="0.4">
      <c r="A635" t="s">
        <v>8023</v>
      </c>
      <c r="B635" t="s">
        <v>8025</v>
      </c>
      <c r="E635" s="17">
        <v>45133953</v>
      </c>
      <c r="F635" s="17">
        <v>658391.87</v>
      </c>
      <c r="G635" s="17">
        <v>753160</v>
      </c>
      <c r="H635" s="17">
        <v>0</v>
      </c>
      <c r="I635" s="17">
        <v>45133953</v>
      </c>
      <c r="J635" s="18" t="s">
        <v>4189</v>
      </c>
      <c r="K635">
        <v>2025</v>
      </c>
      <c r="L635" s="18" t="s">
        <v>1930</v>
      </c>
      <c r="M635" s="18" t="s">
        <v>6731</v>
      </c>
      <c r="N635" t="s">
        <v>1262</v>
      </c>
      <c r="O635" t="s">
        <v>1262</v>
      </c>
      <c r="P635" t="s">
        <v>7080</v>
      </c>
      <c r="Q635" t="s">
        <v>1262</v>
      </c>
      <c r="R635" t="s">
        <v>1262</v>
      </c>
      <c r="S635" t="s">
        <v>7081</v>
      </c>
      <c r="T635" t="s">
        <v>7189</v>
      </c>
      <c r="U635" t="s">
        <v>7090</v>
      </c>
      <c r="V635" t="s">
        <v>1381</v>
      </c>
      <c r="W635" t="s">
        <v>7190</v>
      </c>
      <c r="X635" t="s">
        <v>8024</v>
      </c>
      <c r="Y635" t="s">
        <v>1270</v>
      </c>
      <c r="Z635" t="s">
        <v>8027</v>
      </c>
      <c r="AB635">
        <v>77000</v>
      </c>
      <c r="AC635" t="s">
        <v>7453</v>
      </c>
      <c r="AD635">
        <v>39095</v>
      </c>
      <c r="AE635" t="s">
        <v>7454</v>
      </c>
      <c r="AF635" t="s">
        <v>2008</v>
      </c>
      <c r="AG635">
        <v>43604</v>
      </c>
      <c r="AH635">
        <v>1561</v>
      </c>
      <c r="AI635" t="s">
        <v>7043</v>
      </c>
      <c r="AJ635" t="s">
        <v>7043</v>
      </c>
      <c r="AK635" t="str">
        <f>IFERROR(INDEX(Table2[Representative Name], MATCH(Table4[[#This Row],[Recipient CD Current]], Table2[CD], 0)),"")</f>
        <v>Marcy Kaptur</v>
      </c>
      <c r="AL635" t="str">
        <f>IFERROR(INDEX(Table2[Political Party], MATCH(Table4[[#This Row],[Recipient CD Current]], Table2[CD], 0)),"")</f>
        <v>Democrat</v>
      </c>
      <c r="AM635" t="s">
        <v>1280</v>
      </c>
      <c r="AN635" t="s">
        <v>1270</v>
      </c>
      <c r="AO635" t="s">
        <v>7455</v>
      </c>
      <c r="AP635" t="s">
        <v>7453</v>
      </c>
      <c r="AQ635">
        <v>39095</v>
      </c>
      <c r="AR635" t="s">
        <v>7454</v>
      </c>
      <c r="AS635" t="s">
        <v>2009</v>
      </c>
      <c r="AT635" t="s">
        <v>8028</v>
      </c>
      <c r="AU635" t="s">
        <v>7043</v>
      </c>
      <c r="AV635" t="s">
        <v>7043</v>
      </c>
      <c r="AW635" t="str">
        <f>IFERROR(INDEX(Table2[Representative Name], MATCH(Table4[[#This Row],[Place of Performance CD Current]], Table2[CD], 0)),"")</f>
        <v>Marcy Kaptur</v>
      </c>
      <c r="AX635" t="str">
        <f>IFERROR(INDEX(Table2[Political Party], MATCH(Table4[[#This Row],[Recipient CD Current]], Table2[CD], 0)),"")</f>
        <v>Democrat</v>
      </c>
      <c r="AY635" t="s">
        <v>7082</v>
      </c>
      <c r="AZ635" t="s">
        <v>7183</v>
      </c>
      <c r="BA635" t="s">
        <v>7227</v>
      </c>
      <c r="BB635" t="s">
        <v>1286</v>
      </c>
      <c r="BC635" t="s">
        <v>8029</v>
      </c>
      <c r="BD635" t="s">
        <v>1418</v>
      </c>
      <c r="BE635" s="19" t="s">
        <v>8030</v>
      </c>
      <c r="BF635" t="s">
        <v>1613</v>
      </c>
    </row>
    <row r="636" spans="1:58" x14ac:dyDescent="0.4">
      <c r="A636" t="s">
        <v>8032</v>
      </c>
      <c r="B636" t="s">
        <v>8035</v>
      </c>
      <c r="E636" s="17">
        <v>57263726</v>
      </c>
      <c r="F636" s="17">
        <v>22805.97</v>
      </c>
      <c r="G636" s="17">
        <v>4520996</v>
      </c>
      <c r="H636" s="17">
        <v>0</v>
      </c>
      <c r="I636" s="17">
        <v>57263726</v>
      </c>
      <c r="J636" s="18" t="s">
        <v>5004</v>
      </c>
      <c r="K636">
        <v>2025</v>
      </c>
      <c r="L636" s="18" t="s">
        <v>1885</v>
      </c>
      <c r="M636" s="18" t="s">
        <v>5503</v>
      </c>
      <c r="N636" t="s">
        <v>1262</v>
      </c>
      <c r="O636" t="s">
        <v>1262</v>
      </c>
      <c r="P636" t="s">
        <v>7080</v>
      </c>
      <c r="Q636" t="s">
        <v>1262</v>
      </c>
      <c r="R636" t="s">
        <v>1262</v>
      </c>
      <c r="S636" t="s">
        <v>7081</v>
      </c>
      <c r="T636" t="s">
        <v>7189</v>
      </c>
      <c r="U636" t="s">
        <v>7090</v>
      </c>
      <c r="V636" t="s">
        <v>1381</v>
      </c>
      <c r="W636" t="s">
        <v>7190</v>
      </c>
      <c r="X636" t="s">
        <v>8034</v>
      </c>
      <c r="Y636" t="s">
        <v>1270</v>
      </c>
      <c r="Z636" t="s">
        <v>8037</v>
      </c>
      <c r="AB636">
        <v>62148</v>
      </c>
      <c r="AC636" t="s">
        <v>8038</v>
      </c>
      <c r="AD636">
        <v>39173</v>
      </c>
      <c r="AE636" t="s">
        <v>8039</v>
      </c>
      <c r="AF636" t="s">
        <v>2008</v>
      </c>
      <c r="AG636">
        <v>43551</v>
      </c>
      <c r="AH636">
        <v>2999</v>
      </c>
      <c r="AI636" t="s">
        <v>7043</v>
      </c>
      <c r="AJ636" t="s">
        <v>7043</v>
      </c>
      <c r="AK636" t="str">
        <f>IFERROR(INDEX(Table2[Representative Name], MATCH(Table4[[#This Row],[Recipient CD Current]], Table2[CD], 0)),"")</f>
        <v>Marcy Kaptur</v>
      </c>
      <c r="AL636" t="str">
        <f>IFERROR(INDEX(Table2[Political Party], MATCH(Table4[[#This Row],[Recipient CD Current]], Table2[CD], 0)),"")</f>
        <v>Democrat</v>
      </c>
      <c r="AM636" t="s">
        <v>1280</v>
      </c>
      <c r="AN636" t="s">
        <v>1270</v>
      </c>
      <c r="AO636" t="s">
        <v>8040</v>
      </c>
      <c r="AP636" t="s">
        <v>8041</v>
      </c>
      <c r="AQ636">
        <v>39119</v>
      </c>
      <c r="AR636" t="s">
        <v>8042</v>
      </c>
      <c r="AS636" t="s">
        <v>2009</v>
      </c>
      <c r="AT636" t="s">
        <v>8043</v>
      </c>
      <c r="AU636" t="s">
        <v>2010</v>
      </c>
      <c r="AV636" t="s">
        <v>2010</v>
      </c>
      <c r="AW636" t="str">
        <f>IFERROR(INDEX(Table2[Representative Name], MATCH(Table4[[#This Row],[Place of Performance CD Current]], Table2[CD], 0)),"")</f>
        <v>Troy Balderson</v>
      </c>
      <c r="AX636" t="str">
        <f>IFERROR(INDEX(Table2[Political Party], MATCH(Table4[[#This Row],[Recipient CD Current]], Table2[CD], 0)),"")</f>
        <v>Democrat</v>
      </c>
      <c r="AY636" t="s">
        <v>7082</v>
      </c>
      <c r="AZ636" t="s">
        <v>7183</v>
      </c>
      <c r="BA636" t="s">
        <v>8044</v>
      </c>
      <c r="BB636" t="s">
        <v>1286</v>
      </c>
      <c r="BC636" t="s">
        <v>8045</v>
      </c>
      <c r="BD636" t="s">
        <v>1418</v>
      </c>
      <c r="BE636" s="19" t="s">
        <v>8046</v>
      </c>
      <c r="BF636" t="s">
        <v>2183</v>
      </c>
    </row>
    <row r="637" spans="1:58" x14ac:dyDescent="0.4">
      <c r="A637" t="s">
        <v>8048</v>
      </c>
      <c r="B637" t="s">
        <v>8051</v>
      </c>
      <c r="E637" s="17">
        <v>15316593</v>
      </c>
      <c r="F637" s="17">
        <v>249489.72</v>
      </c>
      <c r="G637" s="17">
        <v>284358</v>
      </c>
      <c r="H637" s="17">
        <v>0</v>
      </c>
      <c r="I637" s="17">
        <v>15316593</v>
      </c>
      <c r="J637" s="18" t="s">
        <v>5095</v>
      </c>
      <c r="K637">
        <v>2025</v>
      </c>
      <c r="L637" s="18" t="s">
        <v>2694</v>
      </c>
      <c r="M637" s="18" t="s">
        <v>8049</v>
      </c>
      <c r="N637" t="s">
        <v>1262</v>
      </c>
      <c r="O637" t="s">
        <v>1262</v>
      </c>
      <c r="P637" t="s">
        <v>7080</v>
      </c>
      <c r="Q637" t="s">
        <v>1262</v>
      </c>
      <c r="R637" t="s">
        <v>1262</v>
      </c>
      <c r="S637" t="s">
        <v>7081</v>
      </c>
      <c r="T637" t="s">
        <v>7189</v>
      </c>
      <c r="U637" t="s">
        <v>7090</v>
      </c>
      <c r="V637" t="s">
        <v>1381</v>
      </c>
      <c r="W637" t="s">
        <v>7190</v>
      </c>
      <c r="X637" t="s">
        <v>8050</v>
      </c>
      <c r="Y637" t="s">
        <v>1270</v>
      </c>
      <c r="Z637" t="s">
        <v>8052</v>
      </c>
      <c r="AB637">
        <v>61796</v>
      </c>
      <c r="AC637" t="s">
        <v>1274</v>
      </c>
      <c r="AD637">
        <v>48113</v>
      </c>
      <c r="AE637" t="s">
        <v>1275</v>
      </c>
      <c r="AF637" t="s">
        <v>1276</v>
      </c>
      <c r="AG637">
        <v>75081</v>
      </c>
      <c r="AH637">
        <v>2370</v>
      </c>
      <c r="AI637" t="s">
        <v>1278</v>
      </c>
      <c r="AJ637" t="s">
        <v>1278</v>
      </c>
      <c r="AK637" t="str">
        <f>IFERROR(INDEX(Table2[Representative Name], MATCH(Table4[[#This Row],[Recipient CD Current]], Table2[CD], 0)),"")</f>
        <v>Julie Johnson</v>
      </c>
      <c r="AL637" t="str">
        <f>IFERROR(INDEX(Table2[Political Party], MATCH(Table4[[#This Row],[Recipient CD Current]], Table2[CD], 0)),"")</f>
        <v>Democrat</v>
      </c>
      <c r="AM637" t="s">
        <v>1280</v>
      </c>
      <c r="AN637" t="s">
        <v>1270</v>
      </c>
      <c r="AO637" t="s">
        <v>8053</v>
      </c>
      <c r="AP637" t="s">
        <v>1391</v>
      </c>
      <c r="AQ637">
        <v>36073</v>
      </c>
      <c r="AR637" t="s">
        <v>7710</v>
      </c>
      <c r="AS637" t="s">
        <v>1619</v>
      </c>
      <c r="AT637" t="s">
        <v>8054</v>
      </c>
      <c r="AU637" t="s">
        <v>8055</v>
      </c>
      <c r="AV637" t="s">
        <v>8055</v>
      </c>
      <c r="AW637" t="str">
        <f>IFERROR(INDEX(Table2[Representative Name], MATCH(Table4[[#This Row],[Place of Performance CD Current]], Table2[CD], 0)),"")</f>
        <v>Claudia Tenney</v>
      </c>
      <c r="AX637" t="str">
        <f>IFERROR(INDEX(Table2[Political Party], MATCH(Table4[[#This Row],[Recipient CD Current]], Table2[CD], 0)),"")</f>
        <v>Democrat</v>
      </c>
      <c r="AY637" t="s">
        <v>7082</v>
      </c>
      <c r="AZ637" t="s">
        <v>7183</v>
      </c>
      <c r="BA637" t="s">
        <v>8056</v>
      </c>
      <c r="BB637" t="s">
        <v>1286</v>
      </c>
      <c r="BC637" t="s">
        <v>8057</v>
      </c>
      <c r="BD637" t="s">
        <v>1334</v>
      </c>
      <c r="BE637" s="19" t="s">
        <v>8058</v>
      </c>
      <c r="BF637" t="s">
        <v>1537</v>
      </c>
    </row>
    <row r="638" spans="1:58" x14ac:dyDescent="0.4">
      <c r="A638" t="s">
        <v>8060</v>
      </c>
      <c r="B638" t="s">
        <v>8063</v>
      </c>
      <c r="E638" s="17">
        <v>170881459</v>
      </c>
      <c r="F638" s="17">
        <v>157207.39000000001</v>
      </c>
      <c r="G638" s="17">
        <v>0</v>
      </c>
      <c r="H638" s="17">
        <v>0</v>
      </c>
      <c r="I638" s="17">
        <v>170881459</v>
      </c>
      <c r="J638" s="18" t="s">
        <v>5636</v>
      </c>
      <c r="K638">
        <v>2025</v>
      </c>
      <c r="L638" s="18" t="s">
        <v>4573</v>
      </c>
      <c r="M638" s="18" t="s">
        <v>8061</v>
      </c>
      <c r="N638" t="s">
        <v>1262</v>
      </c>
      <c r="O638" t="s">
        <v>1262</v>
      </c>
      <c r="P638" t="s">
        <v>7080</v>
      </c>
      <c r="Q638" t="s">
        <v>1262</v>
      </c>
      <c r="R638" t="s">
        <v>1262</v>
      </c>
      <c r="S638" t="s">
        <v>7081</v>
      </c>
      <c r="T638" t="s">
        <v>7189</v>
      </c>
      <c r="U638" t="s">
        <v>7090</v>
      </c>
      <c r="V638" t="s">
        <v>1381</v>
      </c>
      <c r="W638" t="s">
        <v>7190</v>
      </c>
      <c r="X638" t="s">
        <v>8062</v>
      </c>
      <c r="Y638" t="s">
        <v>1270</v>
      </c>
      <c r="Z638" t="s">
        <v>8066</v>
      </c>
      <c r="AB638">
        <v>61000</v>
      </c>
      <c r="AC638" t="s">
        <v>2793</v>
      </c>
      <c r="AD638">
        <v>42003</v>
      </c>
      <c r="AE638" t="s">
        <v>2794</v>
      </c>
      <c r="AF638" t="s">
        <v>1408</v>
      </c>
      <c r="AG638">
        <v>15222</v>
      </c>
      <c r="AH638">
        <v>5400</v>
      </c>
      <c r="AI638" t="s">
        <v>2796</v>
      </c>
      <c r="AJ638" t="s">
        <v>2796</v>
      </c>
      <c r="AK638" t="str">
        <f>IFERROR(INDEX(Table2[Representative Name], MATCH(Table4[[#This Row],[Recipient CD Current]], Table2[CD], 0)),"")</f>
        <v>Summer L. Lee</v>
      </c>
      <c r="AL638" t="str">
        <f>IFERROR(INDEX(Table2[Political Party], MATCH(Table4[[#This Row],[Recipient CD Current]], Table2[CD], 0)),"")</f>
        <v>Democrat</v>
      </c>
      <c r="AM638" t="s">
        <v>1895</v>
      </c>
      <c r="AN638" t="s">
        <v>1270</v>
      </c>
      <c r="AO638" t="s">
        <v>1896</v>
      </c>
      <c r="AS638" t="s">
        <v>1895</v>
      </c>
      <c r="AU638" t="s">
        <v>1897</v>
      </c>
      <c r="AV638" t="s">
        <v>1897</v>
      </c>
      <c r="AW638" t="str">
        <f>IFERROR(INDEX(Table2[Representative Name], MATCH(Table4[[#This Row],[Place of Performance CD Current]], Table2[CD], 0)),"")</f>
        <v/>
      </c>
      <c r="AX638" t="str">
        <f>IFERROR(INDEX(Table2[Political Party], MATCH(Table4[[#This Row],[Recipient CD Current]], Table2[CD], 0)),"")</f>
        <v>Democrat</v>
      </c>
      <c r="AY638" t="s">
        <v>7082</v>
      </c>
      <c r="AZ638" t="s">
        <v>7183</v>
      </c>
      <c r="BA638" t="s">
        <v>8067</v>
      </c>
      <c r="BB638" t="s">
        <v>1286</v>
      </c>
      <c r="BC638" t="s">
        <v>8068</v>
      </c>
      <c r="BD638" t="s">
        <v>1418</v>
      </c>
      <c r="BE638" s="19" t="s">
        <v>8069</v>
      </c>
      <c r="BF638" t="s">
        <v>1537</v>
      </c>
    </row>
    <row r="639" spans="1:58" x14ac:dyDescent="0.4">
      <c r="A639" t="s">
        <v>8071</v>
      </c>
      <c r="B639" t="s">
        <v>8074</v>
      </c>
      <c r="E639" s="17">
        <v>375000000</v>
      </c>
      <c r="F639" s="17">
        <v>22631397.02</v>
      </c>
      <c r="G639" s="17">
        <v>239199884</v>
      </c>
      <c r="H639" s="17">
        <v>0</v>
      </c>
      <c r="I639" s="17">
        <v>375000000</v>
      </c>
      <c r="J639" s="18" t="s">
        <v>5004</v>
      </c>
      <c r="K639">
        <v>2025</v>
      </c>
      <c r="L639" s="18" t="s">
        <v>2631</v>
      </c>
      <c r="M639" s="18" t="s">
        <v>8072</v>
      </c>
      <c r="N639" t="s">
        <v>1262</v>
      </c>
      <c r="O639" t="s">
        <v>1262</v>
      </c>
      <c r="P639" t="s">
        <v>7080</v>
      </c>
      <c r="Q639" t="s">
        <v>1262</v>
      </c>
      <c r="R639" t="s">
        <v>1262</v>
      </c>
      <c r="S639" t="s">
        <v>7081</v>
      </c>
      <c r="T639" t="s">
        <v>7189</v>
      </c>
      <c r="U639" t="s">
        <v>7090</v>
      </c>
      <c r="V639" t="s">
        <v>1381</v>
      </c>
      <c r="W639" t="s">
        <v>7190</v>
      </c>
      <c r="X639" t="s">
        <v>8073</v>
      </c>
      <c r="Y639" t="s">
        <v>1270</v>
      </c>
      <c r="Z639" t="s">
        <v>8075</v>
      </c>
      <c r="AB639">
        <v>39560</v>
      </c>
      <c r="AC639" t="s">
        <v>8076</v>
      </c>
      <c r="AD639">
        <v>47163</v>
      </c>
      <c r="AE639" t="s">
        <v>8077</v>
      </c>
      <c r="AF639" t="s">
        <v>1772</v>
      </c>
      <c r="AG639">
        <v>37662</v>
      </c>
      <c r="AI639" t="s">
        <v>7641</v>
      </c>
      <c r="AJ639" t="s">
        <v>7641</v>
      </c>
      <c r="AK639" t="str">
        <f>IFERROR(INDEX(Table2[Representative Name], MATCH(Table4[[#This Row],[Recipient CD Current]], Table2[CD], 0)),"")</f>
        <v>Diana Harshbarger</v>
      </c>
      <c r="AL639" t="str">
        <f>IFERROR(INDEX(Table2[Political Party], MATCH(Table4[[#This Row],[Recipient CD Current]], Table2[CD], 0)),"")</f>
        <v>Republican</v>
      </c>
      <c r="AM639" t="s">
        <v>1280</v>
      </c>
      <c r="AN639" t="s">
        <v>1270</v>
      </c>
      <c r="AO639" t="s">
        <v>8078</v>
      </c>
      <c r="AP639" t="s">
        <v>7478</v>
      </c>
      <c r="AQ639">
        <v>48183</v>
      </c>
      <c r="AR639" t="s">
        <v>7479</v>
      </c>
      <c r="AS639" t="s">
        <v>1277</v>
      </c>
      <c r="AT639" t="s">
        <v>8079</v>
      </c>
      <c r="AU639" t="s">
        <v>6048</v>
      </c>
      <c r="AV639" t="s">
        <v>6048</v>
      </c>
      <c r="AW639" t="str">
        <f>IFERROR(INDEX(Table2[Representative Name], MATCH(Table4[[#This Row],[Place of Performance CD Current]], Table2[CD], 0)),"")</f>
        <v>Nathaniel Moran</v>
      </c>
      <c r="AX639" t="str">
        <f>IFERROR(INDEX(Table2[Political Party], MATCH(Table4[[#This Row],[Recipient CD Current]], Table2[CD], 0)),"")</f>
        <v>Republican</v>
      </c>
      <c r="AY639" t="s">
        <v>7082</v>
      </c>
      <c r="AZ639" t="s">
        <v>7183</v>
      </c>
      <c r="BA639" t="s">
        <v>7227</v>
      </c>
      <c r="BB639" t="s">
        <v>1286</v>
      </c>
      <c r="BC639" t="s">
        <v>8080</v>
      </c>
      <c r="BD639" t="s">
        <v>1418</v>
      </c>
      <c r="BE639" s="19" t="s">
        <v>8081</v>
      </c>
      <c r="BF639" t="s">
        <v>2183</v>
      </c>
    </row>
    <row r="640" spans="1:58" x14ac:dyDescent="0.4">
      <c r="A640" t="s">
        <v>8083</v>
      </c>
      <c r="B640" t="s">
        <v>8086</v>
      </c>
      <c r="E640" s="17">
        <v>282853384</v>
      </c>
      <c r="F640" s="17">
        <v>289796.32</v>
      </c>
      <c r="G640" s="17">
        <v>282321330</v>
      </c>
      <c r="H640" s="17">
        <v>0</v>
      </c>
      <c r="I640" s="17">
        <v>282853384</v>
      </c>
      <c r="J640" s="18" t="s">
        <v>5004</v>
      </c>
      <c r="K640">
        <v>2025</v>
      </c>
      <c r="L640" s="18" t="s">
        <v>2819</v>
      </c>
      <c r="M640" s="18" t="s">
        <v>8084</v>
      </c>
      <c r="N640" t="s">
        <v>1262</v>
      </c>
      <c r="O640" t="s">
        <v>1262</v>
      </c>
      <c r="P640" t="s">
        <v>7080</v>
      </c>
      <c r="Q640" t="s">
        <v>1262</v>
      </c>
      <c r="R640" t="s">
        <v>1262</v>
      </c>
      <c r="S640" t="s">
        <v>7081</v>
      </c>
      <c r="T640" t="s">
        <v>7189</v>
      </c>
      <c r="U640" t="s">
        <v>7090</v>
      </c>
      <c r="V640" t="s">
        <v>1381</v>
      </c>
      <c r="W640" t="s">
        <v>7190</v>
      </c>
      <c r="X640" t="s">
        <v>8085</v>
      </c>
      <c r="Y640" t="s">
        <v>1270</v>
      </c>
      <c r="Z640" t="s">
        <v>8087</v>
      </c>
      <c r="AB640">
        <v>77580</v>
      </c>
      <c r="AC640" t="s">
        <v>1890</v>
      </c>
      <c r="AD640">
        <v>10003</v>
      </c>
      <c r="AE640" t="s">
        <v>1891</v>
      </c>
      <c r="AF640" t="s">
        <v>1892</v>
      </c>
      <c r="AG640">
        <v>19808</v>
      </c>
      <c r="AH640">
        <v>1674</v>
      </c>
      <c r="AI640" t="s">
        <v>1894</v>
      </c>
      <c r="AJ640" t="s">
        <v>1894</v>
      </c>
      <c r="AK640" t="str">
        <f>IFERROR(INDEX(Table2[Representative Name], MATCH(Table4[[#This Row],[Recipient CD Current]], Table2[CD], 0)),"")</f>
        <v>Sarah McBride</v>
      </c>
      <c r="AL640" t="str">
        <f>IFERROR(INDEX(Table2[Political Party], MATCH(Table4[[#This Row],[Recipient CD Current]], Table2[CD], 0)),"")</f>
        <v>Democrat</v>
      </c>
      <c r="AM640" t="s">
        <v>1280</v>
      </c>
      <c r="AN640" t="s">
        <v>1270</v>
      </c>
      <c r="AO640" t="s">
        <v>8088</v>
      </c>
      <c r="AP640" t="s">
        <v>8089</v>
      </c>
      <c r="AQ640">
        <v>22093</v>
      </c>
      <c r="AR640" t="s">
        <v>8090</v>
      </c>
      <c r="AS640" t="s">
        <v>4746</v>
      </c>
      <c r="AT640" t="s">
        <v>8091</v>
      </c>
      <c r="AU640" t="s">
        <v>7317</v>
      </c>
      <c r="AV640" t="s">
        <v>7317</v>
      </c>
      <c r="AW640" t="str">
        <f>IFERROR(INDEX(Table2[Representative Name], MATCH(Table4[[#This Row],[Place of Performance CD Current]], Table2[CD], 0)),"")</f>
        <v>Troy A. Carter</v>
      </c>
      <c r="AX640" t="str">
        <f>IFERROR(INDEX(Table2[Political Party], MATCH(Table4[[#This Row],[Recipient CD Current]], Table2[CD], 0)),"")</f>
        <v>Democrat</v>
      </c>
      <c r="AY640" t="s">
        <v>7082</v>
      </c>
      <c r="AZ640" t="s">
        <v>7183</v>
      </c>
      <c r="BA640" t="s">
        <v>8092</v>
      </c>
      <c r="BB640" t="s">
        <v>1286</v>
      </c>
      <c r="BC640" t="s">
        <v>8093</v>
      </c>
      <c r="BD640" t="s">
        <v>1418</v>
      </c>
      <c r="BE640" s="19" t="s">
        <v>8094</v>
      </c>
      <c r="BF640" t="s">
        <v>2670</v>
      </c>
    </row>
    <row r="641" spans="1:58" x14ac:dyDescent="0.4">
      <c r="A641" t="s">
        <v>8096</v>
      </c>
      <c r="B641" t="s">
        <v>8100</v>
      </c>
      <c r="E641" s="17">
        <v>86907197</v>
      </c>
      <c r="F641" s="17">
        <v>495322.75</v>
      </c>
      <c r="G641" s="17">
        <v>5128335</v>
      </c>
      <c r="H641" s="17">
        <v>0</v>
      </c>
      <c r="I641" s="17">
        <v>86907197</v>
      </c>
      <c r="J641" s="18" t="s">
        <v>1537</v>
      </c>
      <c r="K641">
        <v>2025</v>
      </c>
      <c r="L641" s="18" t="s">
        <v>8097</v>
      </c>
      <c r="M641" s="18" t="s">
        <v>8098</v>
      </c>
      <c r="N641" t="s">
        <v>1262</v>
      </c>
      <c r="O641" t="s">
        <v>1262</v>
      </c>
      <c r="P641" t="s">
        <v>7080</v>
      </c>
      <c r="Q641" t="s">
        <v>1262</v>
      </c>
      <c r="R641" t="s">
        <v>1262</v>
      </c>
      <c r="S641" t="s">
        <v>7081</v>
      </c>
      <c r="T641" t="s">
        <v>7189</v>
      </c>
      <c r="U641" t="s">
        <v>7090</v>
      </c>
      <c r="V641" t="s">
        <v>1381</v>
      </c>
      <c r="W641" t="s">
        <v>7190</v>
      </c>
      <c r="X641" t="s">
        <v>8099</v>
      </c>
      <c r="Y641" t="s">
        <v>1270</v>
      </c>
      <c r="Z641" t="s">
        <v>8101</v>
      </c>
      <c r="AB641">
        <v>62535</v>
      </c>
      <c r="AC641" t="s">
        <v>8102</v>
      </c>
      <c r="AD641">
        <v>25017</v>
      </c>
      <c r="AE641" t="s">
        <v>1487</v>
      </c>
      <c r="AF641" t="s">
        <v>1488</v>
      </c>
      <c r="AG641">
        <v>2143</v>
      </c>
      <c r="AH641">
        <v>1222</v>
      </c>
      <c r="AI641" t="s">
        <v>1490</v>
      </c>
      <c r="AJ641" t="s">
        <v>1973</v>
      </c>
      <c r="AK641" t="str">
        <f>IFERROR(INDEX(Table2[Representative Name], MATCH(Table4[[#This Row],[Recipient CD Current]], Table2[CD], 0)),"")</f>
        <v>Ayanna Pressley</v>
      </c>
      <c r="AL641" t="str">
        <f>IFERROR(INDEX(Table2[Political Party], MATCH(Table4[[#This Row],[Recipient CD Current]], Table2[CD], 0)),"")</f>
        <v>Democrat</v>
      </c>
      <c r="AM641" t="s">
        <v>1280</v>
      </c>
      <c r="AN641" t="s">
        <v>1270</v>
      </c>
      <c r="AO641" t="s">
        <v>8103</v>
      </c>
      <c r="AP641" t="s">
        <v>8104</v>
      </c>
      <c r="AQ641">
        <v>25013</v>
      </c>
      <c r="AR641" t="s">
        <v>8105</v>
      </c>
      <c r="AS641" t="s">
        <v>1489</v>
      </c>
      <c r="AT641" t="s">
        <v>8106</v>
      </c>
      <c r="AU641" t="s">
        <v>8107</v>
      </c>
      <c r="AV641" t="s">
        <v>8107</v>
      </c>
      <c r="AW641" t="str">
        <f>IFERROR(INDEX(Table2[Representative Name], MATCH(Table4[[#This Row],[Place of Performance CD Current]], Table2[CD], 0)),"")</f>
        <v>Richard E. Neal</v>
      </c>
      <c r="AX641" t="str">
        <f>IFERROR(INDEX(Table2[Political Party], MATCH(Table4[[#This Row],[Recipient CD Current]], Table2[CD], 0)),"")</f>
        <v>Democrat</v>
      </c>
      <c r="AY641" t="s">
        <v>7082</v>
      </c>
      <c r="AZ641" t="s">
        <v>7183</v>
      </c>
      <c r="BA641" t="s">
        <v>8108</v>
      </c>
      <c r="BB641" t="s">
        <v>1286</v>
      </c>
      <c r="BC641" t="s">
        <v>8109</v>
      </c>
      <c r="BD641" t="s">
        <v>1334</v>
      </c>
      <c r="BE641" s="19" t="s">
        <v>8110</v>
      </c>
      <c r="BF641" t="s">
        <v>2950</v>
      </c>
    </row>
    <row r="642" spans="1:58" x14ac:dyDescent="0.4">
      <c r="A642" t="s">
        <v>8112</v>
      </c>
      <c r="B642" t="s">
        <v>8115</v>
      </c>
      <c r="E642" s="17">
        <v>500000000</v>
      </c>
      <c r="F642" s="17">
        <v>477769.77</v>
      </c>
      <c r="G642" s="17">
        <v>148293546</v>
      </c>
      <c r="H642" s="17">
        <v>0</v>
      </c>
      <c r="I642" s="17">
        <v>500000000</v>
      </c>
      <c r="J642" s="18" t="s">
        <v>5004</v>
      </c>
      <c r="K642">
        <v>2025</v>
      </c>
      <c r="L642" s="18" t="s">
        <v>4573</v>
      </c>
      <c r="M642" s="18" t="s">
        <v>6731</v>
      </c>
      <c r="N642" t="s">
        <v>1262</v>
      </c>
      <c r="O642" t="s">
        <v>1262</v>
      </c>
      <c r="P642" t="s">
        <v>7080</v>
      </c>
      <c r="Q642" t="s">
        <v>1262</v>
      </c>
      <c r="R642" t="s">
        <v>1262</v>
      </c>
      <c r="S642" t="s">
        <v>7081</v>
      </c>
      <c r="T642" t="s">
        <v>7189</v>
      </c>
      <c r="U642" t="s">
        <v>7090</v>
      </c>
      <c r="V642" t="s">
        <v>1381</v>
      </c>
      <c r="W642" t="s">
        <v>7190</v>
      </c>
      <c r="X642" t="s">
        <v>8114</v>
      </c>
      <c r="Y642" t="s">
        <v>1270</v>
      </c>
      <c r="Z642" t="s">
        <v>8116</v>
      </c>
      <c r="AA642" t="s">
        <v>8117</v>
      </c>
      <c r="AB642">
        <v>22692</v>
      </c>
      <c r="AC642" t="s">
        <v>8118</v>
      </c>
      <c r="AD642">
        <v>6037</v>
      </c>
      <c r="AE642" t="s">
        <v>1547</v>
      </c>
      <c r="AF642" t="s">
        <v>1548</v>
      </c>
      <c r="AG642">
        <v>91436</v>
      </c>
      <c r="AI642" t="s">
        <v>2844</v>
      </c>
      <c r="AJ642" t="s">
        <v>8119</v>
      </c>
      <c r="AK642" t="str">
        <f>IFERROR(INDEX(Table2[Representative Name], MATCH(Table4[[#This Row],[Recipient CD Current]], Table2[CD], 0)),"")</f>
        <v>Brad Sherman</v>
      </c>
      <c r="AL642" t="str">
        <f>IFERROR(INDEX(Table2[Political Party], MATCH(Table4[[#This Row],[Recipient CD Current]], Table2[CD], 0)),"")</f>
        <v>Democrat</v>
      </c>
      <c r="AM642" t="s">
        <v>1280</v>
      </c>
      <c r="AN642" t="s">
        <v>1270</v>
      </c>
      <c r="AO642" t="s">
        <v>8120</v>
      </c>
      <c r="AP642" t="s">
        <v>8121</v>
      </c>
      <c r="AQ642">
        <v>6029</v>
      </c>
      <c r="AR642" t="s">
        <v>3390</v>
      </c>
      <c r="AS642" t="s">
        <v>1549</v>
      </c>
      <c r="AT642" t="s">
        <v>8122</v>
      </c>
      <c r="AU642" t="s">
        <v>3394</v>
      </c>
      <c r="AV642" t="s">
        <v>3394</v>
      </c>
      <c r="AW642" t="str">
        <f>IFERROR(INDEX(Table2[Representative Name], MATCH(Table4[[#This Row],[Place of Performance CD Current]], Table2[CD], 0)),"")</f>
        <v>Vince Fong</v>
      </c>
      <c r="AX642" t="str">
        <f>IFERROR(INDEX(Table2[Political Party], MATCH(Table4[[#This Row],[Recipient CD Current]], Table2[CD], 0)),"")</f>
        <v>Democrat</v>
      </c>
      <c r="AY642" t="s">
        <v>7082</v>
      </c>
      <c r="AZ642" t="s">
        <v>7183</v>
      </c>
      <c r="BA642" t="s">
        <v>8123</v>
      </c>
      <c r="BB642" t="s">
        <v>1286</v>
      </c>
      <c r="BC642" t="s">
        <v>8124</v>
      </c>
      <c r="BD642" t="s">
        <v>1418</v>
      </c>
      <c r="BE642" s="19" t="s">
        <v>8125</v>
      </c>
      <c r="BF642" t="s">
        <v>2183</v>
      </c>
    </row>
    <row r="643" spans="1:58" x14ac:dyDescent="0.4">
      <c r="A643" t="s">
        <v>8127</v>
      </c>
      <c r="B643" t="s">
        <v>8130</v>
      </c>
      <c r="E643" s="17">
        <v>331885548</v>
      </c>
      <c r="F643" s="17">
        <v>15135788.699999999</v>
      </c>
      <c r="G643" s="17">
        <v>24800000</v>
      </c>
      <c r="H643" s="17">
        <v>0</v>
      </c>
      <c r="I643" s="17">
        <v>331885548</v>
      </c>
      <c r="J643" s="18" t="s">
        <v>5095</v>
      </c>
      <c r="K643">
        <v>2025</v>
      </c>
      <c r="L643" s="18" t="s">
        <v>1885</v>
      </c>
      <c r="M643" s="18" t="s">
        <v>8128</v>
      </c>
      <c r="N643" t="s">
        <v>1262</v>
      </c>
      <c r="O643" t="s">
        <v>1262</v>
      </c>
      <c r="P643" t="s">
        <v>7080</v>
      </c>
      <c r="Q643" t="s">
        <v>1262</v>
      </c>
      <c r="R643" t="s">
        <v>1262</v>
      </c>
      <c r="S643" t="s">
        <v>7081</v>
      </c>
      <c r="T643" t="s">
        <v>7189</v>
      </c>
      <c r="U643" t="s">
        <v>7090</v>
      </c>
      <c r="V643" t="s">
        <v>1381</v>
      </c>
      <c r="W643" t="s">
        <v>7190</v>
      </c>
      <c r="X643" t="s">
        <v>8129</v>
      </c>
      <c r="Y643" t="s">
        <v>1270</v>
      </c>
      <c r="Z643" t="s">
        <v>8131</v>
      </c>
      <c r="AB643">
        <v>69596</v>
      </c>
      <c r="AC643" t="s">
        <v>3497</v>
      </c>
      <c r="AD643">
        <v>48201</v>
      </c>
      <c r="AE643" t="s">
        <v>1326</v>
      </c>
      <c r="AF643" t="s">
        <v>1276</v>
      </c>
      <c r="AG643">
        <v>77389</v>
      </c>
      <c r="AH643">
        <v>1425</v>
      </c>
      <c r="AI643" t="s">
        <v>1757</v>
      </c>
      <c r="AJ643" t="s">
        <v>2958</v>
      </c>
      <c r="AK643" t="str">
        <f>IFERROR(INDEX(Table2[Representative Name], MATCH(Table4[[#This Row],[Recipient CD Current]], Table2[CD], 0)),"")</f>
        <v>Morgan Luttrell</v>
      </c>
      <c r="AL643" t="str">
        <f>IFERROR(INDEX(Table2[Political Party], MATCH(Table4[[#This Row],[Recipient CD Current]], Table2[CD], 0)),"")</f>
        <v>Republican</v>
      </c>
      <c r="AM643" t="s">
        <v>1280</v>
      </c>
      <c r="AN643" t="s">
        <v>1270</v>
      </c>
      <c r="AO643" t="s">
        <v>4559</v>
      </c>
      <c r="AP643" t="s">
        <v>4560</v>
      </c>
      <c r="AQ643">
        <v>48071</v>
      </c>
      <c r="AR643" t="s">
        <v>4561</v>
      </c>
      <c r="AS643" t="s">
        <v>1277</v>
      </c>
      <c r="AT643" t="s">
        <v>8132</v>
      </c>
      <c r="AU643" t="s">
        <v>3498</v>
      </c>
      <c r="AV643" t="s">
        <v>4562</v>
      </c>
      <c r="AW643" t="str">
        <f>IFERROR(INDEX(Table2[Representative Name], MATCH(Table4[[#This Row],[Place of Performance CD Current]], Table2[CD], 0)),"")</f>
        <v>Brian Babin</v>
      </c>
      <c r="AX643" t="str">
        <f>IFERROR(INDEX(Table2[Political Party], MATCH(Table4[[#This Row],[Recipient CD Current]], Table2[CD], 0)),"")</f>
        <v>Republican</v>
      </c>
      <c r="AY643" t="s">
        <v>7082</v>
      </c>
      <c r="AZ643" t="s">
        <v>7183</v>
      </c>
      <c r="BA643" t="s">
        <v>8133</v>
      </c>
      <c r="BB643" t="s">
        <v>1286</v>
      </c>
      <c r="BC643" t="s">
        <v>8134</v>
      </c>
      <c r="BD643" t="s">
        <v>1418</v>
      </c>
      <c r="BE643" s="19" t="s">
        <v>8135</v>
      </c>
      <c r="BF643" t="s">
        <v>1537</v>
      </c>
    </row>
    <row r="644" spans="1:58" x14ac:dyDescent="0.4">
      <c r="A644" t="s">
        <v>8137</v>
      </c>
      <c r="B644" t="s">
        <v>8139</v>
      </c>
      <c r="E644" s="17">
        <v>46594001</v>
      </c>
      <c r="F644" s="17">
        <v>610355.39</v>
      </c>
      <c r="G644" s="17">
        <v>0</v>
      </c>
      <c r="H644" s="17">
        <v>0</v>
      </c>
      <c r="I644" s="17">
        <v>46594001</v>
      </c>
      <c r="J644" s="18" t="s">
        <v>6022</v>
      </c>
      <c r="K644">
        <v>2025</v>
      </c>
      <c r="L644" s="18" t="s">
        <v>1885</v>
      </c>
      <c r="M644" s="18" t="s">
        <v>8128</v>
      </c>
      <c r="N644" t="s">
        <v>1262</v>
      </c>
      <c r="O644" t="s">
        <v>1262</v>
      </c>
      <c r="P644" t="s">
        <v>7080</v>
      </c>
      <c r="Q644" t="s">
        <v>1262</v>
      </c>
      <c r="R644" t="s">
        <v>1262</v>
      </c>
      <c r="S644" t="s">
        <v>7081</v>
      </c>
      <c r="T644" t="s">
        <v>7189</v>
      </c>
      <c r="U644" t="s">
        <v>7090</v>
      </c>
      <c r="V644" t="s">
        <v>1381</v>
      </c>
      <c r="W644" t="s">
        <v>7190</v>
      </c>
      <c r="X644" t="s">
        <v>8138</v>
      </c>
      <c r="Y644" t="s">
        <v>1270</v>
      </c>
      <c r="Z644" t="s">
        <v>8140</v>
      </c>
      <c r="AB644">
        <v>40245</v>
      </c>
      <c r="AC644" t="s">
        <v>7478</v>
      </c>
      <c r="AD644">
        <v>53015</v>
      </c>
      <c r="AE644" t="s">
        <v>8141</v>
      </c>
      <c r="AF644" t="s">
        <v>3814</v>
      </c>
      <c r="AG644">
        <v>98632</v>
      </c>
      <c r="AH644">
        <v>9285</v>
      </c>
      <c r="AI644" t="s">
        <v>7575</v>
      </c>
      <c r="AJ644" t="s">
        <v>7575</v>
      </c>
      <c r="AK644" t="str">
        <f>IFERROR(INDEX(Table2[Representative Name], MATCH(Table4[[#This Row],[Recipient CD Current]], Table2[CD], 0)),"")</f>
        <v>Marie Gluesenkamp Perez</v>
      </c>
      <c r="AL644" t="str">
        <f>IFERROR(INDEX(Table2[Political Party], MATCH(Table4[[#This Row],[Recipient CD Current]], Table2[CD], 0)),"")</f>
        <v>Democrat</v>
      </c>
      <c r="AM644" t="s">
        <v>1280</v>
      </c>
      <c r="AN644" t="s">
        <v>1270</v>
      </c>
      <c r="AO644" t="s">
        <v>8142</v>
      </c>
      <c r="AP644" t="s">
        <v>7478</v>
      </c>
      <c r="AQ644">
        <v>53015</v>
      </c>
      <c r="AR644" t="s">
        <v>8141</v>
      </c>
      <c r="AS644" t="s">
        <v>1429</v>
      </c>
      <c r="AT644" t="s">
        <v>8143</v>
      </c>
      <c r="AU644" t="s">
        <v>7575</v>
      </c>
      <c r="AV644" t="s">
        <v>7575</v>
      </c>
      <c r="AW644" t="str">
        <f>IFERROR(INDEX(Table2[Representative Name], MATCH(Table4[[#This Row],[Place of Performance CD Current]], Table2[CD], 0)),"")</f>
        <v>Marie Gluesenkamp Perez</v>
      </c>
      <c r="AX644" t="str">
        <f>IFERROR(INDEX(Table2[Political Party], MATCH(Table4[[#This Row],[Recipient CD Current]], Table2[CD], 0)),"")</f>
        <v>Democrat</v>
      </c>
      <c r="AY644" t="s">
        <v>7082</v>
      </c>
      <c r="AZ644" t="s">
        <v>7183</v>
      </c>
      <c r="BA644" t="s">
        <v>7227</v>
      </c>
      <c r="BB644" t="s">
        <v>1286</v>
      </c>
      <c r="BC644" t="s">
        <v>8144</v>
      </c>
      <c r="BD644" t="s">
        <v>1418</v>
      </c>
      <c r="BE644" s="19" t="s">
        <v>8145</v>
      </c>
      <c r="BF644" t="s">
        <v>2950</v>
      </c>
    </row>
    <row r="645" spans="1:58" x14ac:dyDescent="0.4">
      <c r="A645" t="s">
        <v>8147</v>
      </c>
      <c r="B645" t="s">
        <v>8149</v>
      </c>
      <c r="E645" s="17">
        <v>51200000</v>
      </c>
      <c r="F645" s="17">
        <v>224391.06</v>
      </c>
      <c r="G645" s="17">
        <v>480000</v>
      </c>
      <c r="H645" s="17">
        <v>0</v>
      </c>
      <c r="I645" s="17">
        <v>51200000</v>
      </c>
      <c r="J645" s="18" t="s">
        <v>1537</v>
      </c>
      <c r="K645">
        <v>2025</v>
      </c>
      <c r="L645" s="18" t="s">
        <v>2575</v>
      </c>
      <c r="M645" s="18" t="s">
        <v>6814</v>
      </c>
      <c r="N645" t="s">
        <v>1262</v>
      </c>
      <c r="O645" t="s">
        <v>1262</v>
      </c>
      <c r="P645" t="s">
        <v>7080</v>
      </c>
      <c r="Q645" t="s">
        <v>1262</v>
      </c>
      <c r="R645" t="s">
        <v>1262</v>
      </c>
      <c r="S645" t="s">
        <v>7081</v>
      </c>
      <c r="T645" t="s">
        <v>7189</v>
      </c>
      <c r="U645" t="s">
        <v>7090</v>
      </c>
      <c r="V645" t="s">
        <v>1381</v>
      </c>
      <c r="W645" t="s">
        <v>7190</v>
      </c>
      <c r="X645" t="s">
        <v>8148</v>
      </c>
      <c r="Y645" t="s">
        <v>1270</v>
      </c>
      <c r="Z645" t="s">
        <v>8150</v>
      </c>
      <c r="AA645" t="s">
        <v>8151</v>
      </c>
      <c r="AB645">
        <v>40275</v>
      </c>
      <c r="AC645" t="s">
        <v>8152</v>
      </c>
      <c r="AD645">
        <v>55117</v>
      </c>
      <c r="AE645" t="s">
        <v>8153</v>
      </c>
      <c r="AF645" t="s">
        <v>4348</v>
      </c>
      <c r="AG645">
        <v>53044</v>
      </c>
      <c r="AH645">
        <v>1515</v>
      </c>
      <c r="AI645" t="s">
        <v>7773</v>
      </c>
      <c r="AJ645" t="s">
        <v>7773</v>
      </c>
      <c r="AK645" t="str">
        <f>IFERROR(INDEX(Table2[Representative Name], MATCH(Table4[[#This Row],[Recipient CD Current]], Table2[CD], 0)),"")</f>
        <v>Glenn Grothman</v>
      </c>
      <c r="AL645" t="str">
        <f>IFERROR(INDEX(Table2[Political Party], MATCH(Table4[[#This Row],[Recipient CD Current]], Table2[CD], 0)),"")</f>
        <v>Republican</v>
      </c>
      <c r="AM645" t="s">
        <v>1280</v>
      </c>
      <c r="AN645" t="s">
        <v>1270</v>
      </c>
      <c r="AO645" t="s">
        <v>8154</v>
      </c>
      <c r="AP645" t="s">
        <v>8155</v>
      </c>
      <c r="AQ645">
        <v>4021</v>
      </c>
      <c r="AR645" t="s">
        <v>8156</v>
      </c>
      <c r="AS645" t="s">
        <v>1584</v>
      </c>
      <c r="AT645" t="s">
        <v>8157</v>
      </c>
      <c r="AU645" t="s">
        <v>2238</v>
      </c>
      <c r="AV645" t="s">
        <v>8158</v>
      </c>
      <c r="AW645" t="str">
        <f>IFERROR(INDEX(Table2[Representative Name], MATCH(Table4[[#This Row],[Place of Performance CD Current]], Table2[CD], 0)),"")</f>
        <v/>
      </c>
      <c r="AX645" t="str">
        <f>IFERROR(INDEX(Table2[Political Party], MATCH(Table4[[#This Row],[Recipient CD Current]], Table2[CD], 0)),"")</f>
        <v>Republican</v>
      </c>
      <c r="AY645" t="s">
        <v>7082</v>
      </c>
      <c r="AZ645" t="s">
        <v>7183</v>
      </c>
      <c r="BA645" t="s">
        <v>7236</v>
      </c>
      <c r="BB645" t="s">
        <v>1286</v>
      </c>
      <c r="BC645" t="s">
        <v>8159</v>
      </c>
      <c r="BD645" t="s">
        <v>1418</v>
      </c>
      <c r="BE645" s="19" t="s">
        <v>8160</v>
      </c>
      <c r="BF645" t="s">
        <v>2950</v>
      </c>
    </row>
    <row r="646" spans="1:58" x14ac:dyDescent="0.4">
      <c r="A646" t="s">
        <v>8162</v>
      </c>
      <c r="B646" t="s">
        <v>8166</v>
      </c>
      <c r="C646" s="17">
        <v>30635.51</v>
      </c>
      <c r="D646" s="17">
        <v>80000000</v>
      </c>
      <c r="E646" s="17">
        <v>80000000</v>
      </c>
      <c r="F646" s="17">
        <v>30635.51</v>
      </c>
      <c r="G646" s="17">
        <v>10299423</v>
      </c>
      <c r="H646" s="17">
        <v>0</v>
      </c>
      <c r="I646" s="17">
        <v>80000000</v>
      </c>
      <c r="J646" s="18" t="s">
        <v>5004</v>
      </c>
      <c r="K646">
        <v>2025</v>
      </c>
      <c r="L646" s="18" t="s">
        <v>1885</v>
      </c>
      <c r="M646" s="18" t="s">
        <v>8163</v>
      </c>
      <c r="N646" t="s">
        <v>1262</v>
      </c>
      <c r="O646" t="s">
        <v>1262</v>
      </c>
      <c r="P646" t="s">
        <v>7080</v>
      </c>
      <c r="Q646" t="s">
        <v>1262</v>
      </c>
      <c r="R646" t="s">
        <v>1262</v>
      </c>
      <c r="S646" t="s">
        <v>7081</v>
      </c>
      <c r="T646" t="s">
        <v>7089</v>
      </c>
      <c r="U646" t="s">
        <v>7090</v>
      </c>
      <c r="V646" t="s">
        <v>1381</v>
      </c>
      <c r="W646" t="s">
        <v>8164</v>
      </c>
      <c r="X646" t="s">
        <v>8165</v>
      </c>
      <c r="Y646" t="s">
        <v>1270</v>
      </c>
      <c r="Z646" t="s">
        <v>8168</v>
      </c>
      <c r="AA646" t="s">
        <v>8169</v>
      </c>
      <c r="AB646">
        <v>55000</v>
      </c>
      <c r="AC646" t="s">
        <v>3222</v>
      </c>
      <c r="AD646">
        <v>4013</v>
      </c>
      <c r="AE646" t="s">
        <v>1582</v>
      </c>
      <c r="AF646" t="s">
        <v>1583</v>
      </c>
      <c r="AG646">
        <v>85004</v>
      </c>
      <c r="AH646">
        <v>2189</v>
      </c>
      <c r="AI646" t="s">
        <v>3224</v>
      </c>
      <c r="AJ646" t="s">
        <v>3224</v>
      </c>
      <c r="AK646" t="str">
        <f>IFERROR(INDEX(Table2[Representative Name], MATCH(Table4[[#This Row],[Recipient CD Current]], Table2[CD], 0)),"")</f>
        <v>Yassamin Ansari</v>
      </c>
      <c r="AL646" t="str">
        <f>IFERROR(INDEX(Table2[Political Party], MATCH(Table4[[#This Row],[Recipient CD Current]], Table2[CD], 0)),"")</f>
        <v>Democrat</v>
      </c>
      <c r="AM646" t="s">
        <v>1280</v>
      </c>
      <c r="AN646" t="s">
        <v>1270</v>
      </c>
      <c r="AO646" t="s">
        <v>3225</v>
      </c>
      <c r="AP646" t="s">
        <v>3222</v>
      </c>
      <c r="AQ646">
        <v>4013</v>
      </c>
      <c r="AR646" t="s">
        <v>1582</v>
      </c>
      <c r="AS646" t="s">
        <v>1584</v>
      </c>
      <c r="AT646" t="s">
        <v>8170</v>
      </c>
      <c r="AU646" t="s">
        <v>3224</v>
      </c>
      <c r="AV646" t="s">
        <v>3224</v>
      </c>
      <c r="AW646" t="str">
        <f>IFERROR(INDEX(Table2[Representative Name], MATCH(Table4[[#This Row],[Place of Performance CD Current]], Table2[CD], 0)),"")</f>
        <v>Yassamin Ansari</v>
      </c>
      <c r="AX646" t="str">
        <f>IFERROR(INDEX(Table2[Political Party], MATCH(Table4[[#This Row],[Recipient CD Current]], Table2[CD], 0)),"")</f>
        <v>Democrat</v>
      </c>
      <c r="AY646" t="s">
        <v>7082</v>
      </c>
      <c r="AZ646" t="s">
        <v>8171</v>
      </c>
      <c r="BA646" t="s">
        <v>8172</v>
      </c>
      <c r="BB646" t="s">
        <v>1286</v>
      </c>
      <c r="BC646" t="s">
        <v>8172</v>
      </c>
      <c r="BD646" t="s">
        <v>1418</v>
      </c>
      <c r="BE646" s="19" t="s">
        <v>8173</v>
      </c>
      <c r="BF646" t="s">
        <v>2183</v>
      </c>
    </row>
    <row r="647" spans="1:58" x14ac:dyDescent="0.4">
      <c r="A647" t="s">
        <v>8175</v>
      </c>
      <c r="B647" t="s">
        <v>8177</v>
      </c>
      <c r="C647" s="17">
        <v>0</v>
      </c>
      <c r="D647" s="17">
        <v>90000000</v>
      </c>
      <c r="E647" s="17">
        <v>90000000</v>
      </c>
      <c r="F647" s="17">
        <v>0</v>
      </c>
      <c r="G647" s="17">
        <v>0</v>
      </c>
      <c r="H647" s="17">
        <v>0</v>
      </c>
      <c r="I647" s="17">
        <v>90000000</v>
      </c>
      <c r="J647" s="18" t="s">
        <v>5004</v>
      </c>
      <c r="K647">
        <v>2025</v>
      </c>
      <c r="L647" s="18" t="s">
        <v>1426</v>
      </c>
      <c r="M647" s="18" t="s">
        <v>6526</v>
      </c>
      <c r="N647" t="s">
        <v>1262</v>
      </c>
      <c r="O647" t="s">
        <v>1262</v>
      </c>
      <c r="P647" t="s">
        <v>7080</v>
      </c>
      <c r="Q647" t="s">
        <v>1262</v>
      </c>
      <c r="R647" t="s">
        <v>1262</v>
      </c>
      <c r="S647" t="s">
        <v>7081</v>
      </c>
      <c r="T647" t="s">
        <v>7089</v>
      </c>
      <c r="U647" t="s">
        <v>7090</v>
      </c>
      <c r="V647" t="s">
        <v>1381</v>
      </c>
      <c r="W647" t="s">
        <v>8164</v>
      </c>
      <c r="X647" t="s">
        <v>8176</v>
      </c>
      <c r="Y647" t="s">
        <v>1270</v>
      </c>
      <c r="Z647" t="s">
        <v>8178</v>
      </c>
      <c r="AB647">
        <v>7000</v>
      </c>
      <c r="AC647" t="s">
        <v>1970</v>
      </c>
      <c r="AD647">
        <v>25025</v>
      </c>
      <c r="AE647" t="s">
        <v>1971</v>
      </c>
      <c r="AF647" t="s">
        <v>1488</v>
      </c>
      <c r="AG647">
        <v>2210</v>
      </c>
      <c r="AH647">
        <v>2208</v>
      </c>
      <c r="AI647" t="s">
        <v>1973</v>
      </c>
      <c r="AJ647" t="s">
        <v>1973</v>
      </c>
      <c r="AK647" t="str">
        <f>IFERROR(INDEX(Table2[Representative Name], MATCH(Table4[[#This Row],[Recipient CD Current]], Table2[CD], 0)),"")</f>
        <v>Ayanna Pressley</v>
      </c>
      <c r="AL647" t="str">
        <f>IFERROR(INDEX(Table2[Political Party], MATCH(Table4[[#This Row],[Recipient CD Current]], Table2[CD], 0)),"")</f>
        <v>Democrat</v>
      </c>
      <c r="AM647" t="s">
        <v>1280</v>
      </c>
      <c r="AN647" t="s">
        <v>1270</v>
      </c>
      <c r="AO647" t="s">
        <v>1974</v>
      </c>
      <c r="AP647" t="s">
        <v>1970</v>
      </c>
      <c r="AQ647">
        <v>25025</v>
      </c>
      <c r="AR647" t="s">
        <v>1971</v>
      </c>
      <c r="AS647" t="s">
        <v>1489</v>
      </c>
      <c r="AT647" t="s">
        <v>8179</v>
      </c>
      <c r="AU647" t="s">
        <v>1973</v>
      </c>
      <c r="AV647" t="s">
        <v>3022</v>
      </c>
      <c r="AW647" t="str">
        <f>IFERROR(INDEX(Table2[Representative Name], MATCH(Table4[[#This Row],[Place of Performance CD Current]], Table2[CD], 0)),"")</f>
        <v/>
      </c>
      <c r="AX647" t="str">
        <f>IFERROR(INDEX(Table2[Political Party], MATCH(Table4[[#This Row],[Recipient CD Current]], Table2[CD], 0)),"")</f>
        <v>Democrat</v>
      </c>
      <c r="AY647" t="s">
        <v>7082</v>
      </c>
      <c r="AZ647" t="s">
        <v>8171</v>
      </c>
      <c r="BA647" t="s">
        <v>8180</v>
      </c>
      <c r="BB647" t="s">
        <v>1286</v>
      </c>
      <c r="BC647" t="s">
        <v>8180</v>
      </c>
      <c r="BD647" t="s">
        <v>1418</v>
      </c>
      <c r="BE647" s="19" t="s">
        <v>8181</v>
      </c>
      <c r="BF647" t="s">
        <v>2183</v>
      </c>
    </row>
    <row r="648" spans="1:58" x14ac:dyDescent="0.4">
      <c r="A648" t="s">
        <v>8183</v>
      </c>
      <c r="B648" t="s">
        <v>8185</v>
      </c>
      <c r="C648" s="17">
        <v>570608.9</v>
      </c>
      <c r="D648" s="17">
        <v>1910514</v>
      </c>
      <c r="E648" s="17">
        <v>1910514</v>
      </c>
      <c r="F648" s="17">
        <v>570608.9</v>
      </c>
      <c r="G648" s="17">
        <v>204834</v>
      </c>
      <c r="H648" s="17">
        <v>0</v>
      </c>
      <c r="I648" s="17">
        <v>1910514</v>
      </c>
      <c r="J648" s="18" t="s">
        <v>2894</v>
      </c>
      <c r="K648">
        <v>2025</v>
      </c>
      <c r="L648" s="18" t="s">
        <v>1767</v>
      </c>
      <c r="M648" s="18" t="s">
        <v>8128</v>
      </c>
      <c r="N648" t="s">
        <v>1262</v>
      </c>
      <c r="O648" t="s">
        <v>1262</v>
      </c>
      <c r="P648" t="s">
        <v>7080</v>
      </c>
      <c r="Q648" t="s">
        <v>1262</v>
      </c>
      <c r="R648" t="s">
        <v>1262</v>
      </c>
      <c r="S648" t="s">
        <v>7081</v>
      </c>
      <c r="T648" t="s">
        <v>7089</v>
      </c>
      <c r="U648" t="s">
        <v>7090</v>
      </c>
      <c r="V648" t="s">
        <v>1381</v>
      </c>
      <c r="W648" t="s">
        <v>8164</v>
      </c>
      <c r="X648" t="s">
        <v>8184</v>
      </c>
      <c r="Y648" t="s">
        <v>1270</v>
      </c>
      <c r="Z648" t="s">
        <v>8186</v>
      </c>
      <c r="AB648">
        <v>38000</v>
      </c>
      <c r="AC648" t="s">
        <v>3436</v>
      </c>
      <c r="AD648">
        <v>29095</v>
      </c>
      <c r="AE648" t="s">
        <v>2445</v>
      </c>
      <c r="AF648" t="s">
        <v>3437</v>
      </c>
      <c r="AG648">
        <v>64106</v>
      </c>
      <c r="AI648" t="s">
        <v>3439</v>
      </c>
      <c r="AJ648" t="s">
        <v>3439</v>
      </c>
      <c r="AK648" t="str">
        <f>IFERROR(INDEX(Table2[Representative Name], MATCH(Table4[[#This Row],[Recipient CD Current]], Table2[CD], 0)),"")</f>
        <v>Emanuel Cleaver</v>
      </c>
      <c r="AL648" t="str">
        <f>IFERROR(INDEX(Table2[Political Party], MATCH(Table4[[#This Row],[Recipient CD Current]], Table2[CD], 0)),"")</f>
        <v>Democrat</v>
      </c>
      <c r="AM648" t="s">
        <v>1280</v>
      </c>
      <c r="AN648" t="s">
        <v>1270</v>
      </c>
      <c r="AO648" t="s">
        <v>3440</v>
      </c>
      <c r="AP648" t="s">
        <v>3436</v>
      </c>
      <c r="AQ648">
        <v>29095</v>
      </c>
      <c r="AR648" t="s">
        <v>2445</v>
      </c>
      <c r="AS648" t="s">
        <v>3438</v>
      </c>
      <c r="AT648" t="s">
        <v>8187</v>
      </c>
      <c r="AU648" t="s">
        <v>3439</v>
      </c>
      <c r="AV648" t="s">
        <v>3439</v>
      </c>
      <c r="AW648" t="str">
        <f>IFERROR(INDEX(Table2[Representative Name], MATCH(Table4[[#This Row],[Place of Performance CD Current]], Table2[CD], 0)),"")</f>
        <v>Emanuel Cleaver</v>
      </c>
      <c r="AX648" t="str">
        <f>IFERROR(INDEX(Table2[Political Party], MATCH(Table4[[#This Row],[Recipient CD Current]], Table2[CD], 0)),"")</f>
        <v>Democrat</v>
      </c>
      <c r="AY648" t="s">
        <v>7082</v>
      </c>
      <c r="AZ648" t="s">
        <v>8171</v>
      </c>
      <c r="BA648" t="s">
        <v>8188</v>
      </c>
      <c r="BB648" t="s">
        <v>1286</v>
      </c>
      <c r="BC648" t="s">
        <v>8189</v>
      </c>
      <c r="BD648" t="s">
        <v>1418</v>
      </c>
      <c r="BE648" s="19" t="s">
        <v>8190</v>
      </c>
      <c r="BF648" t="s">
        <v>1537</v>
      </c>
    </row>
    <row r="649" spans="1:58" x14ac:dyDescent="0.4">
      <c r="A649" t="s">
        <v>8192</v>
      </c>
      <c r="B649" t="s">
        <v>8194</v>
      </c>
      <c r="D649" s="17">
        <v>95000000</v>
      </c>
      <c r="E649" s="17">
        <v>95000000</v>
      </c>
      <c r="F649" s="17">
        <v>0</v>
      </c>
      <c r="G649" s="17">
        <v>0</v>
      </c>
      <c r="H649" s="17">
        <v>0</v>
      </c>
      <c r="I649" s="17">
        <v>95000000</v>
      </c>
      <c r="J649" s="18" t="s">
        <v>2894</v>
      </c>
      <c r="K649">
        <v>2025</v>
      </c>
      <c r="L649" s="18" t="s">
        <v>1767</v>
      </c>
      <c r="M649" s="18" t="s">
        <v>8128</v>
      </c>
      <c r="N649" t="s">
        <v>1262</v>
      </c>
      <c r="O649" t="s">
        <v>1262</v>
      </c>
      <c r="P649" t="s">
        <v>7080</v>
      </c>
      <c r="Q649" t="s">
        <v>1262</v>
      </c>
      <c r="R649" t="s">
        <v>1262</v>
      </c>
      <c r="S649" t="s">
        <v>7081</v>
      </c>
      <c r="T649" t="s">
        <v>7089</v>
      </c>
      <c r="U649" t="s">
        <v>7090</v>
      </c>
      <c r="V649" t="s">
        <v>1381</v>
      </c>
      <c r="W649" t="s">
        <v>8164</v>
      </c>
      <c r="X649" t="s">
        <v>8193</v>
      </c>
      <c r="Y649" t="s">
        <v>1270</v>
      </c>
      <c r="Z649" t="s">
        <v>8195</v>
      </c>
      <c r="AB649">
        <v>22500</v>
      </c>
      <c r="AC649" t="s">
        <v>8196</v>
      </c>
      <c r="AD649">
        <v>32007</v>
      </c>
      <c r="AE649" t="s">
        <v>8196</v>
      </c>
      <c r="AF649" t="s">
        <v>2334</v>
      </c>
      <c r="AG649">
        <v>89801</v>
      </c>
      <c r="AH649">
        <v>2800</v>
      </c>
      <c r="AI649" t="s">
        <v>2336</v>
      </c>
      <c r="AJ649" t="s">
        <v>2336</v>
      </c>
      <c r="AK649" t="str">
        <f>IFERROR(INDEX(Table2[Representative Name], MATCH(Table4[[#This Row],[Recipient CD Current]], Table2[CD], 0)),"")</f>
        <v>Mark E. Amodei</v>
      </c>
      <c r="AL649" t="str">
        <f>IFERROR(INDEX(Table2[Political Party], MATCH(Table4[[#This Row],[Recipient CD Current]], Table2[CD], 0)),"")</f>
        <v>Republican</v>
      </c>
      <c r="AM649" t="s">
        <v>1280</v>
      </c>
      <c r="AN649" t="s">
        <v>1270</v>
      </c>
      <c r="AO649" t="s">
        <v>8197</v>
      </c>
      <c r="AP649" t="s">
        <v>8196</v>
      </c>
      <c r="AQ649">
        <v>32007</v>
      </c>
      <c r="AR649" t="s">
        <v>8196</v>
      </c>
      <c r="AS649" t="s">
        <v>2335</v>
      </c>
      <c r="AT649" t="s">
        <v>8198</v>
      </c>
      <c r="AU649" t="s">
        <v>2336</v>
      </c>
      <c r="AV649" t="s">
        <v>2336</v>
      </c>
      <c r="AW649" t="str">
        <f>IFERROR(INDEX(Table2[Representative Name], MATCH(Table4[[#This Row],[Place of Performance CD Current]], Table2[CD], 0)),"")</f>
        <v>Mark E. Amodei</v>
      </c>
      <c r="AX649" t="str">
        <f>IFERROR(INDEX(Table2[Political Party], MATCH(Table4[[#This Row],[Recipient CD Current]], Table2[CD], 0)),"")</f>
        <v>Republican</v>
      </c>
      <c r="AY649" t="s">
        <v>7082</v>
      </c>
      <c r="AZ649" t="s">
        <v>8171</v>
      </c>
      <c r="BA649" t="s">
        <v>8199</v>
      </c>
      <c r="BB649" t="s">
        <v>1286</v>
      </c>
      <c r="BC649" t="s">
        <v>8200</v>
      </c>
      <c r="BD649" t="s">
        <v>1418</v>
      </c>
      <c r="BE649" s="19" t="s">
        <v>8201</v>
      </c>
      <c r="BF649" t="s">
        <v>1537</v>
      </c>
    </row>
  </sheetData>
  <hyperlinks>
    <hyperlink ref="BE2" r:id="rId1" xr:uid="{3EF2ADCC-6587-374B-8810-0F95C76EE2A1}"/>
    <hyperlink ref="BE3" r:id="rId2" xr:uid="{61D485D6-C40A-1942-BC5D-8CD757147254}"/>
    <hyperlink ref="BE4" r:id="rId3" xr:uid="{4A07EFDE-42ED-AE46-9508-1E22F4970A61}"/>
    <hyperlink ref="BE5" r:id="rId4" xr:uid="{DE296B06-0640-AB44-A2FA-B97A405E24E1}"/>
    <hyperlink ref="BE6" r:id="rId5" xr:uid="{73C85BD4-4890-CC47-B74A-FBF8C3680278}"/>
    <hyperlink ref="BE7" r:id="rId6" xr:uid="{51D868DE-5EB3-374B-B0E9-779743CD36E2}"/>
    <hyperlink ref="BE8" r:id="rId7" xr:uid="{8EE9A141-A58E-DE45-BC30-712F5845E95F}"/>
    <hyperlink ref="BE9" r:id="rId8" xr:uid="{DFD45D3F-85D9-4A40-A6C2-77F3F4925A23}"/>
    <hyperlink ref="BE10" r:id="rId9" xr:uid="{16065A62-AE7B-8F4E-B47A-06D090F3C34A}"/>
    <hyperlink ref="BE11" r:id="rId10" xr:uid="{C2B48E37-D2E8-3E48-B707-37EAFB448A43}"/>
    <hyperlink ref="BE12" r:id="rId11" xr:uid="{A4250B20-B175-6246-B805-47157816C1A9}"/>
    <hyperlink ref="BE13" r:id="rId12" xr:uid="{B1ACEC89-B2CA-3949-A191-EA2A78EEAFCA}"/>
    <hyperlink ref="BE14" r:id="rId13" xr:uid="{16F7C0C4-33AD-C744-BA7B-356BCB164C15}"/>
    <hyperlink ref="BE15" r:id="rId14" xr:uid="{F36CFA03-1909-574D-8ADA-2E4D62F6CE40}"/>
    <hyperlink ref="BE16" r:id="rId15" xr:uid="{30CC01E2-8C46-A74C-AE0C-DD7EFD73B6EB}"/>
    <hyperlink ref="BE17" r:id="rId16" xr:uid="{448134A2-D96D-4748-94B2-2A8352A91E86}"/>
    <hyperlink ref="BE18" r:id="rId17" xr:uid="{B95E022A-72CA-DC4A-A3EB-249EF669EDAF}"/>
    <hyperlink ref="BE19" r:id="rId18" xr:uid="{766FFBF8-A066-E645-AD12-1422EBA6DB7C}"/>
    <hyperlink ref="BE20" r:id="rId19" xr:uid="{C0952A2A-DC16-B54F-BB49-298C7A6DA9C8}"/>
    <hyperlink ref="BE21" r:id="rId20" xr:uid="{A2D889A5-BBC9-484D-A780-2792A200E7A5}"/>
    <hyperlink ref="BE22" r:id="rId21" xr:uid="{5B790BDC-6B9D-474F-9330-8547DCF4C24B}"/>
    <hyperlink ref="BE23" r:id="rId22" xr:uid="{000C0A89-A5D0-AB4C-9EC4-EE7C6BFA0BD2}"/>
    <hyperlink ref="BE24" r:id="rId23" xr:uid="{F8DA3199-132C-F74F-9D02-EB06B2C940BE}"/>
    <hyperlink ref="BE25" r:id="rId24" xr:uid="{3CAD53FD-5D4E-994A-B508-421108030510}"/>
    <hyperlink ref="BE26" r:id="rId25" xr:uid="{78830A94-CBE9-424A-9359-C055DEBAEDE5}"/>
    <hyperlink ref="BE27" r:id="rId26" xr:uid="{AA018F55-8E1A-5748-92B2-0A39F5BC3398}"/>
    <hyperlink ref="BE28" r:id="rId27" xr:uid="{751BA991-5747-0444-A9C5-515339A4F2C2}"/>
    <hyperlink ref="BE29" r:id="rId28" xr:uid="{765B79CE-AFA2-1042-BBC7-0B1CC069EC73}"/>
    <hyperlink ref="BE30" r:id="rId29" xr:uid="{E379F25D-63B9-BD41-BB8E-7257C238F5E0}"/>
    <hyperlink ref="BE31" r:id="rId30" xr:uid="{006B6070-D452-CD4E-8400-9D03C1841E01}"/>
    <hyperlink ref="BE32" r:id="rId31" xr:uid="{19ED2399-676C-9D48-89F9-7C5E0D7E67C8}"/>
    <hyperlink ref="BE33" r:id="rId32" xr:uid="{C47751A6-955B-DA41-861A-FF9455861A59}"/>
    <hyperlink ref="BE34" r:id="rId33" xr:uid="{6C75B329-148E-0F4B-A768-19DC6BD9849F}"/>
    <hyperlink ref="BE35" r:id="rId34" xr:uid="{DEBE3625-D6B8-634A-B8C1-B9B8E50F099B}"/>
    <hyperlink ref="BE36" r:id="rId35" xr:uid="{F2BBD001-2962-3240-B5E3-76A5967D5EDC}"/>
    <hyperlink ref="BE37" r:id="rId36" xr:uid="{226C289F-6146-B34B-8A1F-9A0973B95922}"/>
    <hyperlink ref="BE38" r:id="rId37" xr:uid="{CFA2752D-9DF1-114C-A849-0990D0D96795}"/>
    <hyperlink ref="BE39" r:id="rId38" xr:uid="{90E387CD-A6E9-C849-83A6-001CFD9C7FA8}"/>
    <hyperlink ref="BE40" r:id="rId39" xr:uid="{919D4DCE-0C5D-F841-A146-B7BDCE81669B}"/>
    <hyperlink ref="BE41" r:id="rId40" xr:uid="{438C1D27-0602-AD40-ABA3-FF390B963C91}"/>
    <hyperlink ref="BE42" r:id="rId41" xr:uid="{A6D0C6A3-84AD-6B43-BFE8-6EE3AA26D7EA}"/>
    <hyperlink ref="BE43" r:id="rId42" xr:uid="{8FD7BE8E-F2A6-114A-BF7B-6E14DFDD5E98}"/>
    <hyperlink ref="BE44" r:id="rId43" xr:uid="{F89997E8-25AF-5245-BCE4-B7023F88E27F}"/>
    <hyperlink ref="BE45" r:id="rId44" xr:uid="{E43B958C-1ACC-2D4E-A613-78AD2994BA12}"/>
    <hyperlink ref="BE46" r:id="rId45" xr:uid="{EA007B74-660C-6B4D-928C-8A3FEA3A67C4}"/>
    <hyperlink ref="BE47" r:id="rId46" xr:uid="{9BD56665-51A7-1E40-B0F0-D2A008F2696F}"/>
    <hyperlink ref="BE48" r:id="rId47" xr:uid="{C3DB3309-6116-5D49-8B44-A7CFB4F4CD54}"/>
    <hyperlink ref="BE49" r:id="rId48" xr:uid="{CB1C2064-A918-604A-8297-0DF3538E6C89}"/>
    <hyperlink ref="BE50" r:id="rId49" xr:uid="{BD6D2D06-6B80-F144-8E0A-A6FDBEA334E2}"/>
    <hyperlink ref="BE51" r:id="rId50" xr:uid="{DC6D68DB-9D93-634B-B8CD-A5CB5551F139}"/>
    <hyperlink ref="BE52" r:id="rId51" xr:uid="{B7C71A2C-0F0C-764F-AE3B-DC4B8184B0C7}"/>
    <hyperlink ref="BE53" r:id="rId52" xr:uid="{2DE02432-103A-2246-ACA6-332A9121F999}"/>
    <hyperlink ref="BE54" r:id="rId53" xr:uid="{8184483E-D439-AE4B-82D0-FB02976498FC}"/>
    <hyperlink ref="BE55" r:id="rId54" xr:uid="{8CB29382-E4D1-CC47-8946-D8E5CE6E0694}"/>
    <hyperlink ref="BE56" r:id="rId55" xr:uid="{EE6B95BA-7F8D-3845-B1A5-E9FECBC062AD}"/>
    <hyperlink ref="BE57" r:id="rId56" xr:uid="{8A61B6DC-EFA9-1E4F-9D49-3EEE434724FB}"/>
    <hyperlink ref="BE58" r:id="rId57" xr:uid="{D7441716-7320-2C4B-A527-B97434A66DA1}"/>
    <hyperlink ref="BE59" r:id="rId58" xr:uid="{95F3928D-C197-2748-A629-AB109BFC977C}"/>
    <hyperlink ref="BE60" r:id="rId59" xr:uid="{8145EFFC-24B7-1744-9F83-2D9DD2326AFA}"/>
    <hyperlink ref="BE61" r:id="rId60" xr:uid="{56B11B71-E479-F243-A260-4AE19DA59B58}"/>
    <hyperlink ref="BE62" r:id="rId61" xr:uid="{BEE2DED3-A8ED-414E-8CD7-EEC8B95D4921}"/>
    <hyperlink ref="BE63" r:id="rId62" xr:uid="{5137EC03-85C2-1A4F-B57F-E8146F2848C2}"/>
    <hyperlink ref="BE64" r:id="rId63" xr:uid="{A88E8009-26F1-314A-8C9B-2CB2C8B8E7F2}"/>
    <hyperlink ref="BE65" r:id="rId64" xr:uid="{EFF17CFA-17EF-794F-942F-AE2763FCED89}"/>
    <hyperlink ref="BE66" r:id="rId65" xr:uid="{22D4C017-7481-E044-B74C-D1EDC2368518}"/>
    <hyperlink ref="BE67" r:id="rId66" xr:uid="{BA22ADFE-F8A3-FD4A-B4E3-E2DE787254A7}"/>
    <hyperlink ref="BE68" r:id="rId67" xr:uid="{79821F01-865E-214B-94D1-F5A16344646C}"/>
    <hyperlink ref="BE69" r:id="rId68" xr:uid="{C6CA32E8-CDE5-4841-9359-8488360F4180}"/>
    <hyperlink ref="BE70" r:id="rId69" xr:uid="{98002261-B186-B54A-8C2B-00AEA006623D}"/>
    <hyperlink ref="BE71" r:id="rId70" xr:uid="{D04EB696-6CF7-8D4D-A327-DF12416E4543}"/>
    <hyperlink ref="BE72" r:id="rId71" xr:uid="{8B271F05-8058-7A4F-97F1-98784AB321BE}"/>
    <hyperlink ref="BE73" r:id="rId72" xr:uid="{5D046585-E16E-794F-A00A-6A01E5EF36EA}"/>
    <hyperlink ref="BE74" r:id="rId73" xr:uid="{436F2259-FC63-E04F-9467-899DD6AB60D0}"/>
    <hyperlink ref="BE75" r:id="rId74" xr:uid="{AFE89357-E05D-C84E-82E8-6C2E08F96CDA}"/>
    <hyperlink ref="BE76" r:id="rId75" xr:uid="{626CAEF8-51FE-524A-BC67-1E3BE32859FD}"/>
    <hyperlink ref="BE77" r:id="rId76" xr:uid="{172A2B04-031E-6748-9E84-2D8AE29C42A7}"/>
    <hyperlink ref="BE78" r:id="rId77" xr:uid="{179AC95A-501E-884C-B327-9196BDB288B1}"/>
    <hyperlink ref="BE79" r:id="rId78" xr:uid="{9B3369ED-93CA-924D-A13C-F643AA453DE3}"/>
    <hyperlink ref="BE80" r:id="rId79" xr:uid="{ECF7AA13-202C-A44F-84D6-E695BCDF169F}"/>
    <hyperlink ref="BE81" r:id="rId80" xr:uid="{35186713-9CF1-144E-800E-E55BDE1295D8}"/>
    <hyperlink ref="BE82" r:id="rId81" xr:uid="{FB7F2135-1A52-9F43-8069-175448270541}"/>
    <hyperlink ref="BE83" r:id="rId82" xr:uid="{D0E154EC-61C6-BE45-830B-80BB6364130A}"/>
    <hyperlink ref="BE84" r:id="rId83" xr:uid="{ACDA849F-E16B-6148-875A-1899F92EE112}"/>
    <hyperlink ref="BE85" r:id="rId84" xr:uid="{201D1512-86B2-7D47-AC70-1BD0D50A4E83}"/>
    <hyperlink ref="BE86" r:id="rId85" xr:uid="{5C7B611B-E818-FB4F-9E9B-170015ADD3CF}"/>
    <hyperlink ref="BE87" r:id="rId86" xr:uid="{F8BF1887-6C6D-214B-AFFF-47C4BCDF094E}"/>
    <hyperlink ref="BE88" r:id="rId87" xr:uid="{FC5FF4A7-C9AA-E547-A2DA-3E1EA6E44FCD}"/>
    <hyperlink ref="BE89" r:id="rId88" xr:uid="{BCA979F5-2D64-8149-8BA5-7FE94F8FCD0C}"/>
    <hyperlink ref="BE90" r:id="rId89" xr:uid="{5B8101B2-992E-2C42-8342-4638A896437B}"/>
    <hyperlink ref="BE91" r:id="rId90" xr:uid="{49041AF9-AB0D-C649-A76A-EBC0378706AD}"/>
    <hyperlink ref="BE92" r:id="rId91" xr:uid="{9C53DCCA-8D94-D64E-8CF9-A96259F91E8F}"/>
    <hyperlink ref="BE93" r:id="rId92" xr:uid="{E9270DD5-9F7D-264A-9095-F26F47D4B1D7}"/>
    <hyperlink ref="BE94" r:id="rId93" xr:uid="{2062F13D-06C3-0A45-9E6C-B6FE8C9B6045}"/>
    <hyperlink ref="BE95" r:id="rId94" xr:uid="{5BEE799E-61EA-8746-8785-D77A1E849DD6}"/>
    <hyperlink ref="BE96" r:id="rId95" xr:uid="{A5C10B15-EA34-8A45-9D82-AA4007984A98}"/>
    <hyperlink ref="BE97" r:id="rId96" xr:uid="{C223A2DA-ABAA-ED47-9A1F-53A2E86D557F}"/>
    <hyperlink ref="BE98" r:id="rId97" xr:uid="{7B58C76D-0A32-B84E-84A4-CBECB43AFB76}"/>
    <hyperlink ref="BE99" r:id="rId98" xr:uid="{F20041AD-6B0A-3D41-A33E-AFB461781E7A}"/>
    <hyperlink ref="BE100" r:id="rId99" xr:uid="{D423BA1B-7796-164A-B9F4-87688E984CEC}"/>
    <hyperlink ref="BE101" r:id="rId100" xr:uid="{DFB42677-BEF0-F94E-A97D-7642B6A2DA90}"/>
    <hyperlink ref="BE102" r:id="rId101" xr:uid="{9A7AF4C6-73AC-6A4A-A835-78A0D3A60642}"/>
    <hyperlink ref="BE103" r:id="rId102" xr:uid="{03154B00-0198-3744-89DB-8C283222A269}"/>
    <hyperlink ref="BE104" r:id="rId103" xr:uid="{38AF39CA-42C2-DD4E-BA29-6537AAB9C70F}"/>
    <hyperlink ref="BE105" r:id="rId104" xr:uid="{E8D74EBB-C6F1-B14E-845E-089DA79D1862}"/>
    <hyperlink ref="BE106" r:id="rId105" xr:uid="{C82E9E0D-E518-A94D-A066-F61E4896F391}"/>
    <hyperlink ref="BE107" r:id="rId106" xr:uid="{564143E7-A10E-8545-BF7A-F78E2E0BF01D}"/>
    <hyperlink ref="BE108" r:id="rId107" xr:uid="{4D821EC8-3A96-F24C-BFE9-026C596BE057}"/>
    <hyperlink ref="BE109" r:id="rId108" xr:uid="{4F76D8BE-9680-B349-8E5B-796D11B521BF}"/>
    <hyperlink ref="BE110" r:id="rId109" xr:uid="{F21FC4E2-DF3C-A347-89A6-5A6B97673B53}"/>
    <hyperlink ref="BE111" r:id="rId110" xr:uid="{A3610A18-32AD-FF40-8216-CF4CE3FD8BC5}"/>
    <hyperlink ref="BE112" r:id="rId111" xr:uid="{C0015A9F-78A3-E140-8CCD-3EBEC71D62EB}"/>
    <hyperlink ref="BE113" r:id="rId112" xr:uid="{80DEB9E9-9219-0A4F-A643-93A9C8D794A5}"/>
    <hyperlink ref="BE114" r:id="rId113" xr:uid="{78CFA701-CB00-C34F-ABF7-5B07C1692AB7}"/>
    <hyperlink ref="BE115" r:id="rId114" xr:uid="{9CED73EE-A33D-E14A-9207-523A6EC62BE2}"/>
    <hyperlink ref="BE116" r:id="rId115" xr:uid="{0A1CF050-F1E6-DA47-AE57-369315C9BBDF}"/>
    <hyperlink ref="BE117" r:id="rId116" xr:uid="{9206E7D0-599E-0140-A40F-219E7FF765D5}"/>
    <hyperlink ref="BE118" r:id="rId117" xr:uid="{DDAEA240-6089-F244-AD17-20291A16C6F8}"/>
    <hyperlink ref="BE119" r:id="rId118" xr:uid="{6007F13A-AF38-FE4F-A99E-56726277CB04}"/>
    <hyperlink ref="BE120" r:id="rId119" xr:uid="{3B07ACA1-DBFD-8B4D-84C8-6935C3C3F997}"/>
    <hyperlink ref="BE121" r:id="rId120" xr:uid="{8370BE26-4CDE-2D42-B142-A74F08A51C54}"/>
    <hyperlink ref="BE122" r:id="rId121" xr:uid="{A3D6EB3C-5BA4-F74C-BC89-E2093645E4FD}"/>
    <hyperlink ref="BE123" r:id="rId122" xr:uid="{94B2D823-8743-F945-B707-084C031B67BF}"/>
    <hyperlink ref="BE124" r:id="rId123" xr:uid="{E0F5D086-4B89-1B40-9D71-30D1F60982B7}"/>
    <hyperlink ref="BE125" r:id="rId124" xr:uid="{9062299E-A000-9541-9D31-33F270047791}"/>
    <hyperlink ref="BE126" r:id="rId125" xr:uid="{1F73CA91-B509-8C42-A0AB-532F25AF84BF}"/>
    <hyperlink ref="BE127" r:id="rId126" xr:uid="{37562221-0D8B-BB46-ABC8-5E8567F4E840}"/>
    <hyperlink ref="BE128" r:id="rId127" xr:uid="{E3C50794-6720-0142-8847-0036F929EC76}"/>
    <hyperlink ref="BE129" r:id="rId128" xr:uid="{85E73098-C10C-C34C-96F4-C755181212FF}"/>
    <hyperlink ref="BE130" r:id="rId129" xr:uid="{5CD22BE5-9C9B-B74F-A640-8F3BF07AD604}"/>
    <hyperlink ref="BE131" r:id="rId130" xr:uid="{4842A2F5-258A-1047-BAE0-9DD854D226EE}"/>
    <hyperlink ref="BE132" r:id="rId131" xr:uid="{E21A9534-CB3D-AB48-8679-3E8C23014B7E}"/>
    <hyperlink ref="BE133" r:id="rId132" xr:uid="{E9F53EBB-0E48-6742-9B6D-8459B4B2A636}"/>
    <hyperlink ref="BE134" r:id="rId133" xr:uid="{E09B457C-EDD8-E64E-83A6-D1E2A39843D3}"/>
    <hyperlink ref="BE135" r:id="rId134" xr:uid="{DF3A81D1-4EE6-B040-9C33-B6B004B2AC1F}"/>
    <hyperlink ref="BE136" r:id="rId135" xr:uid="{5278C304-BC8C-CF43-9392-3B2825C5810E}"/>
    <hyperlink ref="BE137" r:id="rId136" xr:uid="{88CB136D-3B08-504F-993B-98DA1DC27A38}"/>
    <hyperlink ref="BE138" r:id="rId137" xr:uid="{C3C76B4E-A47A-1B4E-A9F6-EA9D843752D0}"/>
    <hyperlink ref="BE139" r:id="rId138" xr:uid="{474E33E0-A6FE-DA42-AA22-0CD2A44B1C50}"/>
    <hyperlink ref="BE140" r:id="rId139" xr:uid="{A0897154-0628-FF4C-825A-2ADFC1B13E5C}"/>
    <hyperlink ref="BE141" r:id="rId140" xr:uid="{9D0BCD04-7321-2D4E-91EF-4DF17DA9AF04}"/>
    <hyperlink ref="BE142" r:id="rId141" xr:uid="{9F8A1929-596B-3A47-98DE-F269C418382F}"/>
    <hyperlink ref="BE143" r:id="rId142" xr:uid="{A0E32470-44A1-DD42-A2BB-D50402A33ACD}"/>
    <hyperlink ref="BE144" r:id="rId143" xr:uid="{27A0DD39-8DFC-F54C-B5F4-9703C32F8307}"/>
    <hyperlink ref="BE145" r:id="rId144" xr:uid="{365436D4-89B7-624C-AFC3-BD637899416C}"/>
    <hyperlink ref="BE146" r:id="rId145" xr:uid="{24617D7F-AB35-B640-97F8-CDBF26027F0D}"/>
    <hyperlink ref="BE147" r:id="rId146" xr:uid="{1349EB88-925E-5E4D-8AA4-BE11F8828E25}"/>
    <hyperlink ref="BE148" r:id="rId147" xr:uid="{D6DEBF82-2A06-7F48-A289-F44443ACC171}"/>
    <hyperlink ref="BE149" r:id="rId148" xr:uid="{611514E4-BC2B-554F-970F-2D7573D34DED}"/>
    <hyperlink ref="BE150" r:id="rId149" xr:uid="{21A134A1-1595-8F4C-AE5E-AD3F2B2CCDAF}"/>
    <hyperlink ref="BE151" r:id="rId150" xr:uid="{ACED320E-6A83-744C-86DC-E4ACB2548024}"/>
    <hyperlink ref="BE152" r:id="rId151" xr:uid="{EE5E9B48-AC83-7B40-87CF-47C4F1AB3B8C}"/>
    <hyperlink ref="BE153" r:id="rId152" xr:uid="{5AE85522-7D2C-5C48-9E41-3D31AF6ADB04}"/>
    <hyperlink ref="BE154" r:id="rId153" xr:uid="{B87EDF8E-DC2C-0E4A-9E05-CB92958353AD}"/>
    <hyperlink ref="BE155" r:id="rId154" xr:uid="{C7C96826-9770-414A-B2C0-1C2287B1664E}"/>
    <hyperlink ref="BE156" r:id="rId155" xr:uid="{E32B7C95-DDA7-224F-A02E-D16DC9A0C43C}"/>
    <hyperlink ref="BE157" r:id="rId156" xr:uid="{EB633BB5-5C97-BB49-9853-68EBF85D092F}"/>
    <hyperlink ref="BE158" r:id="rId157" xr:uid="{EE94705F-0FF7-214D-8497-33B7EB7C4B5E}"/>
    <hyperlink ref="BE159" r:id="rId158" xr:uid="{4FC2059B-7906-2349-808D-29C2076F9DC5}"/>
    <hyperlink ref="BE160" r:id="rId159" xr:uid="{D3EC7AB6-2FCE-394A-A03D-4D9214DE910B}"/>
    <hyperlink ref="BE161" r:id="rId160" xr:uid="{1263364B-5007-B746-B72A-A22233A43653}"/>
    <hyperlink ref="BE162" r:id="rId161" xr:uid="{C2BB681D-3BBD-6B4A-B0BF-D8A7367B8A81}"/>
    <hyperlink ref="BE163" r:id="rId162" xr:uid="{7358B19B-62FF-6F4A-8132-C0779AC09727}"/>
    <hyperlink ref="BE164" r:id="rId163" xr:uid="{B661C8BA-31DC-F24D-AFFB-421A710DF84C}"/>
    <hyperlink ref="BE165" r:id="rId164" xr:uid="{9B96F3F3-6763-B14B-BB0C-807966E98705}"/>
    <hyperlink ref="BE166" r:id="rId165" xr:uid="{4401A9F6-269B-5245-8C00-C5E0897039F8}"/>
    <hyperlink ref="BE167" r:id="rId166" xr:uid="{4BE2313A-B494-7642-8046-5F5BA8894790}"/>
    <hyperlink ref="BE168" r:id="rId167" xr:uid="{0997E21A-9959-9849-B3B6-BB42EC9C3A38}"/>
    <hyperlink ref="BE169" r:id="rId168" xr:uid="{29BB8C98-DA81-8643-B39C-7217A696C46E}"/>
    <hyperlink ref="BE170" r:id="rId169" xr:uid="{DBA40A20-F239-9340-BC0F-E828FF7DE4E4}"/>
    <hyperlink ref="BE171" r:id="rId170" xr:uid="{DA1558B3-0D43-F641-9948-45CE06FBB347}"/>
    <hyperlink ref="BE172" r:id="rId171" xr:uid="{4271A86A-61A9-5544-97DD-7DFEB8D1D8E3}"/>
    <hyperlink ref="BE173" r:id="rId172" xr:uid="{BB4875F9-2599-BF4C-82FA-5C228017E2CB}"/>
    <hyperlink ref="BE174" r:id="rId173" xr:uid="{A24BC2D4-3AB7-F146-86B0-A08697EB33FA}"/>
    <hyperlink ref="BE175" r:id="rId174" xr:uid="{8275DCCE-72D8-8C4A-97C4-98C19EA1E20C}"/>
    <hyperlink ref="BE176" r:id="rId175" xr:uid="{E43E219C-EAA4-A64D-BD70-7C815A9FF545}"/>
    <hyperlink ref="BE177" r:id="rId176" xr:uid="{74417839-B659-934F-BD0C-25F97092593B}"/>
    <hyperlink ref="BE178" r:id="rId177" xr:uid="{1493F85B-A73D-0E49-97BF-35A7B3E4081D}"/>
    <hyperlink ref="BE179" r:id="rId178" xr:uid="{942C8B8D-F479-0148-B2C6-8F92171A286A}"/>
    <hyperlink ref="BE180" r:id="rId179" xr:uid="{ED9658E0-EFC2-B64F-B791-BEAAD1A5DB24}"/>
    <hyperlink ref="BE181" r:id="rId180" xr:uid="{EA8A2CDC-B332-AE45-95C5-5E4FCD9C07B1}"/>
    <hyperlink ref="BE182" r:id="rId181" xr:uid="{C70B216D-BACD-9C48-9E83-85B539C89B5E}"/>
    <hyperlink ref="BE183" r:id="rId182" xr:uid="{CC9A73DE-C5E9-BA43-AD8A-5124C6BB07FB}"/>
    <hyperlink ref="BE184" r:id="rId183" xr:uid="{04B43F77-B018-C347-AF84-6982D0F5B3FA}"/>
    <hyperlink ref="BE185" r:id="rId184" xr:uid="{0584E5CD-B926-F84B-85A3-70896C4DEAA8}"/>
    <hyperlink ref="BE186" r:id="rId185" xr:uid="{316CC5B5-2923-EF43-9AD2-5C79239264D1}"/>
    <hyperlink ref="BE187" r:id="rId186" xr:uid="{ABC01C1D-5780-F341-9638-ED604613B723}"/>
    <hyperlink ref="BE188" r:id="rId187" xr:uid="{4A71267F-CEF4-1246-9319-3AD18019CC2A}"/>
    <hyperlink ref="BE189" r:id="rId188" xr:uid="{E992F9CE-FFD4-134C-BA65-152163CB29C1}"/>
    <hyperlink ref="BE190" r:id="rId189" xr:uid="{8D7D3A94-D11F-C840-86A9-8F253A318B7C}"/>
    <hyperlink ref="BE191" r:id="rId190" xr:uid="{80786C1C-5DDA-5140-9A40-CF9892A217B7}"/>
    <hyperlink ref="BE192" r:id="rId191" xr:uid="{732C3AA2-ABCE-5F44-BE5C-F1A73A3210DF}"/>
    <hyperlink ref="BE193" r:id="rId192" xr:uid="{445EB231-F5CB-B049-A7EC-98A77B09B464}"/>
    <hyperlink ref="BE194" r:id="rId193" xr:uid="{02A5F259-632D-154C-A804-BF3B451FA7C9}"/>
    <hyperlink ref="BE195" r:id="rId194" xr:uid="{6CBA4804-E712-4745-BBCD-AF75BCFDBE02}"/>
    <hyperlink ref="BE196" r:id="rId195" xr:uid="{35679817-7652-574C-9ADF-CAA0C145A2F2}"/>
    <hyperlink ref="BE197" r:id="rId196" xr:uid="{95454C4B-BD78-2945-A08D-9C054C030760}"/>
    <hyperlink ref="BE198" r:id="rId197" xr:uid="{7772C189-EB36-6649-82B8-32723F9022F7}"/>
    <hyperlink ref="BE199" r:id="rId198" xr:uid="{7622F961-AE93-7948-912D-3D11DC5194DE}"/>
    <hyperlink ref="BE200" r:id="rId199" xr:uid="{21057D65-8458-2049-B257-A2952DADE05A}"/>
    <hyperlink ref="BE201" r:id="rId200" xr:uid="{22794E82-8C17-F84D-A6DB-DC4B35B99E80}"/>
    <hyperlink ref="BE202" r:id="rId201" xr:uid="{D8743E80-0C10-8142-9036-1BE519B31382}"/>
    <hyperlink ref="BE203" r:id="rId202" xr:uid="{34B6EA47-A085-E040-9876-A7327AA5D14E}"/>
    <hyperlink ref="BE204" r:id="rId203" xr:uid="{FE788288-50E1-D94B-8652-7A7E1DE8E2FF}"/>
    <hyperlink ref="BE205" r:id="rId204" xr:uid="{E96BE0FA-B075-1845-AB0A-CA0BE93A4C83}"/>
    <hyperlink ref="BE206" r:id="rId205" xr:uid="{13148BE8-8C23-4A45-BB94-C113067EE73C}"/>
    <hyperlink ref="BE207" r:id="rId206" xr:uid="{5337B3D5-A108-9749-A4F5-B7ED45BE8317}"/>
    <hyperlink ref="BE208" r:id="rId207" xr:uid="{74F04B33-C26A-EC47-9756-554ABF8D5F88}"/>
    <hyperlink ref="BE209" r:id="rId208" xr:uid="{925A46A0-D018-3940-B98F-4125F18F8511}"/>
    <hyperlink ref="BE210" r:id="rId209" xr:uid="{02D3A1D9-B899-EE4D-9C37-CD6615ED3565}"/>
    <hyperlink ref="BE211" r:id="rId210" xr:uid="{1FB09955-DDA5-904C-B514-BFEFAC5327FA}"/>
    <hyperlink ref="BE212" r:id="rId211" xr:uid="{67F263E5-B953-CB49-891E-F8A0A49F3B99}"/>
    <hyperlink ref="BE213" r:id="rId212" xr:uid="{F1DBF748-8C30-0F47-9139-D5E839C7F2AF}"/>
    <hyperlink ref="BE214" r:id="rId213" xr:uid="{14F22C53-2B76-7148-9E75-6F0FB31D9886}"/>
    <hyperlink ref="BE215" r:id="rId214" xr:uid="{90B11DA8-E865-954C-BD2B-C3512E75FD85}"/>
    <hyperlink ref="BE216" r:id="rId215" xr:uid="{38838665-E2F0-D24D-80B6-5B055E5656A8}"/>
    <hyperlink ref="BE217" r:id="rId216" xr:uid="{0CD932BF-DE6C-514D-89BC-CDC47384F1E0}"/>
    <hyperlink ref="BE218" r:id="rId217" xr:uid="{D9CA2B7C-0528-1344-9729-6428AB8807E7}"/>
    <hyperlink ref="BE219" r:id="rId218" xr:uid="{40559190-65B4-1E48-A4A2-4B60038A6677}"/>
    <hyperlink ref="BE220" r:id="rId219" xr:uid="{47A19707-70BE-0343-8272-2C59DCE0575A}"/>
    <hyperlink ref="BE221" r:id="rId220" xr:uid="{52EC2E2E-DFB8-A14D-BBB6-0FAE0A1367D1}"/>
    <hyperlink ref="BE222" r:id="rId221" xr:uid="{8235E3C3-BD03-D94B-B092-4DAD562318B2}"/>
    <hyperlink ref="BE223" r:id="rId222" xr:uid="{B21CEDB7-653B-B645-BE5A-6B88C1094C65}"/>
    <hyperlink ref="BE224" r:id="rId223" xr:uid="{F0B3FD33-FFFA-C544-A1E2-40B960FA4A0C}"/>
    <hyperlink ref="BE225" r:id="rId224" xr:uid="{DC2B9567-18F6-9F41-A093-A98816490C55}"/>
    <hyperlink ref="BE226" r:id="rId225" xr:uid="{2FAEE39D-F7B6-8D44-BC3E-ECD0B3A304BF}"/>
    <hyperlink ref="BE227" r:id="rId226" xr:uid="{426B1474-BDCA-1648-92CD-578D3DCB1630}"/>
    <hyperlink ref="BE228" r:id="rId227" xr:uid="{D61C7D30-AC5B-E142-96AA-596789CFB834}"/>
    <hyperlink ref="BE229" r:id="rId228" xr:uid="{9870E79F-9715-4D46-9767-E31D4AEE5AE4}"/>
    <hyperlink ref="BE230" r:id="rId229" xr:uid="{458DDF8C-CE7E-9949-AA05-25D4509769C4}"/>
    <hyperlink ref="BE231" r:id="rId230" xr:uid="{3C86EF36-D0B2-224E-A4D0-22CE4A71B469}"/>
    <hyperlink ref="BE232" r:id="rId231" xr:uid="{6480C323-CC20-E54B-A641-200AAC3D00F8}"/>
    <hyperlink ref="BE233" r:id="rId232" xr:uid="{2BDA6F9E-8C18-D24D-9696-FB5B4B468BC1}"/>
    <hyperlink ref="BE234" r:id="rId233" xr:uid="{51915C52-70C1-AF48-9FD0-F4EAFD31BAEC}"/>
    <hyperlink ref="BE235" r:id="rId234" xr:uid="{8A533B6A-5C28-2843-89A3-40C541842B0B}"/>
    <hyperlink ref="BE236" r:id="rId235" xr:uid="{E8613C44-1EE9-FE46-A747-30CB421756B0}"/>
    <hyperlink ref="BE237" r:id="rId236" xr:uid="{B107C89C-713F-474B-A67D-828F540679CD}"/>
    <hyperlink ref="BE238" r:id="rId237" xr:uid="{C069E6E6-55F5-F04D-9ED4-65C4FB600ECA}"/>
    <hyperlink ref="BE239" r:id="rId238" xr:uid="{12D276AE-40FA-EC4C-A613-9E48B92799B5}"/>
    <hyperlink ref="BE240" r:id="rId239" xr:uid="{DFC41F25-FEE3-2F41-BDB2-C6CEEC634E6E}"/>
    <hyperlink ref="BE241" r:id="rId240" xr:uid="{1FCF218E-DE86-ED47-85E2-E28BD4B80120}"/>
    <hyperlink ref="BE242" r:id="rId241" xr:uid="{1D751205-0191-4E42-8C28-E5DFFC0A2A9F}"/>
    <hyperlink ref="BE243" r:id="rId242" xr:uid="{DABC8BDF-E18A-7B45-9D7A-70F46CB7C844}"/>
    <hyperlink ref="BE244" r:id="rId243" xr:uid="{154DB386-851B-5A47-8022-F6692554CA8C}"/>
    <hyperlink ref="BE245" r:id="rId244" xr:uid="{006E0710-951C-F842-B5AD-6786F6FC2E5F}"/>
    <hyperlink ref="BE246" r:id="rId245" xr:uid="{7FBFA101-8028-3A43-85E0-6D7B542E3142}"/>
    <hyperlink ref="BE247" r:id="rId246" xr:uid="{87C37792-C5B3-124B-A1BB-9DB4D13CD38D}"/>
    <hyperlink ref="BE248" r:id="rId247" xr:uid="{5960A56A-5A11-E548-AEBC-1869958F7E79}"/>
    <hyperlink ref="BE249" r:id="rId248" xr:uid="{96B57AFF-D727-A745-80CB-CDCF2AA3C1DF}"/>
    <hyperlink ref="BE250" r:id="rId249" xr:uid="{61783C86-A7EF-5949-8CCF-EF0E4D427F7C}"/>
    <hyperlink ref="BE251" r:id="rId250" xr:uid="{110399E9-C8BF-C149-8D46-C41A4FC73F19}"/>
    <hyperlink ref="BE252" r:id="rId251" xr:uid="{AD2187E1-3BB0-AC41-BAF3-C63DA09B22D5}"/>
    <hyperlink ref="BE253" r:id="rId252" xr:uid="{8BF68F10-297E-164C-A6B0-F54D93DA6968}"/>
    <hyperlink ref="BE254" r:id="rId253" xr:uid="{191CB518-E143-0C42-B4A2-40520A19E018}"/>
    <hyperlink ref="BE255" r:id="rId254" xr:uid="{B9A9ADC4-C32B-9643-874D-F77D54EB7D4A}"/>
    <hyperlink ref="BE256" r:id="rId255" xr:uid="{5877217B-0676-F149-8AED-8DC68CB76804}"/>
    <hyperlink ref="BE257" r:id="rId256" xr:uid="{5D139237-5783-E34D-AB9B-48A7CAD0A469}"/>
    <hyperlink ref="BE258" r:id="rId257" xr:uid="{C3A256F6-093C-2944-B305-931CF9122455}"/>
    <hyperlink ref="BE259" r:id="rId258" xr:uid="{ABED97EF-EC30-B143-9F15-17C48DCFB221}"/>
    <hyperlink ref="BE260" r:id="rId259" xr:uid="{33B8380D-057E-BF48-9901-F904CC47F5FF}"/>
    <hyperlink ref="BE261" r:id="rId260" xr:uid="{2FD78E7D-1FCD-9C44-B038-417DF3F1E3A4}"/>
    <hyperlink ref="BE262" r:id="rId261" xr:uid="{31E1960A-1289-0744-B15E-50CA5E27A5A3}"/>
    <hyperlink ref="BE263" r:id="rId262" xr:uid="{0EE31FDC-4AE4-0F41-9212-D2BFDC964E23}"/>
    <hyperlink ref="BE264" r:id="rId263" xr:uid="{5D53A3FF-05FF-0046-BC8B-AA7A7F00802C}"/>
    <hyperlink ref="BE265" r:id="rId264" xr:uid="{C9F1730F-AE94-BC4E-80B8-DC582818F3ED}"/>
    <hyperlink ref="BE266" r:id="rId265" xr:uid="{BB5224C7-C582-C64F-A101-70A29D0214BA}"/>
    <hyperlink ref="BE267" r:id="rId266" xr:uid="{4715C19C-B6FA-3947-8B41-55C1E79CB785}"/>
    <hyperlink ref="BE268" r:id="rId267" xr:uid="{67D3FF11-C38E-6F4B-BAFD-9EA227152FD1}"/>
    <hyperlink ref="BE269" r:id="rId268" xr:uid="{A5CCE973-8858-AE4A-8C48-966C155A4E0A}"/>
    <hyperlink ref="BE270" r:id="rId269" xr:uid="{1BD32626-EF5E-2042-925E-EEE435A2B1E7}"/>
    <hyperlink ref="BE271" r:id="rId270" xr:uid="{391EC36D-8FFC-8248-8BAA-8B6B285B223B}"/>
    <hyperlink ref="BE272" r:id="rId271" xr:uid="{88AA1BF5-2032-E84C-A538-769D2FFE4650}"/>
    <hyperlink ref="BE273" r:id="rId272" xr:uid="{08488E2E-51EA-EC4A-B466-137237B6CB78}"/>
    <hyperlink ref="BE274" r:id="rId273" xr:uid="{6BF77DB2-15F3-644E-8AE2-B1DAC8020C03}"/>
    <hyperlink ref="BE275" r:id="rId274" xr:uid="{1FF87B0E-EA08-1F44-8ABE-6BDF917BFEC0}"/>
    <hyperlink ref="BE276" r:id="rId275" xr:uid="{C978BB81-2F33-A74A-9BBD-CA0A7096BFEE}"/>
    <hyperlink ref="BE277" r:id="rId276" xr:uid="{52056133-B705-5E4C-A7EA-6C47AD39F42F}"/>
    <hyperlink ref="BE278" r:id="rId277" xr:uid="{3F8F5595-8BCC-BA44-9011-2E42A742CEE7}"/>
    <hyperlink ref="BE279" r:id="rId278" xr:uid="{2BD5AC8C-6794-044F-8156-34FB5BFE2B18}"/>
    <hyperlink ref="BE280" r:id="rId279" xr:uid="{BFB549AB-A47D-FF4D-B447-D8295160E6BD}"/>
    <hyperlink ref="BE281" r:id="rId280" xr:uid="{B6A21515-7622-0547-9458-D6B2B674337E}"/>
    <hyperlink ref="BE282" r:id="rId281" xr:uid="{C07699C3-0974-364C-9FB4-717B72BE3D78}"/>
    <hyperlink ref="BE283" r:id="rId282" xr:uid="{96883094-A8EC-F44C-AC4D-CD623C0BEDE0}"/>
    <hyperlink ref="BE284" r:id="rId283" xr:uid="{886564E1-1DFF-DC4F-ADB0-780C20640F5B}"/>
    <hyperlink ref="BE285" r:id="rId284" xr:uid="{3FC4069F-ED06-A843-8064-93BD598C0499}"/>
    <hyperlink ref="BE286" r:id="rId285" xr:uid="{872226FF-AC64-6440-A4BA-76F785A17340}"/>
    <hyperlink ref="BE287" r:id="rId286" xr:uid="{C5849501-234E-9A4B-A6C7-1789FD4F8B3B}"/>
    <hyperlink ref="BE288" r:id="rId287" xr:uid="{E82B5E09-81BE-7642-9D6B-A1ACC8A208E6}"/>
    <hyperlink ref="BE289" r:id="rId288" xr:uid="{E0D35AF9-E65E-C847-9BAF-E403366ABFC0}"/>
    <hyperlink ref="BE290" r:id="rId289" xr:uid="{B18709AA-8D4E-D64A-813F-F7C27BBF14E4}"/>
    <hyperlink ref="BE291" r:id="rId290" xr:uid="{332E2FF0-9B8C-5B42-BC21-4E43DCB4605F}"/>
    <hyperlink ref="BE292" r:id="rId291" xr:uid="{DBB87864-9A2F-3241-9309-B907C1113A66}"/>
    <hyperlink ref="BE293" r:id="rId292" xr:uid="{0F322578-8F71-6B48-B0CB-E8D8598FFF01}"/>
    <hyperlink ref="BE294" r:id="rId293" xr:uid="{CF0056CC-CFD4-C344-9B0E-607951F5426C}"/>
    <hyperlink ref="BE295" r:id="rId294" xr:uid="{20257EBC-6430-5D43-AB80-541D02B9F6E1}"/>
    <hyperlink ref="BE296" r:id="rId295" xr:uid="{BFCA6963-65CA-9849-926C-7E8BED06FC1D}"/>
    <hyperlink ref="BE297" r:id="rId296" xr:uid="{9694CFA5-7420-BC4D-9357-76C75AE4F814}"/>
    <hyperlink ref="BE298" r:id="rId297" xr:uid="{DFC573A9-6662-D74D-BFF4-6BC0403E7792}"/>
    <hyperlink ref="BE299" r:id="rId298" xr:uid="{112396F2-07FE-F248-8759-E74C867EB287}"/>
    <hyperlink ref="BE300" r:id="rId299" xr:uid="{663A919F-C1D8-F744-8F21-9DF1532B4C2B}"/>
    <hyperlink ref="BE301" r:id="rId300" xr:uid="{4116F133-484A-EC49-8A9B-A4E56806C7F5}"/>
    <hyperlink ref="BE302" r:id="rId301" xr:uid="{8BEE2EC6-B081-644D-9A76-8ADE9D96A7CD}"/>
    <hyperlink ref="BE303" r:id="rId302" xr:uid="{2B1BCFD0-D932-3649-93CA-091E2DADF5E4}"/>
    <hyperlink ref="BE304" r:id="rId303" xr:uid="{00E917BA-6000-F549-97C8-FD3F243BA21D}"/>
    <hyperlink ref="BE305" r:id="rId304" xr:uid="{2B41E86D-D965-944E-AF7A-241FEB35EAB7}"/>
    <hyperlink ref="BE306" r:id="rId305" xr:uid="{5C21805C-E8B9-984E-9AB6-B245675ABC60}"/>
    <hyperlink ref="BE307" r:id="rId306" xr:uid="{DAAFA2CA-9E05-4748-BC93-BCF0CE2A04A0}"/>
    <hyperlink ref="BE308" r:id="rId307" xr:uid="{D9034D3A-3C45-F14D-BF63-562212D400B2}"/>
    <hyperlink ref="BE309" r:id="rId308" xr:uid="{1E789020-07CB-9D4A-82FD-CE6F72C04EF3}"/>
    <hyperlink ref="BE310" r:id="rId309" xr:uid="{28884054-371C-B44B-9F83-F3DCABB40259}"/>
    <hyperlink ref="BE311" r:id="rId310" xr:uid="{652EF300-FEFF-A440-9331-152B8B1F9B48}"/>
    <hyperlink ref="BE312" r:id="rId311" xr:uid="{1DC0410D-1455-324D-9506-EB52D8A3ADB7}"/>
    <hyperlink ref="BE313" r:id="rId312" xr:uid="{D7BDE1F1-DF68-3F4F-BC67-5A40E9E4BDF8}"/>
    <hyperlink ref="BE314" r:id="rId313" xr:uid="{A5EA7C74-159D-534D-8998-C473F91AC7CB}"/>
    <hyperlink ref="BE315" r:id="rId314" xr:uid="{3D1CEA87-018F-0D43-95CF-52F0E968292E}"/>
    <hyperlink ref="BE316" r:id="rId315" xr:uid="{0CC4DFA0-074D-1941-BBAA-03332E98AB4D}"/>
    <hyperlink ref="BE317" r:id="rId316" xr:uid="{A1C24199-FB37-B642-B00D-7C8A83465B1F}"/>
    <hyperlink ref="BE318" r:id="rId317" xr:uid="{C2D2EDBD-6CD4-924E-8187-2AADE48B3AD5}"/>
    <hyperlink ref="BE319" r:id="rId318" xr:uid="{AAF216DD-CD87-984A-BF39-2F5C6F0227F8}"/>
    <hyperlink ref="BE320" r:id="rId319" xr:uid="{FCB97EBF-E67E-5146-8311-DE6E23CA0876}"/>
    <hyperlink ref="BE321" r:id="rId320" xr:uid="{11140AE7-00CE-034D-B6C4-9CAFD08E37D4}"/>
    <hyperlink ref="BE322" r:id="rId321" xr:uid="{8C2733AD-AB5B-5247-9181-44DC4B085E5E}"/>
    <hyperlink ref="BE323" r:id="rId322" xr:uid="{7FFA8CCA-7AD0-D949-BD9E-13FD86645D62}"/>
    <hyperlink ref="BE324" r:id="rId323" xr:uid="{4435C21F-06B8-5A45-B6A4-AC420645F775}"/>
    <hyperlink ref="BE325" r:id="rId324" xr:uid="{C3627A61-0DA4-9044-AA07-0CAC3CE9CF62}"/>
    <hyperlink ref="BE326" r:id="rId325" xr:uid="{4A330E78-AE55-1D49-A6F4-7CEC5396C99E}"/>
    <hyperlink ref="BE327" r:id="rId326" xr:uid="{B12C15A7-0D6E-4044-8724-6E547C5A6E92}"/>
    <hyperlink ref="BE328" r:id="rId327" xr:uid="{A050A0D8-C098-DC49-94AB-5632946DC791}"/>
    <hyperlink ref="BE329" r:id="rId328" xr:uid="{914636A9-0C46-D148-94D7-45B049F0A7E1}"/>
    <hyperlink ref="BE330" r:id="rId329" xr:uid="{B4D797A4-884D-0C4B-AA74-362C5F34FAB1}"/>
    <hyperlink ref="BE331" r:id="rId330" xr:uid="{017169E4-43F3-8947-9552-99957B5BF02C}"/>
    <hyperlink ref="BE332" r:id="rId331" xr:uid="{CC8FDB70-258B-434B-B6EF-6599CBA36BED}"/>
    <hyperlink ref="BE333" r:id="rId332" xr:uid="{A994F893-3084-2942-BBDE-B930B8979D00}"/>
    <hyperlink ref="BE334" r:id="rId333" xr:uid="{17FC15A3-346B-AC49-8F8F-AE4468DFC8C4}"/>
    <hyperlink ref="BE335" r:id="rId334" xr:uid="{978A3A2A-1761-A642-88F3-4CF22699C9C0}"/>
    <hyperlink ref="BE336" r:id="rId335" xr:uid="{1B5734EC-4267-4249-AB70-752B77325908}"/>
    <hyperlink ref="BE337" r:id="rId336" xr:uid="{22438A8A-29BE-F547-B82E-19A4036B569E}"/>
    <hyperlink ref="BE338" r:id="rId337" xr:uid="{11EBAF17-5B07-D241-A2AE-9E03B6F9EFDC}"/>
    <hyperlink ref="BE339" r:id="rId338" xr:uid="{73E348AF-8467-944C-9071-C7CB34468546}"/>
    <hyperlink ref="BE340" r:id="rId339" xr:uid="{1BD4E374-EE52-D44C-AB8F-83A58F4AAFE4}"/>
    <hyperlink ref="BE341" r:id="rId340" xr:uid="{68057268-9884-2D42-99B4-0EE027C18BDF}"/>
    <hyperlink ref="BE342" r:id="rId341" xr:uid="{0BD81ADD-659F-F647-AA04-9C265DAAD2F4}"/>
    <hyperlink ref="BE343" r:id="rId342" xr:uid="{8A3EBD01-F7FA-5042-BA15-99A739AC1676}"/>
    <hyperlink ref="BE344" r:id="rId343" xr:uid="{16211789-EBBD-634B-8138-85A74B3963F5}"/>
    <hyperlink ref="BE345" r:id="rId344" xr:uid="{5925D972-CBA9-9C4A-840F-00CC01D4ADDE}"/>
    <hyperlink ref="BE346" r:id="rId345" xr:uid="{142832C6-2ADE-AB40-8F31-8387FB6B8DB0}"/>
    <hyperlink ref="BE347" r:id="rId346" xr:uid="{481C8543-757B-0B4E-9A98-BF75FA9C64CE}"/>
    <hyperlink ref="BE348" r:id="rId347" xr:uid="{7D413F66-9CCF-1B44-8938-622382819CCB}"/>
    <hyperlink ref="BE349" r:id="rId348" xr:uid="{EE46D66D-0387-9D41-8C27-DAF70F9C09E1}"/>
    <hyperlink ref="BE350" r:id="rId349" xr:uid="{81DEBFA5-FD8F-F942-8041-0FDA0555A01D}"/>
    <hyperlink ref="BE351" r:id="rId350" xr:uid="{37429BE9-6BF9-8642-964A-F2045E05F99F}"/>
    <hyperlink ref="BE352" r:id="rId351" xr:uid="{5148255F-A781-E043-9326-B8D5C6549E7D}"/>
    <hyperlink ref="BE353" r:id="rId352" xr:uid="{2D4DAF38-DA3F-7646-B0C1-528A3981D82A}"/>
    <hyperlink ref="BE354" r:id="rId353" xr:uid="{6262C380-98EA-CF40-A484-7F42A936CCF4}"/>
    <hyperlink ref="BE355" r:id="rId354" xr:uid="{3F8BC345-8F00-D949-B84A-FDEF71D41536}"/>
    <hyperlink ref="BE356" r:id="rId355" xr:uid="{3ED09DF3-7A02-344B-A0CF-A4471FC62706}"/>
    <hyperlink ref="BE357" r:id="rId356" xr:uid="{6AC35804-7FCB-EB4A-A1D5-C871123BF760}"/>
    <hyperlink ref="BE358" r:id="rId357" xr:uid="{B700B600-4F40-EC49-9D66-D26D942EF9C8}"/>
    <hyperlink ref="BE359" r:id="rId358" xr:uid="{AEE4647D-6137-1D40-95D9-3A61262C57B8}"/>
    <hyperlink ref="BE360" r:id="rId359" xr:uid="{7C76A01C-27C5-6247-A4AA-7481F36CBC7D}"/>
    <hyperlink ref="BE361" r:id="rId360" xr:uid="{8D032DA6-B008-B645-B212-395C73E12442}"/>
    <hyperlink ref="BE362" r:id="rId361" xr:uid="{8AE8CCFE-C5E9-F042-B157-54791BA7C481}"/>
    <hyperlink ref="BE363" r:id="rId362" xr:uid="{D526CC34-9631-D64C-BF0A-1A67A16975F0}"/>
    <hyperlink ref="BE364" r:id="rId363" xr:uid="{ED74A110-3CF4-A940-A158-AC5AB0062638}"/>
    <hyperlink ref="BE365" r:id="rId364" xr:uid="{F263F8DC-1D63-F441-8C63-4E0BDFE056B2}"/>
    <hyperlink ref="BE366" r:id="rId365" xr:uid="{4B389689-9A38-4744-908A-5B6F55053D85}"/>
    <hyperlink ref="BE367" r:id="rId366" xr:uid="{4878F32E-E192-9248-B583-F79692E0363A}"/>
    <hyperlink ref="BE368" r:id="rId367" xr:uid="{1DAAB675-3314-D54C-988E-51047252223A}"/>
    <hyperlink ref="BE369" r:id="rId368" xr:uid="{35856409-6C5C-E84E-AB1C-E1B95630F89C}"/>
    <hyperlink ref="BE370" r:id="rId369" xr:uid="{233043EA-8432-8D44-B155-05FEF25C966A}"/>
    <hyperlink ref="BE371" r:id="rId370" xr:uid="{DEBA1876-355F-5B4C-81F0-643698528B08}"/>
    <hyperlink ref="BE372" r:id="rId371" xr:uid="{15D4ED85-ACD6-5E42-A345-72564B16E4C2}"/>
    <hyperlink ref="BE373" r:id="rId372" xr:uid="{5F13ED07-95E3-494E-9A8B-587329C34CEB}"/>
    <hyperlink ref="BE374" r:id="rId373" xr:uid="{F9B5C794-0B2F-8644-A736-2DCBF678FA3F}"/>
    <hyperlink ref="BE375" r:id="rId374" xr:uid="{74E407E6-3FD5-2C48-AB1F-D4BC36CD8B77}"/>
    <hyperlink ref="BE376" r:id="rId375" xr:uid="{AB8C4C91-0FDE-FF4F-8E5C-58A64073986D}"/>
    <hyperlink ref="BE377" r:id="rId376" xr:uid="{50B47709-5B67-EB42-9FDC-C6E777A2B1E9}"/>
    <hyperlink ref="BE378" r:id="rId377" xr:uid="{CA620E3C-E5E5-B64D-BF12-22E1C2FB1C78}"/>
    <hyperlink ref="BE379" r:id="rId378" xr:uid="{1868B81A-9336-5348-A9C4-C8C82EF52EF9}"/>
    <hyperlink ref="BE380" r:id="rId379" xr:uid="{35DD2A6D-88D5-9A45-9A36-2EB92E5155BD}"/>
    <hyperlink ref="BE381" r:id="rId380" xr:uid="{37E49708-C84F-344B-80F3-F74B38CF0E30}"/>
    <hyperlink ref="BE382" r:id="rId381" xr:uid="{F7D7FD9B-7921-1D48-B90B-2D8D9B03375B}"/>
    <hyperlink ref="BE383" r:id="rId382" xr:uid="{EF31F5C4-FC3D-F340-955D-CD03E6EFC0AA}"/>
    <hyperlink ref="BE384" r:id="rId383" xr:uid="{660E2942-01B5-AB48-A76E-2B7391CC6739}"/>
    <hyperlink ref="BE385" r:id="rId384" xr:uid="{8623EE59-329E-C349-8059-5EF46154E955}"/>
    <hyperlink ref="BE386" r:id="rId385" xr:uid="{2BF7832F-420F-FC46-87F4-198334A2EAE5}"/>
    <hyperlink ref="BE387" r:id="rId386" xr:uid="{5B1F8341-ACD2-2440-895F-615A02141A82}"/>
    <hyperlink ref="BE388" r:id="rId387" xr:uid="{5C01FE2F-0661-094C-9DF8-B277574C963E}"/>
    <hyperlink ref="BE389" r:id="rId388" xr:uid="{9632CAD4-BB47-0949-B521-0B2A92C72FC5}"/>
    <hyperlink ref="BE390" r:id="rId389" xr:uid="{28B33C84-E1C7-EE42-B093-2E7A8AB29432}"/>
    <hyperlink ref="BE391" r:id="rId390" xr:uid="{3AF99C57-9B12-A141-AB5C-F73A0E8F3061}"/>
    <hyperlink ref="BE392" r:id="rId391" xr:uid="{256F7646-9191-4443-9A47-97C4483E075A}"/>
    <hyperlink ref="BE393" r:id="rId392" xr:uid="{78BE6162-134B-2943-9409-F5E74B75372A}"/>
    <hyperlink ref="BE394" r:id="rId393" xr:uid="{A41E5B68-2928-354B-8BFB-7A2DA043BCF0}"/>
    <hyperlink ref="BE395" r:id="rId394" xr:uid="{1A597FCA-0390-AF45-A990-A380293D7558}"/>
    <hyperlink ref="BE396" r:id="rId395" xr:uid="{49C934B7-DF4E-8541-A0E0-A33C8D085AAB}"/>
    <hyperlink ref="BE397" r:id="rId396" xr:uid="{9EE89CB1-691B-8C44-8781-31032B5CD0CE}"/>
    <hyperlink ref="BE398" r:id="rId397" xr:uid="{5D4069D6-351A-784A-BFF0-D117F3557412}"/>
    <hyperlink ref="BE399" r:id="rId398" xr:uid="{6B62BC5D-98EF-2E41-8B82-B17FECB92302}"/>
    <hyperlink ref="BE400" r:id="rId399" xr:uid="{54F080E5-7559-0948-91EE-C66B94E7D616}"/>
    <hyperlink ref="BE401" r:id="rId400" xr:uid="{FAD2DF66-2C58-A744-B957-3F53ECDB0927}"/>
    <hyperlink ref="BE402" r:id="rId401" xr:uid="{D522EB66-F0E9-0343-BFF1-AE2BEECF8581}"/>
    <hyperlink ref="BE403" r:id="rId402" xr:uid="{6723EB2E-D471-3940-85DA-C18C7EE34F9B}"/>
    <hyperlink ref="BE404" r:id="rId403" xr:uid="{9A8A9D60-4A78-324B-BE4C-530673D01EB7}"/>
    <hyperlink ref="BE405" r:id="rId404" xr:uid="{58F29446-B737-844A-BA90-757325EB04D0}"/>
    <hyperlink ref="BE406" r:id="rId405" xr:uid="{3F361DF1-0770-EB43-AA9E-46DFC8260A49}"/>
    <hyperlink ref="BE407" r:id="rId406" xr:uid="{672A7B96-7913-7044-ADC3-183037452E78}"/>
    <hyperlink ref="BE408" r:id="rId407" xr:uid="{C5BEDF7C-2E57-6A49-9D2B-1D3D3EE15DB3}"/>
    <hyperlink ref="BE409" r:id="rId408" xr:uid="{EAAF8CB4-628A-134E-A4B4-7E040054A652}"/>
    <hyperlink ref="BE410" r:id="rId409" xr:uid="{DE46A557-C058-264B-94C5-55B7CE716830}"/>
    <hyperlink ref="BE411" r:id="rId410" xr:uid="{A7B1068F-3F97-B341-A55B-84E08E67185E}"/>
    <hyperlink ref="BE412" r:id="rId411" xr:uid="{387ED553-61B6-644D-94F4-6F05123FC570}"/>
    <hyperlink ref="BE413" r:id="rId412" xr:uid="{88A685C1-F03A-D042-B7F6-C3952FA689B5}"/>
    <hyperlink ref="BE414" r:id="rId413" xr:uid="{339F7A3C-1906-774A-9395-C43BF4CFA6CD}"/>
    <hyperlink ref="BE415" r:id="rId414" xr:uid="{4683E8DF-8B78-8A4B-A87C-EEADBCE981CE}"/>
    <hyperlink ref="BE416" r:id="rId415" xr:uid="{A8308A15-827B-BD46-8EA5-F2D9D19D5E0F}"/>
    <hyperlink ref="BE417" r:id="rId416" xr:uid="{6C6F9B61-A3C1-A147-8EEE-241A2BB29C83}"/>
    <hyperlink ref="BE418" r:id="rId417" xr:uid="{AEAE903C-8A60-F840-9DB5-DF55A652B5AF}"/>
    <hyperlink ref="BE419" r:id="rId418" xr:uid="{42D4F140-CFF1-6E48-915D-F3708A49EF37}"/>
    <hyperlink ref="BE420" r:id="rId419" xr:uid="{55064AE5-975B-5A42-9259-840198390F67}"/>
    <hyperlink ref="BE421" r:id="rId420" xr:uid="{D113CEAF-7F07-4140-9B4E-EF28F117229B}"/>
    <hyperlink ref="BE422" r:id="rId421" xr:uid="{E59F0EE9-EBF8-AA47-BF86-C8CC2C7B4728}"/>
    <hyperlink ref="BE423" r:id="rId422" xr:uid="{29C941E5-C4C8-0548-B48C-78DD67000B95}"/>
    <hyperlink ref="BE424" r:id="rId423" xr:uid="{568AFAF4-63D5-374C-A20E-825646945611}"/>
    <hyperlink ref="BE425" r:id="rId424" xr:uid="{88B19FF7-F8F1-C84A-8FEF-0AA704AA3E17}"/>
    <hyperlink ref="BE426" r:id="rId425" xr:uid="{6581DA6F-B74B-254B-8B32-9D91EFD4F90A}"/>
    <hyperlink ref="BE427" r:id="rId426" xr:uid="{E4E3FFB1-1591-DF48-B456-160C13484C79}"/>
    <hyperlink ref="BE428" r:id="rId427" xr:uid="{34AC1F4C-028F-964B-828B-66467EBB8078}"/>
    <hyperlink ref="BE429" r:id="rId428" xr:uid="{36D7F1FE-9ECC-CA4D-BBBC-66EB3464DA81}"/>
    <hyperlink ref="BE430" r:id="rId429" xr:uid="{5428D7AB-DA78-FF4F-9894-6FBB276D6490}"/>
    <hyperlink ref="BE431" r:id="rId430" xr:uid="{BB361EBF-8F0E-B34C-9ADD-FA99079575D7}"/>
    <hyperlink ref="BE432" r:id="rId431" xr:uid="{71836827-0854-CB47-8A13-D71254595A58}"/>
    <hyperlink ref="BE433" r:id="rId432" xr:uid="{2E6FC8E0-3FA8-4F45-914E-90B682FE05C5}"/>
    <hyperlink ref="BE434" r:id="rId433" xr:uid="{CEC4A388-4749-8943-BCDD-87501F4D6456}"/>
    <hyperlink ref="BE435" r:id="rId434" xr:uid="{E9F2C9EB-5914-0942-AA89-2DFA9D569CBA}"/>
    <hyperlink ref="BE436" r:id="rId435" xr:uid="{D770D133-B22E-F24A-8159-40102B8FF3F4}"/>
    <hyperlink ref="BE437" r:id="rId436" xr:uid="{E72FB08A-6CDC-A541-ABA7-B9D6C48F1209}"/>
    <hyperlink ref="BE438" r:id="rId437" xr:uid="{850809A5-A2E5-9F4F-943D-4D01EC93C6D4}"/>
    <hyperlink ref="BE439" r:id="rId438" xr:uid="{9B4B804F-C967-D948-9BFE-EB03C37C0567}"/>
    <hyperlink ref="BE440" r:id="rId439" xr:uid="{21BF2A43-8C62-304D-98B7-2450677A7E87}"/>
    <hyperlink ref="BE441" r:id="rId440" xr:uid="{BB3D5CE4-1DD4-4540-9B9C-D558E4A85841}"/>
    <hyperlink ref="BE442" r:id="rId441" xr:uid="{877AA3D5-EDE2-8042-BD33-87C98F3B313C}"/>
    <hyperlink ref="BE443" r:id="rId442" xr:uid="{0189E767-5B25-6B4E-8D5E-B1A1E0CE1491}"/>
    <hyperlink ref="BE444" r:id="rId443" xr:uid="{96E60370-DEE5-8E4F-A120-BE29CD9F7DEE}"/>
    <hyperlink ref="BE445" r:id="rId444" xr:uid="{8BE91E19-4526-9340-BEAB-686305097308}"/>
    <hyperlink ref="BE446" r:id="rId445" xr:uid="{8BCA2D5E-8BCB-7441-B5A1-1BB51FEBD9A5}"/>
    <hyperlink ref="BE447" r:id="rId446" xr:uid="{EE6271C6-19AF-2544-83F9-843D77F3A9C9}"/>
    <hyperlink ref="BE448" r:id="rId447" xr:uid="{01E056B3-749A-094A-8D9D-505E99AF0931}"/>
    <hyperlink ref="BE449" r:id="rId448" xr:uid="{1A583981-9F2D-1941-8A30-37292441C0C1}"/>
    <hyperlink ref="BE450" r:id="rId449" xr:uid="{84296F03-24BB-F443-91E9-5F164FD203D9}"/>
    <hyperlink ref="BE451" r:id="rId450" xr:uid="{789E62A4-6B32-7949-AAEC-23FEA29EF31B}"/>
    <hyperlink ref="BE452" r:id="rId451" xr:uid="{746562A5-0AAC-4540-B39A-BC93E380F169}"/>
    <hyperlink ref="BE453" r:id="rId452" xr:uid="{D6D73F0C-DF72-8141-876C-BD4D16B23DC8}"/>
    <hyperlink ref="BE454" r:id="rId453" xr:uid="{0A6555A4-FF10-114B-9C1C-756819F970A4}"/>
    <hyperlink ref="BE455" r:id="rId454" xr:uid="{44D25429-FCFD-6240-8A41-4A3AD1B8C35A}"/>
    <hyperlink ref="BE456" r:id="rId455" xr:uid="{BC25A560-6C2E-DD4B-87D9-757F97A7803E}"/>
    <hyperlink ref="BE457" r:id="rId456" xr:uid="{8982D658-097E-E94A-8BC8-4419864EB742}"/>
    <hyperlink ref="BE458" r:id="rId457" xr:uid="{38455F06-D38C-EF4D-9FA9-46BAE0B3AB67}"/>
    <hyperlink ref="BE459" r:id="rId458" xr:uid="{EA29753F-6CD8-5F43-BCA9-F831D45F9119}"/>
    <hyperlink ref="BE460" r:id="rId459" xr:uid="{06EAF5D3-91C0-4F46-9E27-3F6CAB6E15A2}"/>
    <hyperlink ref="BE461" r:id="rId460" xr:uid="{C2A36FE0-A069-B344-B787-CB6739FD2324}"/>
    <hyperlink ref="BE462" r:id="rId461" xr:uid="{F2E0F03F-4E49-8040-BD48-9F17B3BD2355}"/>
    <hyperlink ref="BE463" r:id="rId462" xr:uid="{BB297DB9-06C2-F447-9564-108443FE40B4}"/>
    <hyperlink ref="BE464" r:id="rId463" xr:uid="{F8C7912F-3076-804D-99C4-4650A464F90B}"/>
    <hyperlink ref="BE465" r:id="rId464" xr:uid="{F65ED679-89A5-D448-8CA7-D4F6AF5481A2}"/>
    <hyperlink ref="BE466" r:id="rId465" xr:uid="{6EF69164-C8A9-3345-A29D-F632258B8CB0}"/>
    <hyperlink ref="BE467" r:id="rId466" xr:uid="{A1315DC1-0034-2B47-89B8-A7382557F3F2}"/>
    <hyperlink ref="BE468" r:id="rId467" xr:uid="{B89233B9-2242-6A4E-879A-82CF47C4CEFB}"/>
    <hyperlink ref="BE469" r:id="rId468" xr:uid="{CF0A9531-F6CC-5947-AE48-129A75F84660}"/>
    <hyperlink ref="BE470" r:id="rId469" xr:uid="{B4CDE5BD-355A-1542-BADB-8C9E61A514C0}"/>
    <hyperlink ref="BE471" r:id="rId470" xr:uid="{B537D04D-D515-4D4C-AB07-98BB7C5F3C73}"/>
    <hyperlink ref="BE472" r:id="rId471" xr:uid="{72492F99-5309-F141-A42F-3A11ED3176D4}"/>
    <hyperlink ref="BE473" r:id="rId472" xr:uid="{9214EF46-1AE1-5840-B314-495C0F1117D5}"/>
    <hyperlink ref="BE474" r:id="rId473" xr:uid="{8EA22485-6637-1C45-8817-466E11FAD053}"/>
    <hyperlink ref="BE475" r:id="rId474" xr:uid="{02A634B4-D058-0A4F-9876-FA1B661A55DC}"/>
    <hyperlink ref="BE476" r:id="rId475" xr:uid="{BC8D7CE1-AD95-6748-B0D8-EAFF059D1512}"/>
    <hyperlink ref="BE477" r:id="rId476" xr:uid="{7E38FF5F-618F-194B-9B7B-F864D12D8E70}"/>
    <hyperlink ref="BE478" r:id="rId477" xr:uid="{119B2BEE-64A3-844F-B057-B2FDB6D69782}"/>
    <hyperlink ref="BE479" r:id="rId478" xr:uid="{5CFF2DA6-9DF0-204F-B380-BA7E8169DB28}"/>
    <hyperlink ref="BE480" r:id="rId479" xr:uid="{1081F49D-700F-EE41-A2DD-7ABAC012D3A6}"/>
    <hyperlink ref="BE481" r:id="rId480" xr:uid="{F88360E0-44F9-5644-BD75-1B06AE22AB17}"/>
    <hyperlink ref="BE482" r:id="rId481" xr:uid="{CCF0F290-0C9C-F345-8DBA-6873802590CB}"/>
    <hyperlink ref="BE483" r:id="rId482" xr:uid="{75C20508-DCEC-6044-A442-9467E07E7977}"/>
    <hyperlink ref="BE484" r:id="rId483" xr:uid="{FB359314-CF32-4444-8DB1-BC9F8FA67202}"/>
    <hyperlink ref="BE485" r:id="rId484" xr:uid="{4D664BC8-E509-C447-8BC8-E98DDD4C9555}"/>
    <hyperlink ref="BE486" r:id="rId485" xr:uid="{A96AA5CD-81DA-8D4B-98F0-6D2F3796172A}"/>
    <hyperlink ref="BE487" r:id="rId486" xr:uid="{0A2C62CD-F072-AF47-8A28-0DA8D26D3597}"/>
    <hyperlink ref="BE488" r:id="rId487" xr:uid="{6FF05F0D-2C5D-B44E-8B5F-06C22DD940F9}"/>
    <hyperlink ref="BE489" r:id="rId488" xr:uid="{42CBFAA3-99DA-BC42-80A8-A70C8D1E5904}"/>
    <hyperlink ref="BE490" r:id="rId489" xr:uid="{1A889952-FC4B-4441-8100-295065FF6CA6}"/>
    <hyperlink ref="BE491" r:id="rId490" xr:uid="{8C7AAF9B-5F03-F249-806A-5B231B6680ED}"/>
    <hyperlink ref="BE492" r:id="rId491" xr:uid="{253F9D6D-A20D-114F-836B-4F294442F465}"/>
    <hyperlink ref="BE493" r:id="rId492" xr:uid="{AFD8B7A0-C558-B84D-BACB-012523FC32DB}"/>
    <hyperlink ref="BE494" r:id="rId493" xr:uid="{FEFA4D07-5521-E846-BB60-52C09F595A1B}"/>
    <hyperlink ref="BE495" r:id="rId494" xr:uid="{A309B3CD-14A2-B349-A541-FDB5B5DE6239}"/>
    <hyperlink ref="BE496" r:id="rId495" xr:uid="{F51768BC-1053-FA4D-BE79-955328E23295}"/>
    <hyperlink ref="BE497" r:id="rId496" xr:uid="{237A3301-87D2-F346-A747-D2D12939FED4}"/>
    <hyperlink ref="BE498" r:id="rId497" xr:uid="{5DAAB6F4-5710-3740-A751-E551AF01C7CD}"/>
    <hyperlink ref="BE499" r:id="rId498" xr:uid="{2678EB80-8D2D-2145-A5AB-D2A07872D359}"/>
    <hyperlink ref="BE500" r:id="rId499" xr:uid="{EBC1D52E-A367-DD4C-9736-FED36186C976}"/>
    <hyperlink ref="BE501" r:id="rId500" xr:uid="{5A60414D-5EEA-3143-A8E0-409D5B3A4D4D}"/>
    <hyperlink ref="BE502" r:id="rId501" xr:uid="{14C93C48-3A5E-E845-9EC0-D14F1E5673C0}"/>
    <hyperlink ref="BE503" r:id="rId502" xr:uid="{17D936C3-1DE4-454B-9A5B-A2367B39F6CF}"/>
    <hyperlink ref="BE504" r:id="rId503" xr:uid="{65AAF844-A322-9F4C-8094-7CC1F18A98BB}"/>
    <hyperlink ref="BE505" r:id="rId504" xr:uid="{94A0164A-1EDF-4343-AD67-66AC6EA9B7F5}"/>
    <hyperlink ref="BE506" r:id="rId505" xr:uid="{218CEA92-704D-3E4B-8D2B-BA9DAEC2FAE2}"/>
    <hyperlink ref="BE507" r:id="rId506" xr:uid="{297D3534-BCE3-AB49-B8DB-4FFB04A3F075}"/>
    <hyperlink ref="BE508" r:id="rId507" xr:uid="{BC3D81F0-BB1F-2C48-96A5-C5A77C4A2AD7}"/>
    <hyperlink ref="BE509" r:id="rId508" xr:uid="{1C2574B8-DC6C-DF4D-B4C8-F4801A662D6D}"/>
    <hyperlink ref="BE510" r:id="rId509" xr:uid="{11D383AF-93B3-F14B-9864-A622569D2E66}"/>
    <hyperlink ref="BE511" r:id="rId510" xr:uid="{03B6799A-6C70-BA45-9254-C6738273F02C}"/>
    <hyperlink ref="BE512" r:id="rId511" xr:uid="{A6A43B92-EFD1-C645-9515-B5BBF8944CA4}"/>
    <hyperlink ref="BE513" r:id="rId512" xr:uid="{6D801822-4E85-7947-AE70-3EE91437C8E7}"/>
    <hyperlink ref="BE514" r:id="rId513" xr:uid="{FBC0183A-71AC-BE41-93A8-7DC6DF910170}"/>
    <hyperlink ref="BE515" r:id="rId514" xr:uid="{EA450BBE-DE94-CE49-A2A7-E3C76C4BD050}"/>
    <hyperlink ref="BE516" r:id="rId515" xr:uid="{F5FE3095-69F7-504C-B52C-8541F42404D9}"/>
    <hyperlink ref="BE517" r:id="rId516" xr:uid="{8D63B1A4-5B75-D84F-843A-9AC8566D661D}"/>
    <hyperlink ref="BE518" r:id="rId517" xr:uid="{32B24E73-CCC5-3948-B081-ED06C978BC2F}"/>
    <hyperlink ref="BE519" r:id="rId518" xr:uid="{376E7158-4F60-D047-896D-CB3C66E065D0}"/>
    <hyperlink ref="BE520" r:id="rId519" xr:uid="{24C1E7AD-2284-2746-B867-024E11CA8A5B}"/>
    <hyperlink ref="BE521" r:id="rId520" xr:uid="{7D099C37-BDC1-E04A-8B17-71A3F150E17D}"/>
    <hyperlink ref="BE522" r:id="rId521" xr:uid="{5940C955-5B54-8B4B-B6BF-8D1DD5A01D1D}"/>
    <hyperlink ref="BE523" r:id="rId522" xr:uid="{33F699DE-F576-7040-ABA9-1B0CFDA6C8C2}"/>
    <hyperlink ref="BE524" r:id="rId523" xr:uid="{3185A24A-CAA9-614A-A3D9-B7CA8E6244F4}"/>
    <hyperlink ref="BE525" r:id="rId524" xr:uid="{A003AAAE-94C1-F74A-8944-F95F30A037E2}"/>
    <hyperlink ref="BE526" r:id="rId525" xr:uid="{31A8AC71-0BDC-9F4D-B597-58C6CBA5EEC4}"/>
    <hyperlink ref="BE527" r:id="rId526" xr:uid="{0D08748E-20B0-E446-A97B-5B113E76E06B}"/>
    <hyperlink ref="BE528" r:id="rId527" xr:uid="{0D5B3B9F-9E4F-C942-8016-4A0AF05F8FD4}"/>
    <hyperlink ref="BE529" r:id="rId528" xr:uid="{543AFE1F-26AB-1940-A95C-6C0E3107075E}"/>
    <hyperlink ref="BE530" r:id="rId529" xr:uid="{0ED04729-A12E-1E47-A34E-CDD389DABA9B}"/>
    <hyperlink ref="BE531" r:id="rId530" xr:uid="{2A60FAC9-534C-0548-8442-8F78B5E321A6}"/>
    <hyperlink ref="BE532" r:id="rId531" xr:uid="{D2CCB5A8-3397-A44E-BBAE-A166704B5019}"/>
    <hyperlink ref="BE533" r:id="rId532" xr:uid="{55A63FFC-20A7-2945-AD81-CDA5A4CD7AA0}"/>
    <hyperlink ref="BE534" r:id="rId533" xr:uid="{AD172307-38D6-4748-9AA7-62F2B5CF80EF}"/>
    <hyperlink ref="BE535" r:id="rId534" xr:uid="{1DE795E4-8DBD-724C-B900-13EFDF424FB0}"/>
    <hyperlink ref="BE536" r:id="rId535" xr:uid="{D9630C3C-92A1-DD4E-8E0E-49FFB7EF1960}"/>
    <hyperlink ref="BE537" r:id="rId536" xr:uid="{1DC7100C-381D-3940-8022-618426F5D57B}"/>
    <hyperlink ref="BE538" r:id="rId537" xr:uid="{85A77541-5550-3F42-8D77-72AEFFDCFEDB}"/>
    <hyperlink ref="BE539" r:id="rId538" xr:uid="{80FACCB0-F87A-0449-839A-C6A5B95572CF}"/>
    <hyperlink ref="BE540" r:id="rId539" xr:uid="{C71568B4-8827-2849-8AF5-00FA2001B7A8}"/>
    <hyperlink ref="BE541" r:id="rId540" xr:uid="{267E3604-2DC6-2D45-A1DF-3AA6A5B9CC0D}"/>
    <hyperlink ref="BE542" r:id="rId541" xr:uid="{5786422A-9FE4-984A-BBD2-E0BB3D0C42D0}"/>
    <hyperlink ref="BE543" r:id="rId542" xr:uid="{9FC04F6F-AAD5-2F4B-AE73-EEFB7DB87CCB}"/>
    <hyperlink ref="BE544" r:id="rId543" xr:uid="{421C05BD-3651-AB4D-AE3A-56AE33DF223F}"/>
    <hyperlink ref="BE545" r:id="rId544" xr:uid="{165AA57B-CD25-4F4D-B9F9-39024AC6E8EC}"/>
    <hyperlink ref="BE546" r:id="rId545" xr:uid="{A6A0407C-32E3-3E46-A7C2-96B0B6216883}"/>
    <hyperlink ref="BE547" r:id="rId546" xr:uid="{73EDE637-820B-6640-BE58-4DF2C762CB12}"/>
    <hyperlink ref="BE548" r:id="rId547" xr:uid="{CF0E4BAE-1758-9843-9990-DCF768914161}"/>
    <hyperlink ref="BE549" r:id="rId548" xr:uid="{2A7EDFA9-B1C5-794F-9075-16A8BE3DED98}"/>
    <hyperlink ref="BE550" r:id="rId549" xr:uid="{014FE835-51EB-8B45-AD89-142C8CD47C92}"/>
    <hyperlink ref="BE551" r:id="rId550" xr:uid="{AC9DAB8F-F48C-E34A-8919-974D854E1251}"/>
    <hyperlink ref="BE552" r:id="rId551" xr:uid="{B92A0E63-C488-644C-B904-0827A5ACF009}"/>
    <hyperlink ref="BE553" r:id="rId552" xr:uid="{40FA806B-7A27-6443-8EBC-8365988AC77C}"/>
    <hyperlink ref="BE554" r:id="rId553" xr:uid="{1C7649B1-F3D5-E842-8C21-002B7231D749}"/>
    <hyperlink ref="BE555" r:id="rId554" xr:uid="{9AB292C3-5534-314E-87C7-44352D6AE1AD}"/>
    <hyperlink ref="BE556" r:id="rId555" xr:uid="{47C3F5EE-7E47-904D-B210-AB0A14C1CEB6}"/>
    <hyperlink ref="BE557" r:id="rId556" xr:uid="{ADDAA865-656F-FF4B-A490-A1208FD0660D}"/>
    <hyperlink ref="BE558" r:id="rId557" xr:uid="{FBC31953-0BC1-494D-9E32-CF54821E0806}"/>
    <hyperlink ref="BE559" r:id="rId558" xr:uid="{8DD78320-7419-FC43-AFAC-8471B68343B5}"/>
    <hyperlink ref="BE560" r:id="rId559" xr:uid="{A295EB5C-CF33-C444-81C5-7FA8CA0BDEF8}"/>
    <hyperlink ref="BE561" r:id="rId560" xr:uid="{3F6806FD-F46F-744C-A62E-D8B1DF3284C9}"/>
    <hyperlink ref="BE562" r:id="rId561" xr:uid="{439C2227-FC44-0F4E-B002-0CBA2CA31DDD}"/>
    <hyperlink ref="BE563" r:id="rId562" xr:uid="{9DDE9F91-39BB-4D45-AF4F-4C23030C8949}"/>
    <hyperlink ref="BE564" r:id="rId563" xr:uid="{8135FABD-B007-F04A-868E-45F61D12CC0A}"/>
    <hyperlink ref="BE565" r:id="rId564" xr:uid="{AE38A9EE-B888-FB44-99FA-2F73C9F8A457}"/>
    <hyperlink ref="BE566" r:id="rId565" xr:uid="{E66CA2B8-15A4-7F4F-AD62-3B594F0B8043}"/>
    <hyperlink ref="BE567" r:id="rId566" xr:uid="{458DF1A3-1D12-F844-BA15-0F0DB8547CAC}"/>
    <hyperlink ref="BE568" r:id="rId567" xr:uid="{5CFE97ED-7AEA-AB47-ACBA-A6F295120C6E}"/>
    <hyperlink ref="BE569" r:id="rId568" xr:uid="{02AD13D3-5A2F-E049-9831-EEB2CDEF97CD}"/>
    <hyperlink ref="BE570" r:id="rId569" xr:uid="{14199793-8EA6-014A-B7DE-E9FB77BA302A}"/>
    <hyperlink ref="BE571" r:id="rId570" xr:uid="{6D1DC843-F6B8-8049-897A-C3A2CF5BBD22}"/>
    <hyperlink ref="BE572" r:id="rId571" xr:uid="{D4D4726A-B345-CE43-8049-CE1389F25C67}"/>
    <hyperlink ref="BE573" r:id="rId572" xr:uid="{AE77295A-3675-654A-8B76-36DB0D901B49}"/>
    <hyperlink ref="BE574" r:id="rId573" xr:uid="{1428B56B-6A1B-4A41-BF0D-0F123964787E}"/>
    <hyperlink ref="BE575" r:id="rId574" xr:uid="{21F09A89-B708-2E48-95F0-228976C27F2E}"/>
    <hyperlink ref="BE576" r:id="rId575" xr:uid="{BEBE12C1-9F13-214D-AF05-3D07A3635AA9}"/>
    <hyperlink ref="BE577" r:id="rId576" xr:uid="{096D7FCE-06C8-CF4C-BB23-4C7220E67647}"/>
    <hyperlink ref="BE578" r:id="rId577" xr:uid="{CE434FE8-5F06-9942-9FFB-5F484C3E3883}"/>
    <hyperlink ref="BE579" r:id="rId578" xr:uid="{0D6DBB45-3C09-FC45-A42E-745002453FDC}"/>
    <hyperlink ref="BE580" r:id="rId579" xr:uid="{EB001156-9A55-9A4B-BD5D-83FBE27015F4}"/>
    <hyperlink ref="BE581" r:id="rId580" xr:uid="{6E34D998-9FC2-B648-AE5F-FB5F948E3C3F}"/>
    <hyperlink ref="BE582" r:id="rId581" xr:uid="{4A15C80A-B453-A745-AF07-0EAD6FB05C7F}"/>
    <hyperlink ref="BE583" r:id="rId582" xr:uid="{D93F98E0-7C47-E94C-803D-F1646078A225}"/>
    <hyperlink ref="BE584" r:id="rId583" xr:uid="{BE1B1F75-4E89-BD4E-B4EC-4A442ED5E5A9}"/>
    <hyperlink ref="BE585" r:id="rId584" xr:uid="{F9DF7DDF-371A-F440-87F7-C927D4AC909A}"/>
    <hyperlink ref="BE586" r:id="rId585" xr:uid="{9D77A58C-97E1-2F48-9A3D-4D10ED9222A8}"/>
    <hyperlink ref="BE587" r:id="rId586" xr:uid="{454CDB65-11A3-4F4B-B6FD-9B1ADFEA714A}"/>
    <hyperlink ref="BE588" r:id="rId587" xr:uid="{A75346DF-5D15-1C45-B719-10A28CDCAE5E}"/>
    <hyperlink ref="BE589" r:id="rId588" xr:uid="{DD30B347-B909-064D-88F0-08357DB05582}"/>
    <hyperlink ref="BE590" r:id="rId589" xr:uid="{3BE5125E-FEDF-3842-AD34-F34942B573B2}"/>
    <hyperlink ref="BE591" r:id="rId590" xr:uid="{8EB45630-85E0-1444-A678-AE6E53B12100}"/>
    <hyperlink ref="BE592" r:id="rId591" xr:uid="{75AA7A2E-D09F-6C4B-83D0-8AF1433FC8E7}"/>
    <hyperlink ref="BE593" r:id="rId592" xr:uid="{A337512F-92CD-A249-8F46-DC4D9BA2CE6D}"/>
    <hyperlink ref="BE594" r:id="rId593" xr:uid="{38521AD6-BBBB-C643-87B1-A8B32B8CA44E}"/>
    <hyperlink ref="BE595" r:id="rId594" xr:uid="{700740C4-A389-174E-8297-CF7716856596}"/>
    <hyperlink ref="BE596" r:id="rId595" xr:uid="{11665273-3707-7142-8EEC-305D8AC2BA06}"/>
    <hyperlink ref="BE597" r:id="rId596" xr:uid="{54F17D48-3A8C-2A4A-947E-5B36FF17047E}"/>
    <hyperlink ref="BE598" r:id="rId597" xr:uid="{20C4E46D-787E-8F4A-ADD4-6C0707843C02}"/>
    <hyperlink ref="BE599" r:id="rId598" xr:uid="{631C18BD-0A1C-DE44-ADE5-13BEBA6F93CE}"/>
    <hyperlink ref="BE600" r:id="rId599" xr:uid="{0419CF11-53E4-EF40-9E48-C5C7CEFDCF73}"/>
    <hyperlink ref="BE601" r:id="rId600" xr:uid="{7D5A1850-0186-8E4E-90AF-F79C2112E836}"/>
    <hyperlink ref="BE602" r:id="rId601" xr:uid="{A0BB09B3-977D-1B4E-A8E8-D447663131BB}"/>
    <hyperlink ref="BE603" r:id="rId602" xr:uid="{14C0390C-0A1C-EC4A-839F-6A55343577F8}"/>
    <hyperlink ref="BE604" r:id="rId603" xr:uid="{CD5B7901-76AF-DE4B-BDEF-45D14E9C575C}"/>
    <hyperlink ref="BE605" r:id="rId604" xr:uid="{330BB3CB-C3C9-E44E-9B08-D64E2B0E0DA5}"/>
    <hyperlink ref="BE606" r:id="rId605" xr:uid="{ADC77479-37D3-804E-AF1F-88B69236A92A}"/>
    <hyperlink ref="BE607" r:id="rId606" xr:uid="{176FD0FC-8656-3743-9AE5-53AE9915CFFD}"/>
    <hyperlink ref="BE608" r:id="rId607" xr:uid="{9AA01D0B-A756-5D41-8490-303E0E2B34F5}"/>
    <hyperlink ref="BE609" r:id="rId608" xr:uid="{EBB9E6BC-5B90-4046-869A-150C1CE26509}"/>
    <hyperlink ref="BE610" r:id="rId609" xr:uid="{7121FF2A-0A3C-754D-92D7-22A9D719CBE3}"/>
    <hyperlink ref="BE611" r:id="rId610" xr:uid="{263885D4-E93A-B34B-806F-1F8CE23A2CE0}"/>
    <hyperlink ref="BE612" r:id="rId611" xr:uid="{92F3D249-46CD-9543-89E2-43A2656E223D}"/>
    <hyperlink ref="BE613" r:id="rId612" xr:uid="{D90E52F8-2C28-4F44-B14D-7D7E0F631237}"/>
    <hyperlink ref="BE614" r:id="rId613" xr:uid="{B2A4E74D-ABB1-3546-9956-2B321FFAF5FB}"/>
    <hyperlink ref="BE615" r:id="rId614" xr:uid="{741478B2-3C26-3148-918B-990D2F21CDB4}"/>
    <hyperlink ref="BE616" r:id="rId615" xr:uid="{C13BE270-B6BB-9045-A3D2-007C431AEED3}"/>
    <hyperlink ref="BE617" r:id="rId616" xr:uid="{EF72E441-7E28-7240-92FF-AD4CED29141D}"/>
    <hyperlink ref="BE618" r:id="rId617" xr:uid="{4677D0EA-199C-6348-8DAA-24549248FCD0}"/>
    <hyperlink ref="BE619" r:id="rId618" xr:uid="{E47133E5-B326-3A47-B360-33DCFBB59BBF}"/>
    <hyperlink ref="BE620" r:id="rId619" xr:uid="{051ACD05-E886-2048-BB4B-7CEBADA9C10B}"/>
    <hyperlink ref="BE621" r:id="rId620" xr:uid="{17B706BD-A600-1547-8819-FCD819E36EE3}"/>
    <hyperlink ref="BE622" r:id="rId621" xr:uid="{BF22F4EA-36B9-204B-AFCB-C54B1556D2CE}"/>
    <hyperlink ref="BE623" r:id="rId622" xr:uid="{A09DC097-CF66-E841-BFFA-D5B2158E247B}"/>
    <hyperlink ref="BE624" r:id="rId623" xr:uid="{88473C52-03F2-1C40-BF13-EBAC997BF89E}"/>
    <hyperlink ref="BE625" r:id="rId624" xr:uid="{F0695F35-4CFA-B842-9A45-8B6E7D1387B4}"/>
    <hyperlink ref="BE626" r:id="rId625" xr:uid="{BEF6228A-8561-B84D-8C56-934BE67B2211}"/>
    <hyperlink ref="BE627" r:id="rId626" xr:uid="{4F5191BF-C3F5-F94A-A13F-14D376F35ABC}"/>
    <hyperlink ref="BE628" r:id="rId627" xr:uid="{CDEE8F26-0C2E-AC4F-870B-C68D77A860FB}"/>
    <hyperlink ref="BE629" r:id="rId628" xr:uid="{C3276274-A2B2-2A4C-969E-D67EB0BD39DB}"/>
    <hyperlink ref="BE630" r:id="rId629" xr:uid="{67CBE5B0-708C-5342-A3C5-223D968BA326}"/>
    <hyperlink ref="BE631" r:id="rId630" xr:uid="{6C89A64D-DDFB-1347-8E6C-B2DB9983E0B0}"/>
    <hyperlink ref="BE632" r:id="rId631" xr:uid="{4F974EFD-42FA-834A-83CD-3675E74C9563}"/>
    <hyperlink ref="BE633" r:id="rId632" xr:uid="{6A5534B7-103E-9E4B-9524-C8DBCB8EF0AE}"/>
    <hyperlink ref="BE634" r:id="rId633" xr:uid="{8E00DA22-39CC-3A46-AE7D-63688FE7701C}"/>
    <hyperlink ref="BE635" r:id="rId634" xr:uid="{BB83E947-78D3-EF42-97D0-FC4D342CA1B3}"/>
    <hyperlink ref="BE636" r:id="rId635" xr:uid="{A47E4AF1-94CD-5C46-8AEE-3901E237DFE4}"/>
    <hyperlink ref="BE637" r:id="rId636" xr:uid="{B632C9DD-69B0-C443-8273-2CA63805A377}"/>
    <hyperlink ref="BE638" r:id="rId637" xr:uid="{F9356152-A863-0644-B01F-D81CB31461CF}"/>
    <hyperlink ref="BE639" r:id="rId638" xr:uid="{34ED9025-ADE9-3A4F-A0FA-5F92E656106D}"/>
    <hyperlink ref="BE640" r:id="rId639" xr:uid="{BD620B9F-8818-8E48-9F29-8D8FBBBB35E3}"/>
    <hyperlink ref="BE641" r:id="rId640" xr:uid="{BE4EAB48-4D74-8844-BA9F-0A54488ACDA6}"/>
    <hyperlink ref="BE642" r:id="rId641" xr:uid="{58545750-F064-FD43-88B9-FC1A1B87F0A8}"/>
    <hyperlink ref="BE643" r:id="rId642" xr:uid="{A667CD83-1FD2-5E4A-A6BF-F21E35CE6E82}"/>
    <hyperlink ref="BE644" r:id="rId643" xr:uid="{77C02545-1CD5-2844-9A95-5F869FF4FD25}"/>
    <hyperlink ref="BE645" r:id="rId644" xr:uid="{E0C2EA86-BB3F-9F4A-8234-0E3732813976}"/>
    <hyperlink ref="BE646" r:id="rId645" xr:uid="{ADBB2AC3-DA52-5047-AC31-22D1F55AE1F5}"/>
    <hyperlink ref="BE647" r:id="rId646" xr:uid="{4552EB18-A9CE-2145-A496-30BA22191AB4}"/>
    <hyperlink ref="BE648" r:id="rId647" xr:uid="{B0D04E93-2EE8-EA49-8754-CF7F0B3D0A39}"/>
    <hyperlink ref="BE649" r:id="rId648" xr:uid="{80BF7715-CD07-5A49-B5A0-644DE6CE60B7}"/>
  </hyperlinks>
  <pageMargins left="0.7" right="0.7" top="0.75" bottom="0.75" header="0.3" footer="0.3"/>
  <tableParts count="1">
    <tablePart r:id="rId64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7FFB8-258D-F649-816A-E29F8F1BA2DC}">
  <dimension ref="A1:CV649"/>
  <sheetViews>
    <sheetView workbookViewId="0">
      <selection activeCell="F30" sqref="F30"/>
    </sheetView>
  </sheetViews>
  <sheetFormatPr defaultColWidth="10.6640625" defaultRowHeight="16" x14ac:dyDescent="0.4"/>
  <cols>
    <col min="1" max="1" width="26.33203125" customWidth="1"/>
    <col min="2" max="2" width="13.6640625" customWidth="1"/>
    <col min="3" max="3" width="13" customWidth="1"/>
    <col min="4" max="4" width="12.5" customWidth="1"/>
    <col min="5" max="5" width="28.6640625" customWidth="1"/>
    <col min="6" max="6" width="41.83203125" customWidth="1"/>
    <col min="7" max="7" width="42.33203125" customWidth="1"/>
    <col min="8" max="8" width="36.1640625" customWidth="1"/>
    <col min="9" max="9" width="36.6640625" customWidth="1"/>
    <col min="10" max="10" width="22.83203125" customWidth="1"/>
    <col min="11" max="11" width="31.5" customWidth="1"/>
    <col min="12" max="12" width="21.83203125" customWidth="1"/>
    <col min="13" max="13" width="21.33203125" customWidth="1"/>
    <col min="14" max="14" width="31.5" customWidth="1"/>
    <col min="15" max="15" width="30.1640625" customWidth="1"/>
    <col min="16" max="16" width="20.33203125" customWidth="1"/>
    <col min="17" max="17" width="22" customWidth="1"/>
    <col min="18" max="18" width="21.83203125" customWidth="1"/>
    <col min="19" max="19" width="22" customWidth="1"/>
    <col min="20" max="20" width="30.6640625" customWidth="1"/>
    <col min="21" max="21" width="30" customWidth="1"/>
    <col min="22" max="22" width="35.83203125" customWidth="1"/>
    <col min="23" max="23" width="20.83203125" customWidth="1"/>
    <col min="24" max="24" width="21.33203125" customWidth="1"/>
    <col min="25" max="25" width="24.33203125" customWidth="1"/>
    <col min="26" max="26" width="24.83203125" customWidth="1"/>
    <col min="27" max="27" width="19.83203125" customWidth="1"/>
    <col min="28" max="28" width="20.33203125" customWidth="1"/>
    <col min="29" max="29" width="19.83203125" customWidth="1"/>
    <col min="30" max="30" width="20.33203125" customWidth="1"/>
    <col min="31" max="31" width="23.33203125" customWidth="1"/>
    <col min="32" max="32" width="23.83203125" customWidth="1"/>
    <col min="33" max="33" width="18.83203125" customWidth="1"/>
    <col min="34" max="34" width="19.33203125" customWidth="1"/>
    <col min="35" max="35" width="33" customWidth="1"/>
    <col min="36" max="36" width="32" customWidth="1"/>
    <col min="37" max="37" width="30.1640625" customWidth="1"/>
    <col min="38" max="38" width="33.1640625" customWidth="1"/>
    <col min="39" max="39" width="13.83203125" customWidth="1"/>
    <col min="40" max="40" width="15.1640625" customWidth="1"/>
    <col min="41" max="41" width="15.6640625" customWidth="1"/>
    <col min="42" max="42" width="19" customWidth="1"/>
    <col min="43" max="43" width="19.6640625" customWidth="1"/>
    <col min="44" max="44" width="21" customWidth="1"/>
    <col min="45" max="45" width="21.5" customWidth="1"/>
    <col min="46" max="46" width="21.83203125" customWidth="1"/>
    <col min="47" max="47" width="22.33203125" customWidth="1"/>
    <col min="48" max="49" width="22.83203125" customWidth="1"/>
    <col min="50" max="50" width="18.6640625" customWidth="1"/>
    <col min="51" max="51" width="19.1640625" customWidth="1"/>
    <col min="52" max="52" width="43" customWidth="1"/>
    <col min="53" max="53" width="21.6640625" customWidth="1"/>
    <col min="54" max="54" width="41.6640625" customWidth="1"/>
    <col min="55" max="55" width="19.83203125" customWidth="1"/>
    <col min="56" max="56" width="20.33203125" customWidth="1"/>
    <col min="57" max="57" width="18.1640625" customWidth="1"/>
    <col min="58" max="58" width="23.33203125" customWidth="1"/>
    <col min="59" max="60" width="38" customWidth="1"/>
    <col min="61" max="61" width="25.33203125" customWidth="1"/>
    <col min="62" max="62" width="29.33203125" customWidth="1"/>
    <col min="63" max="63" width="26.83203125" customWidth="1"/>
    <col min="64" max="64" width="32.5" customWidth="1"/>
    <col min="65" max="65" width="38.33203125" customWidth="1"/>
    <col min="66" max="66" width="38.83203125" customWidth="1"/>
    <col min="67" max="67" width="31.6640625" customWidth="1"/>
    <col min="68" max="68" width="35.6640625" customWidth="1"/>
    <col min="69" max="69" width="52.83203125" customWidth="1"/>
    <col min="70" max="70" width="38.1640625" customWidth="1"/>
    <col min="71" max="71" width="51.5" customWidth="1"/>
    <col min="72" max="72" width="36.83203125" customWidth="1"/>
    <col min="73" max="73" width="31.83203125" customWidth="1"/>
    <col min="74" max="75" width="47.83203125" customWidth="1"/>
    <col min="76" max="76" width="40.33203125" customWidth="1"/>
    <col min="77" max="77" width="22.6640625" customWidth="1"/>
    <col min="78" max="78" width="26.1640625" customWidth="1"/>
    <col min="79" max="79" width="27.83203125" customWidth="1"/>
    <col min="80" max="80" width="20.33203125" customWidth="1"/>
    <col min="81" max="81" width="25.5" customWidth="1"/>
    <col min="82" max="82" width="36.83203125" customWidth="1"/>
    <col min="83" max="83" width="27.6640625" customWidth="1"/>
    <col min="84" max="84" width="32.83203125" customWidth="1"/>
    <col min="85" max="85" width="20" customWidth="1"/>
    <col min="86" max="86" width="25.1640625" customWidth="1"/>
    <col min="87" max="87" width="17.33203125" customWidth="1"/>
    <col min="88" max="88" width="22.5" customWidth="1"/>
    <col min="89" max="89" width="31.83203125" customWidth="1"/>
    <col min="90" max="90" width="33.5" customWidth="1"/>
    <col min="91" max="91" width="31.83203125" customWidth="1"/>
    <col min="92" max="92" width="33.5" customWidth="1"/>
    <col min="93" max="93" width="31.83203125" customWidth="1"/>
    <col min="94" max="94" width="33.5" customWidth="1"/>
    <col min="95" max="95" width="31.83203125" customWidth="1"/>
    <col min="96" max="96" width="33.5" customWidth="1"/>
    <col min="97" max="97" width="31.83203125" customWidth="1"/>
    <col min="98" max="98" width="33.5" customWidth="1"/>
    <col min="99" max="99" width="21.83203125" customWidth="1"/>
    <col min="100" max="100" width="18.1640625" customWidth="1"/>
  </cols>
  <sheetData>
    <row r="1" spans="1:100" x14ac:dyDescent="0.4">
      <c r="A1" s="14" t="s">
        <v>1154</v>
      </c>
      <c r="B1" s="14" t="s">
        <v>1155</v>
      </c>
      <c r="C1" s="14" t="s">
        <v>1156</v>
      </c>
      <c r="D1" s="14" t="s">
        <v>1157</v>
      </c>
      <c r="E1" s="14" t="s">
        <v>1158</v>
      </c>
      <c r="F1" s="14" t="s">
        <v>1159</v>
      </c>
      <c r="G1" s="14" t="s">
        <v>1160</v>
      </c>
      <c r="H1" s="14" t="s">
        <v>1161</v>
      </c>
      <c r="I1" s="14" t="s">
        <v>1162</v>
      </c>
      <c r="J1" s="14" t="s">
        <v>1163</v>
      </c>
      <c r="K1" s="14" t="s">
        <v>1164</v>
      </c>
      <c r="L1" s="14" t="s">
        <v>1165</v>
      </c>
      <c r="M1" s="14" t="s">
        <v>1166</v>
      </c>
      <c r="N1" s="14" t="s">
        <v>1167</v>
      </c>
      <c r="O1" s="14" t="s">
        <v>1168</v>
      </c>
      <c r="P1" s="14" t="s">
        <v>1169</v>
      </c>
      <c r="Q1" s="14" t="s">
        <v>1170</v>
      </c>
      <c r="R1" s="14" t="s">
        <v>1171</v>
      </c>
      <c r="S1" s="14" t="s">
        <v>1172</v>
      </c>
      <c r="T1" s="14" t="s">
        <v>1173</v>
      </c>
      <c r="U1" s="14" t="s">
        <v>1174</v>
      </c>
      <c r="V1" s="14" t="s">
        <v>1175</v>
      </c>
      <c r="W1" s="14" t="s">
        <v>1176</v>
      </c>
      <c r="X1" s="14" t="s">
        <v>1177</v>
      </c>
      <c r="Y1" s="14" t="s">
        <v>1178</v>
      </c>
      <c r="Z1" s="14" t="s">
        <v>1179</v>
      </c>
      <c r="AA1" s="14" t="s">
        <v>1180</v>
      </c>
      <c r="AB1" s="14" t="s">
        <v>1181</v>
      </c>
      <c r="AC1" s="14" t="s">
        <v>1182</v>
      </c>
      <c r="AD1" s="14" t="s">
        <v>1183</v>
      </c>
      <c r="AE1" s="14" t="s">
        <v>1184</v>
      </c>
      <c r="AF1" s="14" t="s">
        <v>1185</v>
      </c>
      <c r="AG1" s="14" t="s">
        <v>1186</v>
      </c>
      <c r="AH1" s="14" t="s">
        <v>1187</v>
      </c>
      <c r="AI1" s="14" t="s">
        <v>1188</v>
      </c>
      <c r="AJ1" s="14" t="s">
        <v>1189</v>
      </c>
      <c r="AK1" s="14" t="s">
        <v>1190</v>
      </c>
      <c r="AL1" s="14" t="s">
        <v>1191</v>
      </c>
      <c r="AM1" s="14" t="s">
        <v>1192</v>
      </c>
      <c r="AN1" s="14" t="s">
        <v>1193</v>
      </c>
      <c r="AO1" s="14" t="s">
        <v>1194</v>
      </c>
      <c r="AP1" s="14" t="s">
        <v>1195</v>
      </c>
      <c r="AQ1" s="14" t="s">
        <v>1196</v>
      </c>
      <c r="AR1" s="14" t="s">
        <v>1197</v>
      </c>
      <c r="AS1" s="14" t="s">
        <v>1198</v>
      </c>
      <c r="AT1" s="14" t="s">
        <v>1199</v>
      </c>
      <c r="AU1" s="14" t="s">
        <v>1200</v>
      </c>
      <c r="AV1" s="14" t="s">
        <v>1201</v>
      </c>
      <c r="AW1" s="14" t="s">
        <v>1202</v>
      </c>
      <c r="AX1" s="14" t="s">
        <v>1203</v>
      </c>
      <c r="AY1" s="14" t="s">
        <v>1204</v>
      </c>
      <c r="AZ1" s="14" t="s">
        <v>1205</v>
      </c>
      <c r="BA1" s="14" t="s">
        <v>1206</v>
      </c>
      <c r="BB1" s="14" t="s">
        <v>1207</v>
      </c>
      <c r="BC1" s="14" t="s">
        <v>1208</v>
      </c>
      <c r="BD1" s="14" t="s">
        <v>1209</v>
      </c>
      <c r="BE1" s="14" t="s">
        <v>1210</v>
      </c>
      <c r="BF1" s="14" t="s">
        <v>1211</v>
      </c>
      <c r="BG1" s="14" t="s">
        <v>1212</v>
      </c>
      <c r="BH1" s="14" t="s">
        <v>1213</v>
      </c>
      <c r="BI1" s="14" t="s">
        <v>1214</v>
      </c>
      <c r="BJ1" s="14" t="s">
        <v>1215</v>
      </c>
      <c r="BK1" s="14" t="s">
        <v>1216</v>
      </c>
      <c r="BL1" s="14" t="s">
        <v>1217</v>
      </c>
      <c r="BM1" s="14" t="s">
        <v>1218</v>
      </c>
      <c r="BN1" s="14" t="s">
        <v>1219</v>
      </c>
      <c r="BO1" s="14" t="s">
        <v>1220</v>
      </c>
      <c r="BP1" s="14" t="s">
        <v>1221</v>
      </c>
      <c r="BQ1" s="14" t="s">
        <v>1222</v>
      </c>
      <c r="BR1" s="14" t="s">
        <v>1223</v>
      </c>
      <c r="BS1" s="14" t="s">
        <v>1224</v>
      </c>
      <c r="BT1" s="14" t="s">
        <v>1225</v>
      </c>
      <c r="BU1" s="14" t="s">
        <v>1226</v>
      </c>
      <c r="BV1" s="14" t="s">
        <v>1227</v>
      </c>
      <c r="BW1" s="14" t="s">
        <v>1228</v>
      </c>
      <c r="BX1" s="14" t="s">
        <v>1229</v>
      </c>
      <c r="BY1" s="14" t="s">
        <v>1230</v>
      </c>
      <c r="BZ1" s="14" t="s">
        <v>1231</v>
      </c>
      <c r="CA1" s="14" t="s">
        <v>1232</v>
      </c>
      <c r="CB1" s="14" t="s">
        <v>1233</v>
      </c>
      <c r="CC1" s="14" t="s">
        <v>1234</v>
      </c>
      <c r="CD1" s="14" t="s">
        <v>1235</v>
      </c>
      <c r="CE1" s="14" t="s">
        <v>1236</v>
      </c>
      <c r="CF1" s="14" t="s">
        <v>1237</v>
      </c>
      <c r="CG1" s="14" t="s">
        <v>1238</v>
      </c>
      <c r="CH1" s="14" t="s">
        <v>1239</v>
      </c>
      <c r="CI1" s="14" t="s">
        <v>1240</v>
      </c>
      <c r="CJ1" s="14" t="s">
        <v>1241</v>
      </c>
      <c r="CK1" s="14" t="s">
        <v>1242</v>
      </c>
      <c r="CL1" s="14" t="s">
        <v>1243</v>
      </c>
      <c r="CM1" s="14" t="s">
        <v>1244</v>
      </c>
      <c r="CN1" s="14" t="s">
        <v>1245</v>
      </c>
      <c r="CO1" s="14" t="s">
        <v>1246</v>
      </c>
      <c r="CP1" s="14" t="s">
        <v>1247</v>
      </c>
      <c r="CQ1" s="14" t="s">
        <v>1248</v>
      </c>
      <c r="CR1" s="14" t="s">
        <v>1249</v>
      </c>
      <c r="CS1" s="14" t="s">
        <v>1250</v>
      </c>
      <c r="CT1" s="14" t="s">
        <v>1251</v>
      </c>
      <c r="CU1" s="14" t="s">
        <v>1252</v>
      </c>
      <c r="CV1" s="14" t="s">
        <v>1253</v>
      </c>
    </row>
    <row r="2" spans="1:100" x14ac:dyDescent="0.4">
      <c r="A2" t="s">
        <v>1254</v>
      </c>
      <c r="B2" t="s">
        <v>1255</v>
      </c>
      <c r="D2" t="s">
        <v>1256</v>
      </c>
      <c r="E2" t="s">
        <v>1257</v>
      </c>
      <c r="J2" t="s">
        <v>1258</v>
      </c>
      <c r="K2">
        <v>2024</v>
      </c>
      <c r="L2">
        <v>7720000</v>
      </c>
      <c r="M2">
        <v>3349385.87</v>
      </c>
      <c r="N2">
        <v>0</v>
      </c>
      <c r="O2">
        <v>397044</v>
      </c>
      <c r="P2">
        <v>8117044</v>
      </c>
      <c r="Q2">
        <v>0</v>
      </c>
      <c r="R2">
        <v>0</v>
      </c>
      <c r="S2" t="s">
        <v>1259</v>
      </c>
      <c r="T2">
        <v>2020</v>
      </c>
      <c r="U2" t="s">
        <v>1260</v>
      </c>
      <c r="V2" t="s">
        <v>1261</v>
      </c>
      <c r="W2">
        <v>89</v>
      </c>
      <c r="X2" t="s">
        <v>1262</v>
      </c>
      <c r="Y2">
        <v>8900</v>
      </c>
      <c r="Z2" t="s">
        <v>1262</v>
      </c>
      <c r="AA2">
        <v>897030</v>
      </c>
      <c r="AB2" t="s">
        <v>1263</v>
      </c>
      <c r="AC2">
        <v>89</v>
      </c>
      <c r="AD2" t="s">
        <v>1262</v>
      </c>
      <c r="AE2">
        <v>8900</v>
      </c>
      <c r="AF2" t="s">
        <v>1262</v>
      </c>
      <c r="AG2">
        <v>897002</v>
      </c>
      <c r="AH2" t="s">
        <v>1263</v>
      </c>
      <c r="AI2" t="s">
        <v>1264</v>
      </c>
      <c r="AJ2" t="s">
        <v>1265</v>
      </c>
      <c r="AK2" t="s">
        <v>1266</v>
      </c>
      <c r="AL2" t="s">
        <v>1267</v>
      </c>
      <c r="AM2" t="s">
        <v>1268</v>
      </c>
      <c r="AO2" t="s">
        <v>538</v>
      </c>
      <c r="AP2" t="s">
        <v>538</v>
      </c>
      <c r="AS2" t="s">
        <v>1269</v>
      </c>
      <c r="AT2" t="s">
        <v>1270</v>
      </c>
      <c r="AU2" t="s">
        <v>1271</v>
      </c>
      <c r="AV2" t="s">
        <v>1272</v>
      </c>
      <c r="AW2" t="s">
        <v>1273</v>
      </c>
      <c r="AX2">
        <v>61796</v>
      </c>
      <c r="AY2" t="s">
        <v>1274</v>
      </c>
      <c r="AZ2">
        <v>48113</v>
      </c>
      <c r="BA2" t="s">
        <v>1275</v>
      </c>
      <c r="BB2">
        <v>48</v>
      </c>
      <c r="BC2" t="s">
        <v>1276</v>
      </c>
      <c r="BD2" t="s">
        <v>1277</v>
      </c>
      <c r="BE2">
        <v>75080</v>
      </c>
      <c r="BF2">
        <v>3021</v>
      </c>
      <c r="BG2" t="s">
        <v>1278</v>
      </c>
      <c r="BH2" t="s">
        <v>1279</v>
      </c>
      <c r="BL2" t="s">
        <v>1280</v>
      </c>
      <c r="BM2" t="s">
        <v>1270</v>
      </c>
      <c r="BN2" t="s">
        <v>1271</v>
      </c>
      <c r="BO2" t="s">
        <v>1281</v>
      </c>
      <c r="BP2" t="s">
        <v>1274</v>
      </c>
      <c r="BQ2">
        <v>48085</v>
      </c>
      <c r="BR2" t="s">
        <v>1282</v>
      </c>
      <c r="BS2">
        <v>48</v>
      </c>
      <c r="BT2" t="s">
        <v>1277</v>
      </c>
      <c r="BU2" t="s">
        <v>1283</v>
      </c>
      <c r="BV2" t="s">
        <v>1278</v>
      </c>
      <c r="BW2" t="s">
        <v>1284</v>
      </c>
      <c r="BY2" t="s">
        <v>1285</v>
      </c>
      <c r="CB2">
        <v>5</v>
      </c>
      <c r="CC2" t="s">
        <v>1286</v>
      </c>
      <c r="CD2" t="s">
        <v>1287</v>
      </c>
      <c r="CE2" t="s">
        <v>1288</v>
      </c>
      <c r="CF2" t="s">
        <v>1289</v>
      </c>
      <c r="CG2" t="s">
        <v>1290</v>
      </c>
      <c r="CH2" t="s">
        <v>1291</v>
      </c>
      <c r="CI2">
        <v>2</v>
      </c>
      <c r="CJ2" t="s">
        <v>1292</v>
      </c>
      <c r="CU2" s="13" t="s">
        <v>1293</v>
      </c>
      <c r="CV2" t="s">
        <v>1294</v>
      </c>
    </row>
    <row r="3" spans="1:100" x14ac:dyDescent="0.4">
      <c r="A3" t="s">
        <v>1295</v>
      </c>
      <c r="B3" t="s">
        <v>1296</v>
      </c>
      <c r="D3" t="s">
        <v>1256</v>
      </c>
      <c r="E3" t="s">
        <v>1257</v>
      </c>
      <c r="J3" t="s">
        <v>1297</v>
      </c>
      <c r="K3">
        <v>2025</v>
      </c>
      <c r="L3">
        <v>3471992</v>
      </c>
      <c r="M3">
        <v>1759019.1</v>
      </c>
      <c r="N3">
        <v>0</v>
      </c>
      <c r="O3">
        <v>0</v>
      </c>
      <c r="P3">
        <v>3471992</v>
      </c>
      <c r="Q3">
        <v>0</v>
      </c>
      <c r="R3">
        <v>0</v>
      </c>
      <c r="S3" t="s">
        <v>1298</v>
      </c>
      <c r="T3">
        <v>2020</v>
      </c>
      <c r="U3" t="s">
        <v>1298</v>
      </c>
      <c r="V3" t="s">
        <v>1299</v>
      </c>
      <c r="W3">
        <v>89</v>
      </c>
      <c r="X3" t="s">
        <v>1262</v>
      </c>
      <c r="Y3">
        <v>8900</v>
      </c>
      <c r="Z3" t="s">
        <v>1262</v>
      </c>
      <c r="AA3">
        <v>897030</v>
      </c>
      <c r="AB3" t="s">
        <v>1263</v>
      </c>
      <c r="AC3">
        <v>89</v>
      </c>
      <c r="AD3" t="s">
        <v>1262</v>
      </c>
      <c r="AE3">
        <v>8900</v>
      </c>
      <c r="AF3" t="s">
        <v>1262</v>
      </c>
      <c r="AG3">
        <v>897002</v>
      </c>
      <c r="AH3" t="s">
        <v>1263</v>
      </c>
      <c r="AI3" t="s">
        <v>1264</v>
      </c>
      <c r="AJ3" t="s">
        <v>1265</v>
      </c>
      <c r="AK3" t="s">
        <v>1266</v>
      </c>
      <c r="AL3" t="s">
        <v>1267</v>
      </c>
      <c r="AM3" t="s">
        <v>1300</v>
      </c>
      <c r="AO3" t="s">
        <v>1301</v>
      </c>
      <c r="AP3" t="s">
        <v>1301</v>
      </c>
      <c r="AT3" t="s">
        <v>1270</v>
      </c>
      <c r="AU3" t="s">
        <v>1271</v>
      </c>
      <c r="AV3" t="s">
        <v>1302</v>
      </c>
      <c r="AW3" t="s">
        <v>1303</v>
      </c>
      <c r="AX3">
        <v>53000</v>
      </c>
      <c r="AY3" t="s">
        <v>1304</v>
      </c>
      <c r="AZ3">
        <v>12095</v>
      </c>
      <c r="BA3" t="s">
        <v>1305</v>
      </c>
      <c r="BB3">
        <v>12</v>
      </c>
      <c r="BC3" t="s">
        <v>1306</v>
      </c>
      <c r="BD3" t="s">
        <v>1307</v>
      </c>
      <c r="BE3">
        <v>32826</v>
      </c>
      <c r="BF3">
        <v>3246</v>
      </c>
      <c r="BG3" t="s">
        <v>1308</v>
      </c>
      <c r="BH3" t="s">
        <v>1309</v>
      </c>
      <c r="BL3" t="s">
        <v>1280</v>
      </c>
      <c r="BM3" t="s">
        <v>1270</v>
      </c>
      <c r="BN3" t="s">
        <v>1271</v>
      </c>
      <c r="BO3" t="s">
        <v>1310</v>
      </c>
      <c r="BP3" t="s">
        <v>1304</v>
      </c>
      <c r="BQ3">
        <v>12095</v>
      </c>
      <c r="BR3" t="s">
        <v>1305</v>
      </c>
      <c r="BS3">
        <v>12</v>
      </c>
      <c r="BT3" t="s">
        <v>1307</v>
      </c>
      <c r="BU3" t="s">
        <v>1311</v>
      </c>
      <c r="BV3" t="s">
        <v>1309</v>
      </c>
      <c r="BW3" t="s">
        <v>1309</v>
      </c>
      <c r="BY3" t="s">
        <v>1285</v>
      </c>
      <c r="BZ3" t="s">
        <v>1312</v>
      </c>
      <c r="CA3" t="s">
        <v>1313</v>
      </c>
      <c r="CB3">
        <v>5</v>
      </c>
      <c r="CC3" t="s">
        <v>1286</v>
      </c>
      <c r="CD3" t="s">
        <v>1314</v>
      </c>
      <c r="CE3" t="s">
        <v>1288</v>
      </c>
      <c r="CF3" t="s">
        <v>1289</v>
      </c>
      <c r="CG3" t="s">
        <v>1290</v>
      </c>
      <c r="CH3" t="s">
        <v>1291</v>
      </c>
      <c r="CI3">
        <v>2</v>
      </c>
      <c r="CJ3" t="s">
        <v>1292</v>
      </c>
      <c r="CU3" s="13" t="s">
        <v>1315</v>
      </c>
      <c r="CV3" t="s">
        <v>1316</v>
      </c>
    </row>
    <row r="4" spans="1:100" x14ac:dyDescent="0.4">
      <c r="A4" t="s">
        <v>1317</v>
      </c>
      <c r="B4" t="s">
        <v>1318</v>
      </c>
      <c r="D4" t="s">
        <v>1256</v>
      </c>
      <c r="E4" t="s">
        <v>1257</v>
      </c>
      <c r="J4" t="s">
        <v>1319</v>
      </c>
      <c r="K4">
        <v>2023</v>
      </c>
      <c r="L4">
        <v>19453000</v>
      </c>
      <c r="M4">
        <v>10144289.810000001</v>
      </c>
      <c r="N4">
        <v>0</v>
      </c>
      <c r="O4">
        <v>0</v>
      </c>
      <c r="P4">
        <v>19453000</v>
      </c>
      <c r="Q4">
        <v>0</v>
      </c>
      <c r="R4">
        <v>0</v>
      </c>
      <c r="S4" t="s">
        <v>1319</v>
      </c>
      <c r="T4">
        <v>2023</v>
      </c>
      <c r="U4" t="s">
        <v>1320</v>
      </c>
      <c r="V4" t="s">
        <v>1321</v>
      </c>
      <c r="W4">
        <v>89</v>
      </c>
      <c r="X4" t="s">
        <v>1262</v>
      </c>
      <c r="Y4">
        <v>8900</v>
      </c>
      <c r="Z4" t="s">
        <v>1262</v>
      </c>
      <c r="AA4">
        <v>897030</v>
      </c>
      <c r="AB4" t="s">
        <v>1263</v>
      </c>
      <c r="AC4">
        <v>89</v>
      </c>
      <c r="AD4" t="s">
        <v>1262</v>
      </c>
      <c r="AE4">
        <v>8900</v>
      </c>
      <c r="AF4" t="s">
        <v>1262</v>
      </c>
      <c r="AG4">
        <v>897002</v>
      </c>
      <c r="AH4" t="s">
        <v>1263</v>
      </c>
      <c r="AI4" t="s">
        <v>1264</v>
      </c>
      <c r="AJ4" t="s">
        <v>1265</v>
      </c>
      <c r="AK4" t="s">
        <v>1266</v>
      </c>
      <c r="AL4" t="s">
        <v>1267</v>
      </c>
      <c r="AM4" t="s">
        <v>1322</v>
      </c>
      <c r="AO4" t="s">
        <v>267</v>
      </c>
      <c r="AP4" t="s">
        <v>267</v>
      </c>
      <c r="AT4" t="s">
        <v>1270</v>
      </c>
      <c r="AU4" t="s">
        <v>1271</v>
      </c>
      <c r="AV4" t="s">
        <v>1323</v>
      </c>
      <c r="AW4" t="s">
        <v>1324</v>
      </c>
      <c r="AX4">
        <v>35000</v>
      </c>
      <c r="AY4" t="s">
        <v>1325</v>
      </c>
      <c r="AZ4">
        <v>48201</v>
      </c>
      <c r="BA4" t="s">
        <v>1326</v>
      </c>
      <c r="BB4">
        <v>48</v>
      </c>
      <c r="BC4" t="s">
        <v>1276</v>
      </c>
      <c r="BD4" t="s">
        <v>1277</v>
      </c>
      <c r="BE4">
        <v>77094</v>
      </c>
      <c r="BF4">
        <v>2612</v>
      </c>
      <c r="BG4" t="s">
        <v>1327</v>
      </c>
      <c r="BH4" t="s">
        <v>1327</v>
      </c>
      <c r="BL4" t="s">
        <v>1328</v>
      </c>
      <c r="BM4" t="s">
        <v>1270</v>
      </c>
      <c r="BN4" t="s">
        <v>1271</v>
      </c>
      <c r="BO4" t="s">
        <v>1329</v>
      </c>
      <c r="BP4" t="s">
        <v>1325</v>
      </c>
      <c r="BQ4">
        <v>48339</v>
      </c>
      <c r="BR4" t="s">
        <v>1330</v>
      </c>
      <c r="BS4">
        <v>48</v>
      </c>
      <c r="BT4" t="s">
        <v>1277</v>
      </c>
      <c r="BU4" t="s">
        <v>1328</v>
      </c>
      <c r="BV4" t="s">
        <v>1327</v>
      </c>
      <c r="BW4" t="s">
        <v>1284</v>
      </c>
      <c r="BY4" t="s">
        <v>1285</v>
      </c>
      <c r="BZ4" t="s">
        <v>1331</v>
      </c>
      <c r="CB4">
        <v>5</v>
      </c>
      <c r="CC4" t="s">
        <v>1286</v>
      </c>
      <c r="CD4" t="s">
        <v>1332</v>
      </c>
      <c r="CE4" t="s">
        <v>1288</v>
      </c>
      <c r="CF4" t="s">
        <v>1289</v>
      </c>
      <c r="CG4" t="s">
        <v>1333</v>
      </c>
      <c r="CH4" t="s">
        <v>1334</v>
      </c>
      <c r="CI4">
        <v>2</v>
      </c>
      <c r="CJ4" t="s">
        <v>1292</v>
      </c>
      <c r="CU4" s="13" t="s">
        <v>1335</v>
      </c>
      <c r="CV4" t="s">
        <v>1336</v>
      </c>
    </row>
    <row r="5" spans="1:100" x14ac:dyDescent="0.4">
      <c r="A5" t="s">
        <v>1337</v>
      </c>
      <c r="B5" t="s">
        <v>1338</v>
      </c>
      <c r="D5" t="s">
        <v>1256</v>
      </c>
      <c r="E5" t="s">
        <v>1257</v>
      </c>
      <c r="J5" t="s">
        <v>1339</v>
      </c>
      <c r="K5">
        <v>2024</v>
      </c>
      <c r="L5">
        <v>12620000</v>
      </c>
      <c r="M5">
        <v>9037134.3499999996</v>
      </c>
      <c r="N5">
        <v>0</v>
      </c>
      <c r="O5">
        <v>918581</v>
      </c>
      <c r="P5">
        <v>13538581</v>
      </c>
      <c r="Q5">
        <v>0</v>
      </c>
      <c r="R5">
        <v>0</v>
      </c>
      <c r="S5" t="s">
        <v>1340</v>
      </c>
      <c r="T5">
        <v>2023</v>
      </c>
      <c r="U5" t="s">
        <v>1340</v>
      </c>
      <c r="V5" t="s">
        <v>1341</v>
      </c>
      <c r="W5">
        <v>89</v>
      </c>
      <c r="X5" t="s">
        <v>1262</v>
      </c>
      <c r="Y5">
        <v>8900</v>
      </c>
      <c r="Z5" t="s">
        <v>1262</v>
      </c>
      <c r="AA5">
        <v>897030</v>
      </c>
      <c r="AB5" t="s">
        <v>1263</v>
      </c>
      <c r="AC5">
        <v>89</v>
      </c>
      <c r="AD5" t="s">
        <v>1262</v>
      </c>
      <c r="AE5">
        <v>8900</v>
      </c>
      <c r="AF5" t="s">
        <v>1262</v>
      </c>
      <c r="AG5">
        <v>897002</v>
      </c>
      <c r="AH5" t="s">
        <v>1263</v>
      </c>
      <c r="AI5" t="s">
        <v>1264</v>
      </c>
      <c r="AJ5" t="s">
        <v>1265</v>
      </c>
      <c r="AK5" t="s">
        <v>1266</v>
      </c>
      <c r="AL5" t="s">
        <v>1267</v>
      </c>
      <c r="AM5" t="s">
        <v>1342</v>
      </c>
      <c r="AO5" t="s">
        <v>522</v>
      </c>
      <c r="AP5" t="s">
        <v>522</v>
      </c>
      <c r="AS5" t="s">
        <v>522</v>
      </c>
      <c r="AT5" t="s">
        <v>1270</v>
      </c>
      <c r="AU5" t="s">
        <v>1271</v>
      </c>
      <c r="AV5" t="s">
        <v>1343</v>
      </c>
      <c r="AX5">
        <v>55575</v>
      </c>
      <c r="AY5" t="s">
        <v>1344</v>
      </c>
      <c r="AZ5">
        <v>23019</v>
      </c>
      <c r="BA5" t="s">
        <v>1345</v>
      </c>
      <c r="BB5">
        <v>23</v>
      </c>
      <c r="BC5" t="s">
        <v>1346</v>
      </c>
      <c r="BD5" t="s">
        <v>1347</v>
      </c>
      <c r="BE5">
        <v>4469</v>
      </c>
      <c r="BF5">
        <v>5717</v>
      </c>
      <c r="BG5" t="s">
        <v>1348</v>
      </c>
      <c r="BH5" t="s">
        <v>1348</v>
      </c>
      <c r="BL5" t="s">
        <v>1328</v>
      </c>
      <c r="BM5" t="s">
        <v>1270</v>
      </c>
      <c r="BN5" t="s">
        <v>1271</v>
      </c>
      <c r="BO5" t="s">
        <v>1349</v>
      </c>
      <c r="BP5" t="s">
        <v>1344</v>
      </c>
      <c r="BQ5">
        <v>23019</v>
      </c>
      <c r="BR5" t="s">
        <v>1345</v>
      </c>
      <c r="BS5">
        <v>23</v>
      </c>
      <c r="BT5" t="s">
        <v>1347</v>
      </c>
      <c r="BU5" t="s">
        <v>1328</v>
      </c>
      <c r="BV5" t="s">
        <v>1348</v>
      </c>
      <c r="BW5" t="s">
        <v>1348</v>
      </c>
      <c r="BY5" t="s">
        <v>1285</v>
      </c>
      <c r="BZ5" t="s">
        <v>1312</v>
      </c>
      <c r="CA5" t="s">
        <v>1350</v>
      </c>
      <c r="CB5">
        <v>5</v>
      </c>
      <c r="CC5" t="s">
        <v>1286</v>
      </c>
      <c r="CD5" t="s">
        <v>1350</v>
      </c>
      <c r="CE5" t="s">
        <v>1288</v>
      </c>
      <c r="CF5" t="s">
        <v>1289</v>
      </c>
      <c r="CG5" t="s">
        <v>1290</v>
      </c>
      <c r="CH5" t="s">
        <v>1291</v>
      </c>
      <c r="CI5">
        <v>2</v>
      </c>
      <c r="CJ5" t="s">
        <v>1292</v>
      </c>
      <c r="CU5" s="13" t="s">
        <v>1351</v>
      </c>
      <c r="CV5" t="s">
        <v>1352</v>
      </c>
    </row>
    <row r="6" spans="1:100" x14ac:dyDescent="0.4">
      <c r="A6" t="s">
        <v>1353</v>
      </c>
      <c r="B6" t="s">
        <v>1354</v>
      </c>
      <c r="E6" t="s">
        <v>1257</v>
      </c>
      <c r="J6" t="s">
        <v>1355</v>
      </c>
      <c r="K6">
        <v>2023</v>
      </c>
      <c r="L6">
        <v>550000</v>
      </c>
      <c r="M6">
        <v>280005.33</v>
      </c>
      <c r="N6">
        <v>0</v>
      </c>
      <c r="O6">
        <v>0</v>
      </c>
      <c r="P6">
        <v>550000</v>
      </c>
      <c r="Q6">
        <v>0</v>
      </c>
      <c r="R6">
        <v>0</v>
      </c>
      <c r="S6" t="s">
        <v>1355</v>
      </c>
      <c r="T6">
        <v>2023</v>
      </c>
      <c r="U6" t="s">
        <v>1356</v>
      </c>
      <c r="V6" t="s">
        <v>1357</v>
      </c>
      <c r="W6">
        <v>89</v>
      </c>
      <c r="X6" t="s">
        <v>1262</v>
      </c>
      <c r="Y6">
        <v>8900</v>
      </c>
      <c r="Z6" t="s">
        <v>1262</v>
      </c>
      <c r="AA6">
        <v>897030</v>
      </c>
      <c r="AB6" t="s">
        <v>1263</v>
      </c>
      <c r="AC6">
        <v>89</v>
      </c>
      <c r="AD6" t="s">
        <v>1262</v>
      </c>
      <c r="AE6">
        <v>8900</v>
      </c>
      <c r="AF6" t="s">
        <v>1262</v>
      </c>
      <c r="AG6">
        <v>897002</v>
      </c>
      <c r="AH6" t="s">
        <v>1263</v>
      </c>
      <c r="AI6" t="s">
        <v>1264</v>
      </c>
      <c r="AJ6" t="s">
        <v>1265</v>
      </c>
      <c r="AK6" t="s">
        <v>1266</v>
      </c>
      <c r="AL6" t="s">
        <v>1267</v>
      </c>
      <c r="AM6" t="s">
        <v>1358</v>
      </c>
      <c r="AO6" t="s">
        <v>1359</v>
      </c>
      <c r="AP6" t="s">
        <v>1359</v>
      </c>
      <c r="AS6" t="s">
        <v>1359</v>
      </c>
      <c r="AT6" t="s">
        <v>1270</v>
      </c>
      <c r="AU6" t="s">
        <v>1271</v>
      </c>
      <c r="AV6" t="s">
        <v>1360</v>
      </c>
      <c r="AW6" t="s">
        <v>1361</v>
      </c>
      <c r="AX6">
        <v>12385</v>
      </c>
      <c r="AY6" t="s">
        <v>1362</v>
      </c>
      <c r="AZ6">
        <v>17019</v>
      </c>
      <c r="BA6" t="s">
        <v>1362</v>
      </c>
      <c r="BB6">
        <v>17</v>
      </c>
      <c r="BC6" t="s">
        <v>1363</v>
      </c>
      <c r="BD6" t="s">
        <v>1364</v>
      </c>
      <c r="BE6">
        <v>61820</v>
      </c>
      <c r="BF6">
        <v>7406</v>
      </c>
      <c r="BG6" t="s">
        <v>1365</v>
      </c>
      <c r="BH6" t="s">
        <v>1365</v>
      </c>
      <c r="BL6" t="s">
        <v>1280</v>
      </c>
      <c r="BM6" t="s">
        <v>1270</v>
      </c>
      <c r="BN6" t="s">
        <v>1271</v>
      </c>
      <c r="BO6" t="s">
        <v>1366</v>
      </c>
      <c r="BP6" t="s">
        <v>1362</v>
      </c>
      <c r="BQ6">
        <v>17019</v>
      </c>
      <c r="BR6" t="s">
        <v>1362</v>
      </c>
      <c r="BS6">
        <v>17</v>
      </c>
      <c r="BT6" t="s">
        <v>1364</v>
      </c>
      <c r="BU6" t="s">
        <v>1367</v>
      </c>
      <c r="BV6" t="s">
        <v>1365</v>
      </c>
      <c r="BW6" t="s">
        <v>1365</v>
      </c>
      <c r="BY6" t="s">
        <v>1285</v>
      </c>
      <c r="CB6">
        <v>5</v>
      </c>
      <c r="CC6" t="s">
        <v>1286</v>
      </c>
      <c r="CD6" t="s">
        <v>1368</v>
      </c>
      <c r="CE6" t="s">
        <v>1288</v>
      </c>
      <c r="CF6" t="s">
        <v>1289</v>
      </c>
      <c r="CG6" t="s">
        <v>1290</v>
      </c>
      <c r="CH6" t="s">
        <v>1291</v>
      </c>
      <c r="CI6">
        <v>2</v>
      </c>
      <c r="CJ6" t="s">
        <v>1292</v>
      </c>
      <c r="CU6" s="13" t="s">
        <v>1369</v>
      </c>
      <c r="CV6" t="s">
        <v>1356</v>
      </c>
    </row>
    <row r="7" spans="1:100" x14ac:dyDescent="0.4">
      <c r="A7" t="s">
        <v>1370</v>
      </c>
      <c r="B7" t="s">
        <v>1371</v>
      </c>
      <c r="D7" t="s">
        <v>1372</v>
      </c>
      <c r="E7" t="s">
        <v>1257</v>
      </c>
      <c r="J7" t="s">
        <v>1373</v>
      </c>
      <c r="K7">
        <v>2024</v>
      </c>
      <c r="L7">
        <v>9003632</v>
      </c>
      <c r="M7">
        <v>748267.29</v>
      </c>
      <c r="N7">
        <v>0</v>
      </c>
      <c r="O7">
        <v>1228666</v>
      </c>
      <c r="P7">
        <v>10232298</v>
      </c>
      <c r="Q7">
        <v>0</v>
      </c>
      <c r="R7">
        <v>0</v>
      </c>
      <c r="S7" t="s">
        <v>1374</v>
      </c>
      <c r="T7">
        <v>2017</v>
      </c>
      <c r="U7" t="s">
        <v>1375</v>
      </c>
      <c r="V7" t="s">
        <v>1376</v>
      </c>
      <c r="W7">
        <v>89</v>
      </c>
      <c r="X7" t="s">
        <v>1262</v>
      </c>
      <c r="Y7">
        <v>8900</v>
      </c>
      <c r="Z7" t="s">
        <v>1262</v>
      </c>
      <c r="AA7">
        <v>892434</v>
      </c>
      <c r="AB7" t="s">
        <v>1377</v>
      </c>
      <c r="AC7">
        <v>89</v>
      </c>
      <c r="AD7" t="s">
        <v>1262</v>
      </c>
      <c r="AE7">
        <v>8900</v>
      </c>
      <c r="AF7" t="s">
        <v>1262</v>
      </c>
      <c r="AG7">
        <v>892403</v>
      </c>
      <c r="AH7" t="s">
        <v>1378</v>
      </c>
      <c r="AI7" t="s">
        <v>1379</v>
      </c>
      <c r="AJ7" t="s">
        <v>1380</v>
      </c>
      <c r="AK7" t="s">
        <v>1381</v>
      </c>
      <c r="AL7" t="s">
        <v>1382</v>
      </c>
      <c r="AM7" t="s">
        <v>1383</v>
      </c>
      <c r="AO7" t="s">
        <v>31</v>
      </c>
      <c r="AP7" t="s">
        <v>31</v>
      </c>
      <c r="AT7" t="s">
        <v>1270</v>
      </c>
      <c r="AU7" t="s">
        <v>1271</v>
      </c>
      <c r="AV7" t="s">
        <v>1384</v>
      </c>
      <c r="AW7" t="s">
        <v>1385</v>
      </c>
      <c r="AX7">
        <v>65000</v>
      </c>
      <c r="AY7" t="s">
        <v>1386</v>
      </c>
      <c r="AZ7">
        <v>48029</v>
      </c>
      <c r="BA7" t="s">
        <v>1387</v>
      </c>
      <c r="BB7">
        <v>48</v>
      </c>
      <c r="BC7" t="s">
        <v>1276</v>
      </c>
      <c r="BD7" t="s">
        <v>1277</v>
      </c>
      <c r="BE7">
        <v>78230</v>
      </c>
      <c r="BF7">
        <v>5132</v>
      </c>
      <c r="BG7" t="s">
        <v>1388</v>
      </c>
      <c r="BH7" t="s">
        <v>1389</v>
      </c>
      <c r="BL7" t="s">
        <v>1328</v>
      </c>
      <c r="BM7" t="s">
        <v>1270</v>
      </c>
      <c r="BN7" t="s">
        <v>1271</v>
      </c>
      <c r="BO7" t="s">
        <v>1390</v>
      </c>
      <c r="BP7" t="s">
        <v>1386</v>
      </c>
      <c r="BQ7">
        <v>48325</v>
      </c>
      <c r="BR7" t="s">
        <v>1391</v>
      </c>
      <c r="BS7">
        <v>48</v>
      </c>
      <c r="BT7" t="s">
        <v>1277</v>
      </c>
      <c r="BU7" t="s">
        <v>1328</v>
      </c>
      <c r="BV7" t="s">
        <v>1388</v>
      </c>
      <c r="BW7" t="s">
        <v>1284</v>
      </c>
      <c r="BY7" t="s">
        <v>1392</v>
      </c>
      <c r="CB7">
        <v>5</v>
      </c>
      <c r="CC7" t="s">
        <v>1286</v>
      </c>
      <c r="CD7" t="s">
        <v>1393</v>
      </c>
      <c r="CE7" t="s">
        <v>1288</v>
      </c>
      <c r="CF7" t="s">
        <v>1289</v>
      </c>
      <c r="CG7" t="s">
        <v>1333</v>
      </c>
      <c r="CH7" t="s">
        <v>1334</v>
      </c>
      <c r="CI7">
        <v>2</v>
      </c>
      <c r="CJ7" t="s">
        <v>1292</v>
      </c>
      <c r="CU7" s="13" t="s">
        <v>1394</v>
      </c>
      <c r="CV7" t="s">
        <v>1395</v>
      </c>
    </row>
    <row r="8" spans="1:100" x14ac:dyDescent="0.4">
      <c r="A8" t="s">
        <v>1396</v>
      </c>
      <c r="B8" t="s">
        <v>1397</v>
      </c>
      <c r="D8" t="s">
        <v>1256</v>
      </c>
      <c r="E8" t="s">
        <v>1257</v>
      </c>
      <c r="J8" t="s">
        <v>1398</v>
      </c>
      <c r="K8">
        <v>2025</v>
      </c>
      <c r="L8">
        <v>1674100</v>
      </c>
      <c r="M8">
        <v>510654</v>
      </c>
      <c r="N8">
        <v>281128</v>
      </c>
      <c r="O8">
        <v>418530</v>
      </c>
      <c r="P8">
        <v>2092630</v>
      </c>
      <c r="Q8">
        <v>0</v>
      </c>
      <c r="R8">
        <v>0</v>
      </c>
      <c r="S8" t="s">
        <v>1399</v>
      </c>
      <c r="T8">
        <v>2019</v>
      </c>
      <c r="U8" t="s">
        <v>1400</v>
      </c>
      <c r="V8" t="s">
        <v>1401</v>
      </c>
      <c r="W8">
        <v>89</v>
      </c>
      <c r="X8" t="s">
        <v>1262</v>
      </c>
      <c r="Y8">
        <v>8900</v>
      </c>
      <c r="Z8" t="s">
        <v>1262</v>
      </c>
      <c r="AA8">
        <v>892434</v>
      </c>
      <c r="AB8" t="s">
        <v>1377</v>
      </c>
      <c r="AC8">
        <v>89</v>
      </c>
      <c r="AD8" t="s">
        <v>1262</v>
      </c>
      <c r="AE8">
        <v>8900</v>
      </c>
      <c r="AF8" t="s">
        <v>1262</v>
      </c>
      <c r="AG8">
        <v>892403</v>
      </c>
      <c r="AH8" t="s">
        <v>1378</v>
      </c>
      <c r="AI8" t="s">
        <v>1379</v>
      </c>
      <c r="AJ8" t="s">
        <v>1380</v>
      </c>
      <c r="AK8" t="s">
        <v>1381</v>
      </c>
      <c r="AL8" t="s">
        <v>1402</v>
      </c>
      <c r="AM8" t="s">
        <v>1403</v>
      </c>
      <c r="AO8" t="s">
        <v>1404</v>
      </c>
      <c r="AP8" t="s">
        <v>1404</v>
      </c>
      <c r="AT8" t="s">
        <v>1270</v>
      </c>
      <c r="AU8" t="s">
        <v>1271</v>
      </c>
      <c r="AV8" t="s">
        <v>1405</v>
      </c>
      <c r="AX8">
        <v>2000</v>
      </c>
      <c r="AY8" t="s">
        <v>1406</v>
      </c>
      <c r="AZ8">
        <v>42077</v>
      </c>
      <c r="BA8" t="s">
        <v>1407</v>
      </c>
      <c r="BB8">
        <v>42</v>
      </c>
      <c r="BC8" t="s">
        <v>1408</v>
      </c>
      <c r="BD8" t="s">
        <v>1409</v>
      </c>
      <c r="BE8">
        <v>18106</v>
      </c>
      <c r="BF8">
        <v>5500</v>
      </c>
      <c r="BG8" t="s">
        <v>1410</v>
      </c>
      <c r="BH8" t="s">
        <v>1410</v>
      </c>
      <c r="BL8" t="s">
        <v>1280</v>
      </c>
      <c r="BM8" t="s">
        <v>1270</v>
      </c>
      <c r="BN8" t="s">
        <v>1271</v>
      </c>
      <c r="BO8" t="s">
        <v>1411</v>
      </c>
      <c r="BP8" t="s">
        <v>1406</v>
      </c>
      <c r="BQ8">
        <v>42077</v>
      </c>
      <c r="BR8" t="s">
        <v>1407</v>
      </c>
      <c r="BS8">
        <v>42</v>
      </c>
      <c r="BT8" t="s">
        <v>1409</v>
      </c>
      <c r="BU8" t="s">
        <v>1412</v>
      </c>
      <c r="BV8" t="s">
        <v>1410</v>
      </c>
      <c r="BW8" t="s">
        <v>1410</v>
      </c>
      <c r="BY8" t="s">
        <v>1413</v>
      </c>
      <c r="BZ8" t="s">
        <v>1414</v>
      </c>
      <c r="CA8" t="s">
        <v>1415</v>
      </c>
      <c r="CB8">
        <v>5</v>
      </c>
      <c r="CC8" t="s">
        <v>1286</v>
      </c>
      <c r="CD8" t="s">
        <v>1416</v>
      </c>
      <c r="CE8" t="s">
        <v>1288</v>
      </c>
      <c r="CF8" t="s">
        <v>1289</v>
      </c>
      <c r="CG8" t="s">
        <v>1417</v>
      </c>
      <c r="CH8" t="s">
        <v>1418</v>
      </c>
      <c r="CI8">
        <v>2</v>
      </c>
      <c r="CJ8" t="s">
        <v>1292</v>
      </c>
      <c r="CU8" s="13" t="s">
        <v>1419</v>
      </c>
      <c r="CV8" t="s">
        <v>1420</v>
      </c>
    </row>
    <row r="9" spans="1:100" x14ac:dyDescent="0.4">
      <c r="A9" t="s">
        <v>1421</v>
      </c>
      <c r="B9" t="s">
        <v>1422</v>
      </c>
      <c r="D9" t="s">
        <v>1372</v>
      </c>
      <c r="E9" t="s">
        <v>1257</v>
      </c>
      <c r="J9" t="s">
        <v>1423</v>
      </c>
      <c r="K9">
        <v>2024</v>
      </c>
      <c r="L9">
        <v>3506043</v>
      </c>
      <c r="M9">
        <v>27160.2</v>
      </c>
      <c r="N9">
        <v>0</v>
      </c>
      <c r="O9">
        <v>4747500</v>
      </c>
      <c r="P9">
        <v>8253543</v>
      </c>
      <c r="Q9">
        <v>0</v>
      </c>
      <c r="R9">
        <v>0</v>
      </c>
      <c r="S9" t="s">
        <v>1424</v>
      </c>
      <c r="T9">
        <v>2020</v>
      </c>
      <c r="U9" t="s">
        <v>1425</v>
      </c>
      <c r="V9" t="s">
        <v>1426</v>
      </c>
      <c r="W9">
        <v>89</v>
      </c>
      <c r="X9" t="s">
        <v>1262</v>
      </c>
      <c r="Y9">
        <v>8900</v>
      </c>
      <c r="Z9" t="s">
        <v>1262</v>
      </c>
      <c r="AA9">
        <v>892434</v>
      </c>
      <c r="AB9" t="s">
        <v>1377</v>
      </c>
      <c r="AC9">
        <v>89</v>
      </c>
      <c r="AD9" t="s">
        <v>1262</v>
      </c>
      <c r="AE9">
        <v>8900</v>
      </c>
      <c r="AF9" t="s">
        <v>1262</v>
      </c>
      <c r="AG9">
        <v>892403</v>
      </c>
      <c r="AH9" t="s">
        <v>1378</v>
      </c>
      <c r="AI9" t="s">
        <v>1379</v>
      </c>
      <c r="AJ9" t="s">
        <v>1380</v>
      </c>
      <c r="AK9" t="s">
        <v>1381</v>
      </c>
      <c r="AL9" t="s">
        <v>1382</v>
      </c>
      <c r="AM9" t="s">
        <v>1427</v>
      </c>
      <c r="AO9" t="s">
        <v>29</v>
      </c>
      <c r="AP9" t="s">
        <v>29</v>
      </c>
      <c r="AT9" t="s">
        <v>1270</v>
      </c>
      <c r="AU9" t="s">
        <v>1271</v>
      </c>
      <c r="AV9" t="s">
        <v>1428</v>
      </c>
      <c r="AX9">
        <v>50000</v>
      </c>
      <c r="AY9" t="s">
        <v>1429</v>
      </c>
      <c r="AZ9">
        <v>11001</v>
      </c>
      <c r="BA9" t="s">
        <v>1430</v>
      </c>
      <c r="BB9">
        <v>11</v>
      </c>
      <c r="BC9" t="s">
        <v>1431</v>
      </c>
      <c r="BD9" t="s">
        <v>1430</v>
      </c>
      <c r="BE9">
        <v>20006</v>
      </c>
      <c r="BF9">
        <v>2074</v>
      </c>
      <c r="BG9" t="s">
        <v>1432</v>
      </c>
      <c r="BH9" t="s">
        <v>1432</v>
      </c>
      <c r="BL9" t="s">
        <v>1328</v>
      </c>
      <c r="BM9" t="s">
        <v>1270</v>
      </c>
      <c r="BN9" t="s">
        <v>1271</v>
      </c>
      <c r="BO9" t="s">
        <v>1433</v>
      </c>
      <c r="BP9" t="s">
        <v>1429</v>
      </c>
      <c r="BQ9">
        <v>11001</v>
      </c>
      <c r="BR9" t="s">
        <v>1430</v>
      </c>
      <c r="BS9">
        <v>11</v>
      </c>
      <c r="BT9" t="s">
        <v>1430</v>
      </c>
      <c r="BU9" t="s">
        <v>1328</v>
      </c>
      <c r="BV9" t="s">
        <v>1432</v>
      </c>
      <c r="BW9" t="s">
        <v>1432</v>
      </c>
      <c r="BY9" t="s">
        <v>1392</v>
      </c>
      <c r="BZ9" t="s">
        <v>1434</v>
      </c>
      <c r="CB9">
        <v>5</v>
      </c>
      <c r="CC9" t="s">
        <v>1286</v>
      </c>
      <c r="CD9" t="s">
        <v>1435</v>
      </c>
      <c r="CE9" t="s">
        <v>1288</v>
      </c>
      <c r="CF9" t="s">
        <v>1289</v>
      </c>
      <c r="CG9" t="s">
        <v>1333</v>
      </c>
      <c r="CH9" t="s">
        <v>1334</v>
      </c>
      <c r="CI9">
        <v>2</v>
      </c>
      <c r="CJ9" t="s">
        <v>1292</v>
      </c>
      <c r="CU9" s="13" t="s">
        <v>1436</v>
      </c>
      <c r="CV9" t="s">
        <v>1437</v>
      </c>
    </row>
    <row r="10" spans="1:100" x14ac:dyDescent="0.4">
      <c r="A10" t="s">
        <v>1438</v>
      </c>
      <c r="B10" t="s">
        <v>1439</v>
      </c>
      <c r="D10" t="s">
        <v>1256</v>
      </c>
      <c r="E10" t="s">
        <v>1257</v>
      </c>
      <c r="J10" t="s">
        <v>1440</v>
      </c>
      <c r="K10">
        <v>2025</v>
      </c>
      <c r="L10">
        <v>1793110</v>
      </c>
      <c r="M10">
        <v>487666.2</v>
      </c>
      <c r="N10">
        <v>0</v>
      </c>
      <c r="O10">
        <v>582383</v>
      </c>
      <c r="P10">
        <v>2375493</v>
      </c>
      <c r="Q10">
        <v>0</v>
      </c>
      <c r="R10">
        <v>0</v>
      </c>
      <c r="S10" t="s">
        <v>1441</v>
      </c>
      <c r="T10">
        <v>2023</v>
      </c>
      <c r="U10" t="s">
        <v>1442</v>
      </c>
      <c r="V10" t="s">
        <v>1443</v>
      </c>
      <c r="W10">
        <v>89</v>
      </c>
      <c r="X10" t="s">
        <v>1262</v>
      </c>
      <c r="Y10">
        <v>8900</v>
      </c>
      <c r="Z10" t="s">
        <v>1262</v>
      </c>
      <c r="AA10">
        <v>892433</v>
      </c>
      <c r="AB10" t="s">
        <v>1444</v>
      </c>
      <c r="AC10">
        <v>89</v>
      </c>
      <c r="AD10" t="s">
        <v>1262</v>
      </c>
      <c r="AE10">
        <v>8900</v>
      </c>
      <c r="AF10" t="s">
        <v>1262</v>
      </c>
      <c r="AG10">
        <v>892403</v>
      </c>
      <c r="AH10" t="s">
        <v>1378</v>
      </c>
      <c r="AI10" t="s">
        <v>1379</v>
      </c>
      <c r="AJ10" t="s">
        <v>1380</v>
      </c>
      <c r="AK10" t="s">
        <v>1266</v>
      </c>
      <c r="AL10" t="s">
        <v>1445</v>
      </c>
      <c r="AM10" t="s">
        <v>1446</v>
      </c>
      <c r="AO10" t="s">
        <v>65</v>
      </c>
      <c r="AP10" t="s">
        <v>65</v>
      </c>
      <c r="AT10" t="s">
        <v>1270</v>
      </c>
      <c r="AU10" t="s">
        <v>1271</v>
      </c>
      <c r="AV10" t="s">
        <v>1447</v>
      </c>
      <c r="AX10">
        <v>66175</v>
      </c>
      <c r="AY10" t="s">
        <v>1448</v>
      </c>
      <c r="AZ10">
        <v>50007</v>
      </c>
      <c r="BA10" t="s">
        <v>1449</v>
      </c>
      <c r="BB10">
        <v>50</v>
      </c>
      <c r="BC10" t="s">
        <v>1450</v>
      </c>
      <c r="BD10" t="s">
        <v>1451</v>
      </c>
      <c r="BE10">
        <v>5403</v>
      </c>
      <c r="BF10">
        <v>6000</v>
      </c>
      <c r="BG10" t="s">
        <v>1452</v>
      </c>
      <c r="BH10" t="s">
        <v>1452</v>
      </c>
      <c r="BL10" t="s">
        <v>1280</v>
      </c>
      <c r="BM10" t="s">
        <v>1270</v>
      </c>
      <c r="BN10" t="s">
        <v>1271</v>
      </c>
      <c r="BO10" t="s">
        <v>1453</v>
      </c>
      <c r="BP10" t="s">
        <v>1448</v>
      </c>
      <c r="BQ10">
        <v>50007</v>
      </c>
      <c r="BR10" t="s">
        <v>1449</v>
      </c>
      <c r="BS10">
        <v>50</v>
      </c>
      <c r="BT10" t="s">
        <v>1451</v>
      </c>
      <c r="BU10" t="s">
        <v>1454</v>
      </c>
      <c r="BV10" t="s">
        <v>1452</v>
      </c>
      <c r="BW10" t="s">
        <v>1452</v>
      </c>
      <c r="BY10" t="s">
        <v>1413</v>
      </c>
      <c r="BZ10" t="s">
        <v>1455</v>
      </c>
      <c r="CA10" t="s">
        <v>1456</v>
      </c>
      <c r="CB10">
        <v>5</v>
      </c>
      <c r="CC10" t="s">
        <v>1286</v>
      </c>
      <c r="CD10" t="s">
        <v>1457</v>
      </c>
      <c r="CE10" t="s">
        <v>1288</v>
      </c>
      <c r="CF10" t="s">
        <v>1289</v>
      </c>
      <c r="CG10" t="s">
        <v>1417</v>
      </c>
      <c r="CH10" t="s">
        <v>1418</v>
      </c>
      <c r="CI10">
        <v>2</v>
      </c>
      <c r="CJ10" t="s">
        <v>1292</v>
      </c>
      <c r="CU10" s="13" t="s">
        <v>1458</v>
      </c>
      <c r="CV10" t="s">
        <v>1459</v>
      </c>
    </row>
    <row r="11" spans="1:100" x14ac:dyDescent="0.4">
      <c r="A11" t="s">
        <v>1460</v>
      </c>
      <c r="B11" t="s">
        <v>1461</v>
      </c>
      <c r="D11" t="s">
        <v>1256</v>
      </c>
      <c r="E11" t="s">
        <v>1257</v>
      </c>
      <c r="J11" t="s">
        <v>1462</v>
      </c>
      <c r="K11">
        <v>2025</v>
      </c>
      <c r="L11">
        <v>3268784</v>
      </c>
      <c r="M11">
        <v>360237</v>
      </c>
      <c r="N11">
        <v>0</v>
      </c>
      <c r="O11">
        <v>2488798</v>
      </c>
      <c r="P11">
        <v>5757582</v>
      </c>
      <c r="Q11">
        <v>0</v>
      </c>
      <c r="R11">
        <v>0</v>
      </c>
      <c r="S11" t="s">
        <v>1319</v>
      </c>
      <c r="T11">
        <v>2023</v>
      </c>
      <c r="U11" t="s">
        <v>1442</v>
      </c>
      <c r="V11" t="s">
        <v>1463</v>
      </c>
      <c r="W11">
        <v>89</v>
      </c>
      <c r="X11" t="s">
        <v>1262</v>
      </c>
      <c r="Y11">
        <v>8900</v>
      </c>
      <c r="Z11" t="s">
        <v>1262</v>
      </c>
      <c r="AA11">
        <v>892433</v>
      </c>
      <c r="AB11" t="s">
        <v>1444</v>
      </c>
      <c r="AC11">
        <v>89</v>
      </c>
      <c r="AD11" t="s">
        <v>1262</v>
      </c>
      <c r="AE11">
        <v>8900</v>
      </c>
      <c r="AF11" t="s">
        <v>1262</v>
      </c>
      <c r="AG11">
        <v>892403</v>
      </c>
      <c r="AH11" t="s">
        <v>1378</v>
      </c>
      <c r="AI11" t="s">
        <v>1379</v>
      </c>
      <c r="AJ11" t="s">
        <v>1380</v>
      </c>
      <c r="AK11" t="s">
        <v>1266</v>
      </c>
      <c r="AL11" t="s">
        <v>1445</v>
      </c>
      <c r="AM11" t="s">
        <v>1464</v>
      </c>
      <c r="AO11" t="s">
        <v>1465</v>
      </c>
      <c r="AP11" t="s">
        <v>83</v>
      </c>
      <c r="AQ11" t="s">
        <v>1466</v>
      </c>
      <c r="AS11" t="s">
        <v>1467</v>
      </c>
      <c r="AT11" t="s">
        <v>1270</v>
      </c>
      <c r="AU11" t="s">
        <v>1271</v>
      </c>
      <c r="AV11" t="s">
        <v>1468</v>
      </c>
      <c r="AX11">
        <v>14117</v>
      </c>
      <c r="AY11" t="s">
        <v>1469</v>
      </c>
      <c r="AZ11">
        <v>17143</v>
      </c>
      <c r="BA11" t="s">
        <v>1470</v>
      </c>
      <c r="BB11">
        <v>17</v>
      </c>
      <c r="BC11" t="s">
        <v>1363</v>
      </c>
      <c r="BD11" t="s">
        <v>1364</v>
      </c>
      <c r="BE11">
        <v>61523</v>
      </c>
      <c r="BF11">
        <v>9554</v>
      </c>
      <c r="BG11" t="s">
        <v>1471</v>
      </c>
      <c r="BH11" t="s">
        <v>1471</v>
      </c>
      <c r="BL11" t="s">
        <v>1280</v>
      </c>
      <c r="BM11" t="s">
        <v>1270</v>
      </c>
      <c r="BN11" t="s">
        <v>1271</v>
      </c>
      <c r="BO11" t="s">
        <v>1472</v>
      </c>
      <c r="BP11" t="s">
        <v>1469</v>
      </c>
      <c r="BQ11">
        <v>17143</v>
      </c>
      <c r="BR11" t="s">
        <v>1470</v>
      </c>
      <c r="BS11">
        <v>17</v>
      </c>
      <c r="BT11" t="s">
        <v>1364</v>
      </c>
      <c r="BU11" t="s">
        <v>1473</v>
      </c>
      <c r="BV11" t="s">
        <v>1471</v>
      </c>
      <c r="BW11" t="s">
        <v>1471</v>
      </c>
      <c r="BY11" t="s">
        <v>1413</v>
      </c>
      <c r="BZ11" t="s">
        <v>1455</v>
      </c>
      <c r="CA11" t="s">
        <v>1474</v>
      </c>
      <c r="CB11">
        <v>5</v>
      </c>
      <c r="CC11" t="s">
        <v>1286</v>
      </c>
      <c r="CD11" t="s">
        <v>1475</v>
      </c>
      <c r="CE11" t="s">
        <v>1288</v>
      </c>
      <c r="CF11" t="s">
        <v>1289</v>
      </c>
      <c r="CG11" t="s">
        <v>1417</v>
      </c>
      <c r="CH11" t="s">
        <v>1418</v>
      </c>
      <c r="CI11">
        <v>2</v>
      </c>
      <c r="CJ11" t="s">
        <v>1292</v>
      </c>
      <c r="CU11" s="13" t="s">
        <v>1476</v>
      </c>
      <c r="CV11" t="s">
        <v>1477</v>
      </c>
    </row>
    <row r="12" spans="1:100" x14ac:dyDescent="0.4">
      <c r="A12" t="s">
        <v>1478</v>
      </c>
      <c r="B12" t="s">
        <v>1479</v>
      </c>
      <c r="D12" t="s">
        <v>1256</v>
      </c>
      <c r="E12" t="s">
        <v>1257</v>
      </c>
      <c r="J12" t="s">
        <v>1480</v>
      </c>
      <c r="K12">
        <v>2025</v>
      </c>
      <c r="L12">
        <v>4841760</v>
      </c>
      <c r="M12">
        <v>659168.54</v>
      </c>
      <c r="N12">
        <v>0</v>
      </c>
      <c r="O12">
        <v>19233001</v>
      </c>
      <c r="P12">
        <v>24074761</v>
      </c>
      <c r="Q12">
        <v>0</v>
      </c>
      <c r="R12">
        <v>0</v>
      </c>
      <c r="S12" t="s">
        <v>1481</v>
      </c>
      <c r="T12">
        <v>2023</v>
      </c>
      <c r="U12" t="s">
        <v>1442</v>
      </c>
      <c r="V12" t="s">
        <v>1443</v>
      </c>
      <c r="W12">
        <v>89</v>
      </c>
      <c r="X12" t="s">
        <v>1262</v>
      </c>
      <c r="Y12">
        <v>8900</v>
      </c>
      <c r="Z12" t="s">
        <v>1262</v>
      </c>
      <c r="AA12">
        <v>892433</v>
      </c>
      <c r="AB12" t="s">
        <v>1444</v>
      </c>
      <c r="AC12">
        <v>89</v>
      </c>
      <c r="AD12" t="s">
        <v>1262</v>
      </c>
      <c r="AE12">
        <v>8900</v>
      </c>
      <c r="AF12" t="s">
        <v>1262</v>
      </c>
      <c r="AG12">
        <v>892403</v>
      </c>
      <c r="AH12" t="s">
        <v>1378</v>
      </c>
      <c r="AI12" t="s">
        <v>1379</v>
      </c>
      <c r="AJ12" t="s">
        <v>1380</v>
      </c>
      <c r="AK12" t="s">
        <v>1266</v>
      </c>
      <c r="AL12" t="s">
        <v>1445</v>
      </c>
      <c r="AM12" t="s">
        <v>1482</v>
      </c>
      <c r="AO12" t="s">
        <v>1483</v>
      </c>
      <c r="AP12" t="s">
        <v>1484</v>
      </c>
      <c r="AQ12" t="s">
        <v>1482</v>
      </c>
      <c r="AS12" t="s">
        <v>1483</v>
      </c>
      <c r="AT12" t="s">
        <v>1270</v>
      </c>
      <c r="AU12" t="s">
        <v>1271</v>
      </c>
      <c r="AV12" t="s">
        <v>1485</v>
      </c>
      <c r="AX12">
        <v>11000</v>
      </c>
      <c r="AY12" t="s">
        <v>1486</v>
      </c>
      <c r="AZ12">
        <v>25017</v>
      </c>
      <c r="BA12" t="s">
        <v>1487</v>
      </c>
      <c r="BB12">
        <v>25</v>
      </c>
      <c r="BC12" t="s">
        <v>1488</v>
      </c>
      <c r="BD12" t="s">
        <v>1489</v>
      </c>
      <c r="BE12">
        <v>2140</v>
      </c>
      <c r="BF12">
        <v>2119</v>
      </c>
      <c r="BG12" t="s">
        <v>1490</v>
      </c>
      <c r="BH12" t="s">
        <v>1490</v>
      </c>
      <c r="BL12" t="s">
        <v>1280</v>
      </c>
      <c r="BM12" t="s">
        <v>1270</v>
      </c>
      <c r="BN12" t="s">
        <v>1271</v>
      </c>
      <c r="BO12" t="s">
        <v>1491</v>
      </c>
      <c r="BP12" t="s">
        <v>1492</v>
      </c>
      <c r="BQ12">
        <v>12011</v>
      </c>
      <c r="BR12" t="s">
        <v>1493</v>
      </c>
      <c r="BS12">
        <v>12</v>
      </c>
      <c r="BT12" t="s">
        <v>1307</v>
      </c>
      <c r="BU12" t="s">
        <v>1494</v>
      </c>
      <c r="BV12" t="s">
        <v>1495</v>
      </c>
      <c r="BW12" t="s">
        <v>1495</v>
      </c>
      <c r="BY12" t="s">
        <v>1413</v>
      </c>
      <c r="BZ12" t="s">
        <v>1455</v>
      </c>
      <c r="CA12" t="s">
        <v>1496</v>
      </c>
      <c r="CB12">
        <v>5</v>
      </c>
      <c r="CC12" t="s">
        <v>1286</v>
      </c>
      <c r="CD12" t="s">
        <v>1497</v>
      </c>
      <c r="CE12" t="s">
        <v>1288</v>
      </c>
      <c r="CF12" t="s">
        <v>1289</v>
      </c>
      <c r="CG12" t="s">
        <v>1417</v>
      </c>
      <c r="CH12" t="s">
        <v>1418</v>
      </c>
      <c r="CI12">
        <v>2</v>
      </c>
      <c r="CJ12" t="s">
        <v>1292</v>
      </c>
      <c r="CU12" s="13" t="s">
        <v>1498</v>
      </c>
      <c r="CV12" t="s">
        <v>1499</v>
      </c>
    </row>
    <row r="13" spans="1:100" x14ac:dyDescent="0.4">
      <c r="A13" t="s">
        <v>1500</v>
      </c>
      <c r="B13" t="s">
        <v>1501</v>
      </c>
      <c r="D13" t="s">
        <v>1256</v>
      </c>
      <c r="E13" t="s">
        <v>1257</v>
      </c>
      <c r="J13" t="s">
        <v>1502</v>
      </c>
      <c r="K13">
        <v>2025</v>
      </c>
      <c r="L13">
        <v>1780591</v>
      </c>
      <c r="M13">
        <v>164705.41</v>
      </c>
      <c r="N13">
        <v>0</v>
      </c>
      <c r="O13">
        <v>1781969</v>
      </c>
      <c r="P13">
        <v>3562560</v>
      </c>
      <c r="Q13">
        <v>0</v>
      </c>
      <c r="R13">
        <v>0</v>
      </c>
      <c r="S13" t="s">
        <v>1319</v>
      </c>
      <c r="T13">
        <v>2023</v>
      </c>
      <c r="U13" t="s">
        <v>1442</v>
      </c>
      <c r="V13" t="s">
        <v>1503</v>
      </c>
      <c r="W13">
        <v>89</v>
      </c>
      <c r="X13" t="s">
        <v>1262</v>
      </c>
      <c r="Y13">
        <v>8900</v>
      </c>
      <c r="Z13" t="s">
        <v>1262</v>
      </c>
      <c r="AA13">
        <v>892433</v>
      </c>
      <c r="AB13" t="s">
        <v>1444</v>
      </c>
      <c r="AC13">
        <v>89</v>
      </c>
      <c r="AD13" t="s">
        <v>1262</v>
      </c>
      <c r="AE13">
        <v>8900</v>
      </c>
      <c r="AF13" t="s">
        <v>1262</v>
      </c>
      <c r="AG13">
        <v>892403</v>
      </c>
      <c r="AH13" t="s">
        <v>1378</v>
      </c>
      <c r="AI13" t="s">
        <v>1379</v>
      </c>
      <c r="AJ13" t="s">
        <v>1380</v>
      </c>
      <c r="AK13" t="s">
        <v>1381</v>
      </c>
      <c r="AL13" t="s">
        <v>1445</v>
      </c>
      <c r="AM13" t="s">
        <v>1504</v>
      </c>
      <c r="AO13" t="s">
        <v>98</v>
      </c>
      <c r="AP13" t="s">
        <v>98</v>
      </c>
      <c r="AS13" t="s">
        <v>98</v>
      </c>
      <c r="AT13" t="s">
        <v>1270</v>
      </c>
      <c r="AU13" t="s">
        <v>1271</v>
      </c>
      <c r="AV13" t="s">
        <v>1505</v>
      </c>
      <c r="AX13">
        <v>59000</v>
      </c>
      <c r="AY13" t="s">
        <v>1506</v>
      </c>
      <c r="AZ13">
        <v>41051</v>
      </c>
      <c r="BA13" t="s">
        <v>1507</v>
      </c>
      <c r="BB13">
        <v>41</v>
      </c>
      <c r="BC13" t="s">
        <v>1508</v>
      </c>
      <c r="BD13" t="s">
        <v>1509</v>
      </c>
      <c r="BE13">
        <v>97204</v>
      </c>
      <c r="BF13">
        <v>1912</v>
      </c>
      <c r="BG13" t="s">
        <v>1510</v>
      </c>
      <c r="BH13" t="s">
        <v>1510</v>
      </c>
      <c r="BL13" t="s">
        <v>1280</v>
      </c>
      <c r="BM13" t="s">
        <v>1270</v>
      </c>
      <c r="BN13" t="s">
        <v>1271</v>
      </c>
      <c r="BO13" t="s">
        <v>1511</v>
      </c>
      <c r="BP13" t="s">
        <v>1506</v>
      </c>
      <c r="BQ13">
        <v>41051</v>
      </c>
      <c r="BR13" t="s">
        <v>1507</v>
      </c>
      <c r="BS13">
        <v>41</v>
      </c>
      <c r="BT13" t="s">
        <v>1509</v>
      </c>
      <c r="BU13" t="s">
        <v>1512</v>
      </c>
      <c r="BV13" t="s">
        <v>1510</v>
      </c>
      <c r="BW13" t="s">
        <v>1510</v>
      </c>
      <c r="BY13" t="s">
        <v>1413</v>
      </c>
      <c r="BZ13" t="s">
        <v>1455</v>
      </c>
      <c r="CA13" t="s">
        <v>1513</v>
      </c>
      <c r="CB13">
        <v>5</v>
      </c>
      <c r="CC13" t="s">
        <v>1286</v>
      </c>
      <c r="CD13" t="s">
        <v>1514</v>
      </c>
      <c r="CE13" t="s">
        <v>1288</v>
      </c>
      <c r="CF13" t="s">
        <v>1289</v>
      </c>
      <c r="CG13" t="s">
        <v>1515</v>
      </c>
      <c r="CH13" t="s">
        <v>1516</v>
      </c>
      <c r="CI13">
        <v>2</v>
      </c>
      <c r="CJ13" t="s">
        <v>1292</v>
      </c>
      <c r="CU13" s="13" t="s">
        <v>1517</v>
      </c>
      <c r="CV13" t="s">
        <v>1518</v>
      </c>
    </row>
    <row r="14" spans="1:100" x14ac:dyDescent="0.4">
      <c r="A14" t="s">
        <v>1519</v>
      </c>
      <c r="B14" t="s">
        <v>1520</v>
      </c>
      <c r="D14" t="s">
        <v>1256</v>
      </c>
      <c r="E14" t="s">
        <v>1257</v>
      </c>
      <c r="J14" t="s">
        <v>1521</v>
      </c>
      <c r="K14">
        <v>2025</v>
      </c>
      <c r="L14">
        <v>2000000</v>
      </c>
      <c r="M14">
        <v>543962.67000000004</v>
      </c>
      <c r="N14">
        <v>0</v>
      </c>
      <c r="O14">
        <v>0</v>
      </c>
      <c r="P14">
        <v>2000000</v>
      </c>
      <c r="Q14">
        <v>0</v>
      </c>
      <c r="R14">
        <v>0</v>
      </c>
      <c r="S14" t="s">
        <v>1522</v>
      </c>
      <c r="T14">
        <v>2023</v>
      </c>
      <c r="U14" t="s">
        <v>1442</v>
      </c>
      <c r="V14" t="s">
        <v>1523</v>
      </c>
      <c r="W14">
        <v>89</v>
      </c>
      <c r="X14" t="s">
        <v>1262</v>
      </c>
      <c r="Y14">
        <v>8900</v>
      </c>
      <c r="Z14" t="s">
        <v>1262</v>
      </c>
      <c r="AA14">
        <v>892433</v>
      </c>
      <c r="AB14" t="s">
        <v>1444</v>
      </c>
      <c r="AC14">
        <v>89</v>
      </c>
      <c r="AD14" t="s">
        <v>1262</v>
      </c>
      <c r="AE14">
        <v>8900</v>
      </c>
      <c r="AF14" t="s">
        <v>1262</v>
      </c>
      <c r="AG14">
        <v>892403</v>
      </c>
      <c r="AH14" t="s">
        <v>1378</v>
      </c>
      <c r="AI14" t="s">
        <v>1379</v>
      </c>
      <c r="AJ14" t="s">
        <v>1380</v>
      </c>
      <c r="AK14" t="s">
        <v>1381</v>
      </c>
      <c r="AL14" t="s">
        <v>1445</v>
      </c>
      <c r="AM14" t="s">
        <v>1524</v>
      </c>
      <c r="AO14" t="s">
        <v>41</v>
      </c>
      <c r="AP14" t="s">
        <v>41</v>
      </c>
      <c r="AS14" t="s">
        <v>41</v>
      </c>
      <c r="AT14" t="s">
        <v>1270</v>
      </c>
      <c r="AU14" t="s">
        <v>1271</v>
      </c>
      <c r="AV14" t="s">
        <v>1525</v>
      </c>
      <c r="AW14" t="s">
        <v>1526</v>
      </c>
      <c r="AX14">
        <v>14000</v>
      </c>
      <c r="AY14" t="s">
        <v>1527</v>
      </c>
      <c r="AZ14">
        <v>17031</v>
      </c>
      <c r="BA14" t="s">
        <v>1528</v>
      </c>
      <c r="BB14">
        <v>17</v>
      </c>
      <c r="BC14" t="s">
        <v>1363</v>
      </c>
      <c r="BD14" t="s">
        <v>1364</v>
      </c>
      <c r="BE14">
        <v>60601</v>
      </c>
      <c r="BF14">
        <v>1796</v>
      </c>
      <c r="BG14" t="s">
        <v>1529</v>
      </c>
      <c r="BH14" t="s">
        <v>1529</v>
      </c>
      <c r="BL14" t="s">
        <v>1280</v>
      </c>
      <c r="BM14" t="s">
        <v>1270</v>
      </c>
      <c r="BN14" t="s">
        <v>1271</v>
      </c>
      <c r="BO14" t="s">
        <v>1530</v>
      </c>
      <c r="BP14" t="s">
        <v>1527</v>
      </c>
      <c r="BQ14">
        <v>17031</v>
      </c>
      <c r="BR14" t="s">
        <v>1528</v>
      </c>
      <c r="BS14">
        <v>17</v>
      </c>
      <c r="BT14" t="s">
        <v>1364</v>
      </c>
      <c r="BU14" t="s">
        <v>1531</v>
      </c>
      <c r="BV14" t="s">
        <v>1529</v>
      </c>
      <c r="BW14" t="s">
        <v>1529</v>
      </c>
      <c r="BY14" t="s">
        <v>1413</v>
      </c>
      <c r="BZ14" t="s">
        <v>1455</v>
      </c>
      <c r="CA14" t="s">
        <v>1532</v>
      </c>
      <c r="CB14">
        <v>5</v>
      </c>
      <c r="CC14" t="s">
        <v>1286</v>
      </c>
      <c r="CD14" t="s">
        <v>1533</v>
      </c>
      <c r="CE14" t="s">
        <v>1288</v>
      </c>
      <c r="CF14" t="s">
        <v>1289</v>
      </c>
      <c r="CG14" t="s">
        <v>1534</v>
      </c>
      <c r="CH14" t="s">
        <v>1535</v>
      </c>
      <c r="CI14">
        <v>2</v>
      </c>
      <c r="CJ14" t="s">
        <v>1292</v>
      </c>
      <c r="CU14" s="13" t="s">
        <v>1536</v>
      </c>
      <c r="CV14" t="s">
        <v>1537</v>
      </c>
    </row>
    <row r="15" spans="1:100" x14ac:dyDescent="0.4">
      <c r="A15" t="s">
        <v>1538</v>
      </c>
      <c r="B15" t="s">
        <v>1539</v>
      </c>
      <c r="D15" t="s">
        <v>1256</v>
      </c>
      <c r="E15" t="s">
        <v>1257</v>
      </c>
      <c r="J15" t="s">
        <v>1540</v>
      </c>
      <c r="K15">
        <v>2025</v>
      </c>
      <c r="L15">
        <v>1778100</v>
      </c>
      <c r="M15">
        <v>185005.35</v>
      </c>
      <c r="N15">
        <v>0</v>
      </c>
      <c r="O15">
        <v>0</v>
      </c>
      <c r="P15">
        <v>1778100</v>
      </c>
      <c r="Q15">
        <v>0</v>
      </c>
      <c r="R15">
        <v>0</v>
      </c>
      <c r="S15" t="s">
        <v>1541</v>
      </c>
      <c r="T15">
        <v>2023</v>
      </c>
      <c r="U15" t="s">
        <v>1442</v>
      </c>
      <c r="V15" t="s">
        <v>1542</v>
      </c>
      <c r="W15">
        <v>89</v>
      </c>
      <c r="X15" t="s">
        <v>1262</v>
      </c>
      <c r="Y15">
        <v>8900</v>
      </c>
      <c r="Z15" t="s">
        <v>1262</v>
      </c>
      <c r="AA15">
        <v>892433</v>
      </c>
      <c r="AB15" t="s">
        <v>1444</v>
      </c>
      <c r="AC15">
        <v>89</v>
      </c>
      <c r="AD15" t="s">
        <v>1262</v>
      </c>
      <c r="AE15">
        <v>8900</v>
      </c>
      <c r="AF15" t="s">
        <v>1262</v>
      </c>
      <c r="AG15">
        <v>892403</v>
      </c>
      <c r="AH15" t="s">
        <v>1378</v>
      </c>
      <c r="AI15" t="s">
        <v>1379</v>
      </c>
      <c r="AJ15" t="s">
        <v>1380</v>
      </c>
      <c r="AK15" t="s">
        <v>1381</v>
      </c>
      <c r="AL15" t="s">
        <v>1445</v>
      </c>
      <c r="AM15" t="s">
        <v>1543</v>
      </c>
      <c r="AO15" t="s">
        <v>1544</v>
      </c>
      <c r="AP15" t="s">
        <v>1544</v>
      </c>
      <c r="AQ15" t="s">
        <v>1543</v>
      </c>
      <c r="AS15" t="s">
        <v>1544</v>
      </c>
      <c r="AT15" t="s">
        <v>1270</v>
      </c>
      <c r="AU15" t="s">
        <v>1271</v>
      </c>
      <c r="AV15" t="s">
        <v>1545</v>
      </c>
      <c r="AX15">
        <v>56000</v>
      </c>
      <c r="AY15" t="s">
        <v>1546</v>
      </c>
      <c r="AZ15">
        <v>6037</v>
      </c>
      <c r="BA15" t="s">
        <v>1547</v>
      </c>
      <c r="BB15">
        <v>6</v>
      </c>
      <c r="BC15" t="s">
        <v>1548</v>
      </c>
      <c r="BD15" t="s">
        <v>1549</v>
      </c>
      <c r="BE15">
        <v>91106</v>
      </c>
      <c r="BF15">
        <v>3105</v>
      </c>
      <c r="BG15" t="s">
        <v>1550</v>
      </c>
      <c r="BH15" t="s">
        <v>1550</v>
      </c>
      <c r="BL15" t="s">
        <v>1280</v>
      </c>
      <c r="BM15" t="s">
        <v>1270</v>
      </c>
      <c r="BN15" t="s">
        <v>1271</v>
      </c>
      <c r="BO15" t="s">
        <v>1551</v>
      </c>
      <c r="BP15" t="s">
        <v>1546</v>
      </c>
      <c r="BQ15">
        <v>6037</v>
      </c>
      <c r="BR15" t="s">
        <v>1547</v>
      </c>
      <c r="BS15">
        <v>6</v>
      </c>
      <c r="BT15" t="s">
        <v>1549</v>
      </c>
      <c r="BU15" t="s">
        <v>1552</v>
      </c>
      <c r="BV15" t="s">
        <v>1550</v>
      </c>
      <c r="BW15" t="s">
        <v>1550</v>
      </c>
      <c r="BY15" t="s">
        <v>1413</v>
      </c>
      <c r="BZ15" t="s">
        <v>1455</v>
      </c>
      <c r="CA15" t="s">
        <v>1553</v>
      </c>
      <c r="CB15">
        <v>5</v>
      </c>
      <c r="CC15" t="s">
        <v>1286</v>
      </c>
      <c r="CD15" t="s">
        <v>1554</v>
      </c>
      <c r="CE15" t="s">
        <v>1288</v>
      </c>
      <c r="CF15" t="s">
        <v>1289</v>
      </c>
      <c r="CG15" t="s">
        <v>1555</v>
      </c>
      <c r="CH15" t="s">
        <v>1556</v>
      </c>
      <c r="CI15">
        <v>2</v>
      </c>
      <c r="CJ15" t="s">
        <v>1292</v>
      </c>
      <c r="CU15" s="13" t="s">
        <v>1557</v>
      </c>
      <c r="CV15" t="s">
        <v>1558</v>
      </c>
    </row>
    <row r="16" spans="1:100" x14ac:dyDescent="0.4">
      <c r="A16" t="s">
        <v>1559</v>
      </c>
      <c r="B16" t="s">
        <v>1560</v>
      </c>
      <c r="D16" t="s">
        <v>1256</v>
      </c>
      <c r="E16" t="s">
        <v>1257</v>
      </c>
      <c r="J16" t="s">
        <v>1561</v>
      </c>
      <c r="K16">
        <v>2024</v>
      </c>
      <c r="L16">
        <v>1670000</v>
      </c>
      <c r="M16">
        <v>461919.2</v>
      </c>
      <c r="N16">
        <v>0</v>
      </c>
      <c r="O16">
        <v>914967</v>
      </c>
      <c r="P16">
        <v>2584967</v>
      </c>
      <c r="Q16">
        <v>0</v>
      </c>
      <c r="R16">
        <v>0</v>
      </c>
      <c r="S16" t="s">
        <v>1562</v>
      </c>
      <c r="T16">
        <v>2023</v>
      </c>
      <c r="U16" t="s">
        <v>1442</v>
      </c>
      <c r="V16" t="s">
        <v>1563</v>
      </c>
      <c r="W16">
        <v>89</v>
      </c>
      <c r="X16" t="s">
        <v>1262</v>
      </c>
      <c r="Y16">
        <v>8900</v>
      </c>
      <c r="Z16" t="s">
        <v>1262</v>
      </c>
      <c r="AA16">
        <v>892433</v>
      </c>
      <c r="AB16" t="s">
        <v>1444</v>
      </c>
      <c r="AC16">
        <v>89</v>
      </c>
      <c r="AD16" t="s">
        <v>1262</v>
      </c>
      <c r="AE16">
        <v>8900</v>
      </c>
      <c r="AF16" t="s">
        <v>1262</v>
      </c>
      <c r="AG16">
        <v>892403</v>
      </c>
      <c r="AH16" t="s">
        <v>1378</v>
      </c>
      <c r="AI16" t="s">
        <v>1379</v>
      </c>
      <c r="AJ16" t="s">
        <v>1380</v>
      </c>
      <c r="AK16" t="s">
        <v>1381</v>
      </c>
      <c r="AL16" t="s">
        <v>1445</v>
      </c>
      <c r="AM16" t="s">
        <v>1524</v>
      </c>
      <c r="AO16" t="s">
        <v>41</v>
      </c>
      <c r="AP16" t="s">
        <v>41</v>
      </c>
      <c r="AS16" t="s">
        <v>41</v>
      </c>
      <c r="AT16" t="s">
        <v>1270</v>
      </c>
      <c r="AU16" t="s">
        <v>1271</v>
      </c>
      <c r="AV16" t="s">
        <v>1564</v>
      </c>
      <c r="AX16">
        <v>14000</v>
      </c>
      <c r="AY16" t="s">
        <v>1527</v>
      </c>
      <c r="AZ16">
        <v>17031</v>
      </c>
      <c r="BA16" t="s">
        <v>1528</v>
      </c>
      <c r="BB16">
        <v>17</v>
      </c>
      <c r="BC16" t="s">
        <v>1363</v>
      </c>
      <c r="BD16" t="s">
        <v>1364</v>
      </c>
      <c r="BE16">
        <v>60601</v>
      </c>
      <c r="BF16">
        <v>1796</v>
      </c>
      <c r="BG16" t="s">
        <v>1565</v>
      </c>
      <c r="BH16" t="s">
        <v>1529</v>
      </c>
      <c r="BL16" t="s">
        <v>1280</v>
      </c>
      <c r="BM16" t="s">
        <v>1270</v>
      </c>
      <c r="BN16" t="s">
        <v>1271</v>
      </c>
      <c r="BO16" t="s">
        <v>1566</v>
      </c>
      <c r="BP16" t="s">
        <v>1567</v>
      </c>
      <c r="BQ16">
        <v>27123</v>
      </c>
      <c r="BR16" t="s">
        <v>1568</v>
      </c>
      <c r="BS16">
        <v>27</v>
      </c>
      <c r="BT16" t="s">
        <v>1569</v>
      </c>
      <c r="BU16" t="s">
        <v>1570</v>
      </c>
      <c r="BV16" t="s">
        <v>1571</v>
      </c>
      <c r="BW16" t="s">
        <v>1571</v>
      </c>
      <c r="BY16" t="s">
        <v>1413</v>
      </c>
      <c r="BZ16" t="s">
        <v>1455</v>
      </c>
      <c r="CA16" t="s">
        <v>1532</v>
      </c>
      <c r="CB16">
        <v>5</v>
      </c>
      <c r="CC16" t="s">
        <v>1286</v>
      </c>
      <c r="CD16" t="s">
        <v>1572</v>
      </c>
      <c r="CE16" t="s">
        <v>1288</v>
      </c>
      <c r="CF16" t="s">
        <v>1289</v>
      </c>
      <c r="CG16" t="s">
        <v>1534</v>
      </c>
      <c r="CH16" t="s">
        <v>1535</v>
      </c>
      <c r="CI16">
        <v>2</v>
      </c>
      <c r="CJ16" t="s">
        <v>1292</v>
      </c>
      <c r="CU16" s="13" t="s">
        <v>1573</v>
      </c>
      <c r="CV16" t="s">
        <v>1574</v>
      </c>
    </row>
    <row r="17" spans="1:100" x14ac:dyDescent="0.4">
      <c r="A17" t="s">
        <v>1575</v>
      </c>
      <c r="B17" t="s">
        <v>1576</v>
      </c>
      <c r="D17" t="s">
        <v>1372</v>
      </c>
      <c r="E17" t="s">
        <v>1257</v>
      </c>
      <c r="J17" t="s">
        <v>1577</v>
      </c>
      <c r="K17">
        <v>2025</v>
      </c>
      <c r="L17">
        <v>27242000</v>
      </c>
      <c r="M17">
        <v>4045881.69</v>
      </c>
      <c r="N17">
        <v>0</v>
      </c>
      <c r="O17">
        <v>74373343</v>
      </c>
      <c r="P17">
        <v>101615343</v>
      </c>
      <c r="Q17">
        <v>0</v>
      </c>
      <c r="R17">
        <v>0</v>
      </c>
      <c r="S17" t="s">
        <v>1320</v>
      </c>
      <c r="T17">
        <v>2023</v>
      </c>
      <c r="U17" t="s">
        <v>1442</v>
      </c>
      <c r="V17" t="s">
        <v>1443</v>
      </c>
      <c r="W17">
        <v>89</v>
      </c>
      <c r="X17" t="s">
        <v>1262</v>
      </c>
      <c r="Y17">
        <v>8900</v>
      </c>
      <c r="Z17" t="s">
        <v>1262</v>
      </c>
      <c r="AA17">
        <v>892434</v>
      </c>
      <c r="AB17" t="s">
        <v>1377</v>
      </c>
      <c r="AC17">
        <v>89</v>
      </c>
      <c r="AD17" t="s">
        <v>1262</v>
      </c>
      <c r="AE17">
        <v>8900</v>
      </c>
      <c r="AF17" t="s">
        <v>1262</v>
      </c>
      <c r="AG17">
        <v>892403</v>
      </c>
      <c r="AH17" t="s">
        <v>1378</v>
      </c>
      <c r="AI17" t="s">
        <v>1379</v>
      </c>
      <c r="AJ17" t="s">
        <v>1380</v>
      </c>
      <c r="AK17" t="s">
        <v>1381</v>
      </c>
      <c r="AL17" t="s">
        <v>1578</v>
      </c>
      <c r="AM17" t="s">
        <v>1579</v>
      </c>
      <c r="AO17" t="s">
        <v>52</v>
      </c>
      <c r="AP17" t="s">
        <v>52</v>
      </c>
      <c r="AS17" t="s">
        <v>52</v>
      </c>
      <c r="AT17" t="s">
        <v>1270</v>
      </c>
      <c r="AU17" t="s">
        <v>1271</v>
      </c>
      <c r="AV17" t="s">
        <v>1580</v>
      </c>
      <c r="AX17">
        <v>73000</v>
      </c>
      <c r="AY17" t="s">
        <v>1581</v>
      </c>
      <c r="AZ17">
        <v>4013</v>
      </c>
      <c r="BA17" t="s">
        <v>1582</v>
      </c>
      <c r="BB17">
        <v>4</v>
      </c>
      <c r="BC17" t="s">
        <v>1583</v>
      </c>
      <c r="BD17" t="s">
        <v>1584</v>
      </c>
      <c r="BE17">
        <v>85287</v>
      </c>
      <c r="BF17">
        <v>6011</v>
      </c>
      <c r="BG17" t="s">
        <v>1585</v>
      </c>
      <c r="BH17" t="s">
        <v>1585</v>
      </c>
      <c r="BL17" t="s">
        <v>1328</v>
      </c>
      <c r="BM17" t="s">
        <v>1270</v>
      </c>
      <c r="BN17" t="s">
        <v>1271</v>
      </c>
      <c r="BO17" t="s">
        <v>1586</v>
      </c>
      <c r="BP17" t="s">
        <v>1581</v>
      </c>
      <c r="BQ17">
        <v>4013</v>
      </c>
      <c r="BR17" t="s">
        <v>1582</v>
      </c>
      <c r="BS17">
        <v>4</v>
      </c>
      <c r="BT17" t="s">
        <v>1584</v>
      </c>
      <c r="BU17" t="s">
        <v>1328</v>
      </c>
      <c r="BV17" t="s">
        <v>1587</v>
      </c>
      <c r="BW17" t="s">
        <v>1585</v>
      </c>
      <c r="BY17" t="s">
        <v>1413</v>
      </c>
      <c r="BZ17" t="s">
        <v>1588</v>
      </c>
      <c r="CA17" t="s">
        <v>1589</v>
      </c>
      <c r="CB17">
        <v>5</v>
      </c>
      <c r="CC17" t="s">
        <v>1286</v>
      </c>
      <c r="CD17" t="s">
        <v>1590</v>
      </c>
      <c r="CE17" t="s">
        <v>1288</v>
      </c>
      <c r="CF17" t="s">
        <v>1289</v>
      </c>
      <c r="CG17" t="s">
        <v>1290</v>
      </c>
      <c r="CH17" t="s">
        <v>1291</v>
      </c>
      <c r="CI17">
        <v>2</v>
      </c>
      <c r="CJ17" t="s">
        <v>1292</v>
      </c>
      <c r="CU17" s="13" t="s">
        <v>1591</v>
      </c>
      <c r="CV17" t="s">
        <v>1459</v>
      </c>
    </row>
    <row r="18" spans="1:100" x14ac:dyDescent="0.4">
      <c r="A18" t="s">
        <v>1592</v>
      </c>
      <c r="B18" t="s">
        <v>1593</v>
      </c>
      <c r="D18" t="s">
        <v>1256</v>
      </c>
      <c r="E18" t="s">
        <v>1257</v>
      </c>
      <c r="J18" t="s">
        <v>1594</v>
      </c>
      <c r="K18">
        <v>2025</v>
      </c>
      <c r="L18">
        <v>1499544</v>
      </c>
      <c r="M18">
        <v>450058.63</v>
      </c>
      <c r="N18">
        <v>132612</v>
      </c>
      <c r="O18">
        <v>150000</v>
      </c>
      <c r="P18">
        <v>1649544</v>
      </c>
      <c r="Q18">
        <v>0</v>
      </c>
      <c r="R18">
        <v>0</v>
      </c>
      <c r="S18" t="s">
        <v>1595</v>
      </c>
      <c r="T18">
        <v>2024</v>
      </c>
      <c r="U18" t="s">
        <v>1596</v>
      </c>
      <c r="V18" t="s">
        <v>1597</v>
      </c>
      <c r="W18">
        <v>89</v>
      </c>
      <c r="X18" t="s">
        <v>1262</v>
      </c>
      <c r="Y18">
        <v>8900</v>
      </c>
      <c r="Z18" t="s">
        <v>1262</v>
      </c>
      <c r="AA18">
        <v>892434</v>
      </c>
      <c r="AB18" t="s">
        <v>1377</v>
      </c>
      <c r="AC18">
        <v>89</v>
      </c>
      <c r="AD18" t="s">
        <v>1262</v>
      </c>
      <c r="AE18">
        <v>8900</v>
      </c>
      <c r="AF18" t="s">
        <v>1262</v>
      </c>
      <c r="AG18">
        <v>892403</v>
      </c>
      <c r="AH18" t="s">
        <v>1378</v>
      </c>
      <c r="AI18" t="s">
        <v>1379</v>
      </c>
      <c r="AJ18" t="s">
        <v>1380</v>
      </c>
      <c r="AK18" t="s">
        <v>1381</v>
      </c>
      <c r="AL18" t="s">
        <v>1598</v>
      </c>
      <c r="AM18" t="s">
        <v>1599</v>
      </c>
      <c r="AO18" t="s">
        <v>46</v>
      </c>
      <c r="AP18" t="s">
        <v>46</v>
      </c>
      <c r="AT18" t="s">
        <v>1270</v>
      </c>
      <c r="AU18" t="s">
        <v>1271</v>
      </c>
      <c r="AV18" t="s">
        <v>1600</v>
      </c>
      <c r="AX18">
        <v>45970</v>
      </c>
      <c r="AY18" t="s">
        <v>1601</v>
      </c>
      <c r="AZ18">
        <v>8013</v>
      </c>
      <c r="BA18" t="s">
        <v>1602</v>
      </c>
      <c r="BB18">
        <v>8</v>
      </c>
      <c r="BC18" t="s">
        <v>1603</v>
      </c>
      <c r="BD18" t="s">
        <v>1604</v>
      </c>
      <c r="BE18">
        <v>80504</v>
      </c>
      <c r="BF18">
        <v>2236</v>
      </c>
      <c r="BG18" t="s">
        <v>1605</v>
      </c>
      <c r="BH18" t="s">
        <v>1605</v>
      </c>
      <c r="BL18" t="s">
        <v>1280</v>
      </c>
      <c r="BM18" t="s">
        <v>1270</v>
      </c>
      <c r="BN18" t="s">
        <v>1271</v>
      </c>
      <c r="BO18" t="s">
        <v>1606</v>
      </c>
      <c r="BP18" t="s">
        <v>1602</v>
      </c>
      <c r="BQ18">
        <v>8013</v>
      </c>
      <c r="BR18" t="s">
        <v>1602</v>
      </c>
      <c r="BS18">
        <v>8</v>
      </c>
      <c r="BT18" t="s">
        <v>1604</v>
      </c>
      <c r="BU18" t="s">
        <v>1607</v>
      </c>
      <c r="BV18" t="s">
        <v>1605</v>
      </c>
      <c r="BW18" t="s">
        <v>1605</v>
      </c>
      <c r="BY18" t="s">
        <v>1608</v>
      </c>
      <c r="BZ18" t="s">
        <v>1609</v>
      </c>
      <c r="CA18" t="s">
        <v>1610</v>
      </c>
      <c r="CB18">
        <v>5</v>
      </c>
      <c r="CC18" t="s">
        <v>1286</v>
      </c>
      <c r="CD18" t="s">
        <v>1611</v>
      </c>
      <c r="CE18" t="s">
        <v>1288</v>
      </c>
      <c r="CF18" t="s">
        <v>1289</v>
      </c>
      <c r="CG18" t="s">
        <v>1333</v>
      </c>
      <c r="CH18" t="s">
        <v>1334</v>
      </c>
      <c r="CI18">
        <v>2</v>
      </c>
      <c r="CJ18" t="s">
        <v>1292</v>
      </c>
      <c r="CU18" s="13" t="s">
        <v>1612</v>
      </c>
      <c r="CV18" t="s">
        <v>1613</v>
      </c>
    </row>
    <row r="19" spans="1:100" x14ac:dyDescent="0.4">
      <c r="A19" t="s">
        <v>1614</v>
      </c>
      <c r="B19" t="s">
        <v>1615</v>
      </c>
      <c r="D19" t="s">
        <v>1372</v>
      </c>
      <c r="E19" t="s">
        <v>1257</v>
      </c>
      <c r="J19" t="s">
        <v>1616</v>
      </c>
      <c r="K19">
        <v>2025</v>
      </c>
      <c r="L19">
        <v>6615000</v>
      </c>
      <c r="M19">
        <v>1045871.89</v>
      </c>
      <c r="N19">
        <v>0</v>
      </c>
      <c r="O19">
        <v>3629391</v>
      </c>
      <c r="P19">
        <v>10244391</v>
      </c>
      <c r="Q19">
        <v>0</v>
      </c>
      <c r="R19">
        <v>0</v>
      </c>
      <c r="S19" t="s">
        <v>1441</v>
      </c>
      <c r="T19">
        <v>2023</v>
      </c>
      <c r="U19" t="s">
        <v>1442</v>
      </c>
      <c r="V19" t="s">
        <v>1443</v>
      </c>
      <c r="W19">
        <v>89</v>
      </c>
      <c r="X19" t="s">
        <v>1262</v>
      </c>
      <c r="Y19">
        <v>8900</v>
      </c>
      <c r="Z19" t="s">
        <v>1262</v>
      </c>
      <c r="AA19">
        <v>892434</v>
      </c>
      <c r="AB19" t="s">
        <v>1377</v>
      </c>
      <c r="AC19">
        <v>89</v>
      </c>
      <c r="AD19" t="s">
        <v>1262</v>
      </c>
      <c r="AE19">
        <v>8900</v>
      </c>
      <c r="AF19" t="s">
        <v>1262</v>
      </c>
      <c r="AG19">
        <v>892403</v>
      </c>
      <c r="AH19" t="s">
        <v>1378</v>
      </c>
      <c r="AI19" t="s">
        <v>1379</v>
      </c>
      <c r="AJ19" t="s">
        <v>1380</v>
      </c>
      <c r="AK19" t="s">
        <v>1381</v>
      </c>
      <c r="AL19" t="s">
        <v>1578</v>
      </c>
      <c r="AM19" t="s">
        <v>1617</v>
      </c>
      <c r="AO19" t="s">
        <v>38</v>
      </c>
      <c r="AP19" t="s">
        <v>38</v>
      </c>
      <c r="AS19" t="s">
        <v>38</v>
      </c>
      <c r="AT19" t="s">
        <v>1270</v>
      </c>
      <c r="AU19" t="s">
        <v>1271</v>
      </c>
      <c r="AV19" t="s">
        <v>1618</v>
      </c>
      <c r="AX19">
        <v>51000</v>
      </c>
      <c r="AY19" t="s">
        <v>1619</v>
      </c>
      <c r="AZ19">
        <v>36061</v>
      </c>
      <c r="BA19" t="s">
        <v>1619</v>
      </c>
      <c r="BB19">
        <v>36</v>
      </c>
      <c r="BC19" t="s">
        <v>1620</v>
      </c>
      <c r="BD19" t="s">
        <v>1619</v>
      </c>
      <c r="BE19">
        <v>10005</v>
      </c>
      <c r="BF19">
        <v>4020</v>
      </c>
      <c r="BG19" t="s">
        <v>1621</v>
      </c>
      <c r="BH19" t="s">
        <v>1621</v>
      </c>
      <c r="BL19" t="s">
        <v>1328</v>
      </c>
      <c r="BM19" t="s">
        <v>1270</v>
      </c>
      <c r="BN19" t="s">
        <v>1271</v>
      </c>
      <c r="BO19" t="s">
        <v>1622</v>
      </c>
      <c r="BP19" t="s">
        <v>1619</v>
      </c>
      <c r="BQ19">
        <v>36005</v>
      </c>
      <c r="BR19" t="s">
        <v>1623</v>
      </c>
      <c r="BS19">
        <v>36</v>
      </c>
      <c r="BT19" t="s">
        <v>1619</v>
      </c>
      <c r="BU19" t="s">
        <v>1328</v>
      </c>
      <c r="BV19" t="s">
        <v>1621</v>
      </c>
      <c r="BW19" t="s">
        <v>1624</v>
      </c>
      <c r="BY19" t="s">
        <v>1413</v>
      </c>
      <c r="BZ19" t="s">
        <v>1625</v>
      </c>
      <c r="CA19" t="s">
        <v>1626</v>
      </c>
      <c r="CB19">
        <v>5</v>
      </c>
      <c r="CC19" t="s">
        <v>1286</v>
      </c>
      <c r="CD19" t="s">
        <v>1627</v>
      </c>
      <c r="CE19" t="s">
        <v>1288</v>
      </c>
      <c r="CF19" t="s">
        <v>1289</v>
      </c>
      <c r="CG19" t="s">
        <v>1290</v>
      </c>
      <c r="CH19" t="s">
        <v>1291</v>
      </c>
      <c r="CI19">
        <v>2</v>
      </c>
      <c r="CJ19" t="s">
        <v>1292</v>
      </c>
      <c r="CU19" s="13" t="s">
        <v>1628</v>
      </c>
      <c r="CV19" t="s">
        <v>1629</v>
      </c>
    </row>
    <row r="20" spans="1:100" x14ac:dyDescent="0.4">
      <c r="A20" t="s">
        <v>1630</v>
      </c>
      <c r="B20" t="s">
        <v>1631</v>
      </c>
      <c r="D20" t="s">
        <v>1372</v>
      </c>
      <c r="E20" t="s">
        <v>1257</v>
      </c>
      <c r="J20" t="s">
        <v>1632</v>
      </c>
      <c r="K20">
        <v>2025</v>
      </c>
      <c r="L20">
        <v>3026792</v>
      </c>
      <c r="M20">
        <v>0</v>
      </c>
      <c r="N20">
        <v>0</v>
      </c>
      <c r="O20">
        <v>0</v>
      </c>
      <c r="P20">
        <v>3026792</v>
      </c>
      <c r="Q20">
        <v>0</v>
      </c>
      <c r="R20">
        <v>0</v>
      </c>
      <c r="S20" t="s">
        <v>1319</v>
      </c>
      <c r="T20">
        <v>2023</v>
      </c>
      <c r="U20" t="s">
        <v>1442</v>
      </c>
      <c r="V20" t="s">
        <v>1426</v>
      </c>
      <c r="W20">
        <v>89</v>
      </c>
      <c r="X20" t="s">
        <v>1262</v>
      </c>
      <c r="Y20">
        <v>8900</v>
      </c>
      <c r="Z20" t="s">
        <v>1262</v>
      </c>
      <c r="AA20">
        <v>892434</v>
      </c>
      <c r="AB20" t="s">
        <v>1377</v>
      </c>
      <c r="AC20">
        <v>89</v>
      </c>
      <c r="AD20" t="s">
        <v>1262</v>
      </c>
      <c r="AE20">
        <v>8900</v>
      </c>
      <c r="AF20" t="s">
        <v>1262</v>
      </c>
      <c r="AG20">
        <v>892403</v>
      </c>
      <c r="AH20" t="s">
        <v>1378</v>
      </c>
      <c r="AI20" t="s">
        <v>1379</v>
      </c>
      <c r="AJ20" t="s">
        <v>1380</v>
      </c>
      <c r="AK20" t="s">
        <v>1381</v>
      </c>
      <c r="AL20" t="s">
        <v>1578</v>
      </c>
      <c r="AM20" t="s">
        <v>1633</v>
      </c>
      <c r="AO20" t="s">
        <v>1634</v>
      </c>
      <c r="AP20" t="s">
        <v>1634</v>
      </c>
      <c r="AT20" t="s">
        <v>1270</v>
      </c>
      <c r="AU20" t="s">
        <v>1271</v>
      </c>
      <c r="AV20" t="s">
        <v>1635</v>
      </c>
      <c r="AX20">
        <v>83360</v>
      </c>
      <c r="AY20" t="s">
        <v>1636</v>
      </c>
      <c r="AZ20">
        <v>9120</v>
      </c>
      <c r="BA20" t="s">
        <v>1637</v>
      </c>
      <c r="BB20">
        <v>9</v>
      </c>
      <c r="BC20" t="s">
        <v>1638</v>
      </c>
      <c r="BD20" t="s">
        <v>1639</v>
      </c>
      <c r="BE20">
        <v>6883</v>
      </c>
      <c r="BG20" t="s">
        <v>1640</v>
      </c>
      <c r="BH20" t="s">
        <v>1640</v>
      </c>
      <c r="BL20" t="s">
        <v>1328</v>
      </c>
      <c r="BM20" t="s">
        <v>1270</v>
      </c>
      <c r="BN20" t="s">
        <v>1271</v>
      </c>
      <c r="BO20" t="s">
        <v>1641</v>
      </c>
      <c r="BP20" t="s">
        <v>1642</v>
      </c>
      <c r="BQ20">
        <v>9120</v>
      </c>
      <c r="BR20" t="s">
        <v>1637</v>
      </c>
      <c r="BS20">
        <v>9</v>
      </c>
      <c r="BT20" t="s">
        <v>1639</v>
      </c>
      <c r="BU20" t="s">
        <v>1328</v>
      </c>
      <c r="BV20" t="s">
        <v>1640</v>
      </c>
      <c r="BW20" t="s">
        <v>1640</v>
      </c>
      <c r="BY20" t="s">
        <v>1413</v>
      </c>
      <c r="BZ20" t="s">
        <v>1625</v>
      </c>
      <c r="CA20" t="s">
        <v>1643</v>
      </c>
      <c r="CB20">
        <v>5</v>
      </c>
      <c r="CC20" t="s">
        <v>1286</v>
      </c>
      <c r="CD20" t="s">
        <v>1644</v>
      </c>
      <c r="CE20" t="s">
        <v>1288</v>
      </c>
      <c r="CF20" t="s">
        <v>1289</v>
      </c>
      <c r="CG20" t="s">
        <v>1333</v>
      </c>
      <c r="CH20" t="s">
        <v>1334</v>
      </c>
      <c r="CI20">
        <v>2</v>
      </c>
      <c r="CJ20" t="s">
        <v>1292</v>
      </c>
      <c r="CU20" s="13" t="s">
        <v>1645</v>
      </c>
      <c r="CV20" t="s">
        <v>1459</v>
      </c>
    </row>
    <row r="21" spans="1:100" x14ac:dyDescent="0.4">
      <c r="A21" t="s">
        <v>1646</v>
      </c>
      <c r="B21" t="s">
        <v>1647</v>
      </c>
      <c r="D21" t="s">
        <v>1256</v>
      </c>
      <c r="E21" t="s">
        <v>1648</v>
      </c>
      <c r="H21">
        <v>1791242.43</v>
      </c>
      <c r="I21">
        <v>5288000</v>
      </c>
      <c r="J21" t="s">
        <v>1649</v>
      </c>
      <c r="K21">
        <v>2025</v>
      </c>
      <c r="L21">
        <v>5288000</v>
      </c>
      <c r="M21">
        <v>1791242.43</v>
      </c>
      <c r="N21">
        <v>0</v>
      </c>
      <c r="O21">
        <v>89761</v>
      </c>
      <c r="P21">
        <v>5377761</v>
      </c>
      <c r="Q21">
        <v>0</v>
      </c>
      <c r="R21">
        <v>0</v>
      </c>
      <c r="S21" t="s">
        <v>1650</v>
      </c>
      <c r="T21">
        <v>2023</v>
      </c>
      <c r="U21" t="s">
        <v>1442</v>
      </c>
      <c r="V21" t="s">
        <v>1401</v>
      </c>
      <c r="W21">
        <v>89</v>
      </c>
      <c r="X21" t="s">
        <v>1262</v>
      </c>
      <c r="Y21">
        <v>8900</v>
      </c>
      <c r="Z21" t="s">
        <v>1262</v>
      </c>
      <c r="AA21">
        <v>892434</v>
      </c>
      <c r="AB21" t="s">
        <v>1377</v>
      </c>
      <c r="AC21">
        <v>89</v>
      </c>
      <c r="AD21" t="s">
        <v>1262</v>
      </c>
      <c r="AE21">
        <v>8900</v>
      </c>
      <c r="AF21" t="s">
        <v>1262</v>
      </c>
      <c r="AG21">
        <v>892403</v>
      </c>
      <c r="AH21" t="s">
        <v>1378</v>
      </c>
      <c r="AI21" t="s">
        <v>1379</v>
      </c>
      <c r="AJ21" t="s">
        <v>1380</v>
      </c>
      <c r="AK21" t="s">
        <v>1381</v>
      </c>
      <c r="AL21" t="s">
        <v>1651</v>
      </c>
      <c r="AM21" t="s">
        <v>1652</v>
      </c>
      <c r="AO21" t="s">
        <v>85</v>
      </c>
      <c r="AP21" t="s">
        <v>85</v>
      </c>
      <c r="AQ21" t="s">
        <v>1652</v>
      </c>
      <c r="AS21" t="s">
        <v>85</v>
      </c>
      <c r="AT21" t="s">
        <v>1270</v>
      </c>
      <c r="AU21" t="s">
        <v>1271</v>
      </c>
      <c r="AV21" t="s">
        <v>1653</v>
      </c>
      <c r="AW21" t="s">
        <v>1654</v>
      </c>
      <c r="AX21">
        <v>43000</v>
      </c>
      <c r="AY21" t="s">
        <v>1655</v>
      </c>
      <c r="AZ21">
        <v>27053</v>
      </c>
      <c r="BA21" t="s">
        <v>1656</v>
      </c>
      <c r="BB21">
        <v>27</v>
      </c>
      <c r="BC21" t="s">
        <v>1657</v>
      </c>
      <c r="BD21" t="s">
        <v>1569</v>
      </c>
      <c r="BE21">
        <v>55401</v>
      </c>
      <c r="BF21">
        <v>1459</v>
      </c>
      <c r="BG21" t="s">
        <v>1658</v>
      </c>
      <c r="BH21" t="s">
        <v>1658</v>
      </c>
      <c r="BL21" t="s">
        <v>1328</v>
      </c>
      <c r="BM21" t="s">
        <v>1270</v>
      </c>
      <c r="BN21" t="s">
        <v>1271</v>
      </c>
      <c r="BO21" t="s">
        <v>1659</v>
      </c>
      <c r="BP21" t="s">
        <v>1655</v>
      </c>
      <c r="BQ21">
        <v>27053</v>
      </c>
      <c r="BR21" t="s">
        <v>1656</v>
      </c>
      <c r="BS21">
        <v>27</v>
      </c>
      <c r="BT21" t="s">
        <v>1569</v>
      </c>
      <c r="BU21" t="s">
        <v>1328</v>
      </c>
      <c r="BV21" t="s">
        <v>1658</v>
      </c>
      <c r="BW21" t="s">
        <v>1660</v>
      </c>
      <c r="BY21" t="s">
        <v>1608</v>
      </c>
      <c r="BZ21" t="s">
        <v>1661</v>
      </c>
      <c r="CA21" t="s">
        <v>1662</v>
      </c>
      <c r="CB21">
        <v>5</v>
      </c>
      <c r="CC21" t="s">
        <v>1286</v>
      </c>
      <c r="CD21" t="s">
        <v>1663</v>
      </c>
      <c r="CE21" t="s">
        <v>1288</v>
      </c>
      <c r="CF21" t="s">
        <v>1289</v>
      </c>
      <c r="CG21" t="s">
        <v>1534</v>
      </c>
      <c r="CH21" t="s">
        <v>1535</v>
      </c>
      <c r="CI21">
        <v>2</v>
      </c>
      <c r="CJ21" t="s">
        <v>1292</v>
      </c>
      <c r="CU21" s="13" t="s">
        <v>1664</v>
      </c>
      <c r="CV21" t="s">
        <v>1499</v>
      </c>
    </row>
    <row r="22" spans="1:100" x14ac:dyDescent="0.4">
      <c r="A22" t="s">
        <v>1665</v>
      </c>
      <c r="B22" t="s">
        <v>1666</v>
      </c>
      <c r="D22" t="s">
        <v>1372</v>
      </c>
      <c r="E22" t="s">
        <v>1648</v>
      </c>
      <c r="H22">
        <v>1344077.76</v>
      </c>
      <c r="I22">
        <v>2946015</v>
      </c>
      <c r="J22" t="s">
        <v>1667</v>
      </c>
      <c r="K22">
        <v>2025</v>
      </c>
      <c r="L22">
        <v>2946015</v>
      </c>
      <c r="M22">
        <v>1344077.76</v>
      </c>
      <c r="N22">
        <v>525816</v>
      </c>
      <c r="O22">
        <v>280000</v>
      </c>
      <c r="P22">
        <v>3226015</v>
      </c>
      <c r="Q22">
        <v>0</v>
      </c>
      <c r="R22">
        <v>0</v>
      </c>
      <c r="S22" t="s">
        <v>1650</v>
      </c>
      <c r="T22">
        <v>2023</v>
      </c>
      <c r="U22" t="s">
        <v>1442</v>
      </c>
      <c r="V22" t="s">
        <v>1616</v>
      </c>
      <c r="W22">
        <v>89</v>
      </c>
      <c r="X22" t="s">
        <v>1262</v>
      </c>
      <c r="Y22">
        <v>8900</v>
      </c>
      <c r="Z22" t="s">
        <v>1262</v>
      </c>
      <c r="AA22">
        <v>892434</v>
      </c>
      <c r="AB22" t="s">
        <v>1377</v>
      </c>
      <c r="AC22">
        <v>89</v>
      </c>
      <c r="AD22" t="s">
        <v>1262</v>
      </c>
      <c r="AE22">
        <v>8900</v>
      </c>
      <c r="AF22" t="s">
        <v>1262</v>
      </c>
      <c r="AG22">
        <v>892403</v>
      </c>
      <c r="AH22" t="s">
        <v>1378</v>
      </c>
      <c r="AI22" t="s">
        <v>1379</v>
      </c>
      <c r="AJ22" t="s">
        <v>1380</v>
      </c>
      <c r="AK22" t="s">
        <v>1381</v>
      </c>
      <c r="AL22" t="s">
        <v>1651</v>
      </c>
      <c r="AM22" t="s">
        <v>1668</v>
      </c>
      <c r="AO22" t="s">
        <v>1669</v>
      </c>
      <c r="AP22" t="s">
        <v>1669</v>
      </c>
      <c r="AT22" t="s">
        <v>1270</v>
      </c>
      <c r="AU22" t="s">
        <v>1271</v>
      </c>
      <c r="AV22" t="s">
        <v>1670</v>
      </c>
      <c r="AX22">
        <v>71200</v>
      </c>
      <c r="AY22" t="s">
        <v>1671</v>
      </c>
      <c r="AZ22">
        <v>24003</v>
      </c>
      <c r="BA22" t="s">
        <v>1672</v>
      </c>
      <c r="BB22">
        <v>24</v>
      </c>
      <c r="BC22" t="s">
        <v>1673</v>
      </c>
      <c r="BD22" t="s">
        <v>1674</v>
      </c>
      <c r="BE22">
        <v>21146</v>
      </c>
      <c r="BF22">
        <v>4637</v>
      </c>
      <c r="BG22" t="s">
        <v>1675</v>
      </c>
      <c r="BH22" t="s">
        <v>1675</v>
      </c>
      <c r="BL22" t="s">
        <v>1328</v>
      </c>
      <c r="BM22" t="s">
        <v>1270</v>
      </c>
      <c r="BN22" t="s">
        <v>1271</v>
      </c>
      <c r="BO22" t="s">
        <v>1676</v>
      </c>
      <c r="BP22" t="s">
        <v>1671</v>
      </c>
      <c r="BQ22">
        <v>24003</v>
      </c>
      <c r="BR22" t="s">
        <v>1672</v>
      </c>
      <c r="BS22">
        <v>24</v>
      </c>
      <c r="BT22" t="s">
        <v>1674</v>
      </c>
      <c r="BU22" t="s">
        <v>1328</v>
      </c>
      <c r="BV22" t="s">
        <v>1677</v>
      </c>
      <c r="BW22" t="s">
        <v>1675</v>
      </c>
      <c r="BY22" t="s">
        <v>1608</v>
      </c>
      <c r="BZ22" t="s">
        <v>1661</v>
      </c>
      <c r="CA22" t="s">
        <v>1678</v>
      </c>
      <c r="CB22">
        <v>5</v>
      </c>
      <c r="CC22" t="s">
        <v>1286</v>
      </c>
      <c r="CD22" t="s">
        <v>1679</v>
      </c>
      <c r="CE22" t="s">
        <v>1288</v>
      </c>
      <c r="CF22" t="s">
        <v>1289</v>
      </c>
      <c r="CG22" t="s">
        <v>1333</v>
      </c>
      <c r="CH22" t="s">
        <v>1334</v>
      </c>
      <c r="CI22">
        <v>2</v>
      </c>
      <c r="CJ22" t="s">
        <v>1292</v>
      </c>
      <c r="CU22" s="13" t="s">
        <v>1680</v>
      </c>
      <c r="CV22" t="s">
        <v>1681</v>
      </c>
    </row>
    <row r="23" spans="1:100" x14ac:dyDescent="0.4">
      <c r="A23" t="s">
        <v>1682</v>
      </c>
      <c r="B23" t="s">
        <v>1683</v>
      </c>
      <c r="D23" t="s">
        <v>1256</v>
      </c>
      <c r="E23" t="s">
        <v>1648</v>
      </c>
      <c r="H23">
        <v>1019674.95</v>
      </c>
      <c r="I23">
        <v>9600000</v>
      </c>
      <c r="J23" t="s">
        <v>1649</v>
      </c>
      <c r="K23">
        <v>2025</v>
      </c>
      <c r="L23">
        <v>9600000</v>
      </c>
      <c r="M23">
        <v>1019674.95</v>
      </c>
      <c r="N23">
        <v>4253171</v>
      </c>
      <c r="O23">
        <v>0</v>
      </c>
      <c r="P23">
        <v>9600000</v>
      </c>
      <c r="Q23">
        <v>0</v>
      </c>
      <c r="R23">
        <v>0</v>
      </c>
      <c r="S23" t="s">
        <v>1522</v>
      </c>
      <c r="T23">
        <v>2023</v>
      </c>
      <c r="U23" t="s">
        <v>1442</v>
      </c>
      <c r="V23" t="s">
        <v>1523</v>
      </c>
      <c r="W23">
        <v>89</v>
      </c>
      <c r="X23" t="s">
        <v>1262</v>
      </c>
      <c r="Y23">
        <v>8900</v>
      </c>
      <c r="Z23" t="s">
        <v>1262</v>
      </c>
      <c r="AA23">
        <v>892434</v>
      </c>
      <c r="AB23" t="s">
        <v>1377</v>
      </c>
      <c r="AC23">
        <v>89</v>
      </c>
      <c r="AD23" t="s">
        <v>1262</v>
      </c>
      <c r="AE23">
        <v>8900</v>
      </c>
      <c r="AF23" t="s">
        <v>1262</v>
      </c>
      <c r="AG23">
        <v>892403</v>
      </c>
      <c r="AH23" t="s">
        <v>1378</v>
      </c>
      <c r="AI23" t="s">
        <v>1379</v>
      </c>
      <c r="AJ23" t="s">
        <v>1380</v>
      </c>
      <c r="AK23" t="s">
        <v>1381</v>
      </c>
      <c r="AL23" t="s">
        <v>1651</v>
      </c>
      <c r="AM23" t="s">
        <v>1684</v>
      </c>
      <c r="AO23" t="s">
        <v>35</v>
      </c>
      <c r="AP23" t="s">
        <v>35</v>
      </c>
      <c r="AT23" t="s">
        <v>1270</v>
      </c>
      <c r="AU23" t="s">
        <v>1271</v>
      </c>
      <c r="AV23" t="s">
        <v>1685</v>
      </c>
      <c r="AX23">
        <v>50000</v>
      </c>
      <c r="AY23" t="s">
        <v>1429</v>
      </c>
      <c r="AZ23">
        <v>11001</v>
      </c>
      <c r="BA23" t="s">
        <v>1430</v>
      </c>
      <c r="BB23">
        <v>11</v>
      </c>
      <c r="BC23" t="s">
        <v>1431</v>
      </c>
      <c r="BD23" t="s">
        <v>1430</v>
      </c>
      <c r="BE23">
        <v>20045</v>
      </c>
      <c r="BF23">
        <v>1802</v>
      </c>
      <c r="BG23" t="s">
        <v>1432</v>
      </c>
      <c r="BH23" t="s">
        <v>1432</v>
      </c>
      <c r="BL23" t="s">
        <v>1328</v>
      </c>
      <c r="BM23" t="s">
        <v>1270</v>
      </c>
      <c r="BN23" t="s">
        <v>1271</v>
      </c>
      <c r="BO23" t="s">
        <v>1686</v>
      </c>
      <c r="BP23" t="s">
        <v>1687</v>
      </c>
      <c r="BQ23">
        <v>11000</v>
      </c>
      <c r="BR23" t="s">
        <v>1430</v>
      </c>
      <c r="BS23">
        <v>11</v>
      </c>
      <c r="BT23" t="s">
        <v>1430</v>
      </c>
      <c r="BU23" t="s">
        <v>1328</v>
      </c>
      <c r="BV23" t="s">
        <v>1432</v>
      </c>
      <c r="BY23" t="s">
        <v>1608</v>
      </c>
      <c r="BZ23" t="s">
        <v>1661</v>
      </c>
      <c r="CA23" t="s">
        <v>1678</v>
      </c>
      <c r="CB23">
        <v>5</v>
      </c>
      <c r="CC23" t="s">
        <v>1286</v>
      </c>
      <c r="CD23" t="s">
        <v>1688</v>
      </c>
      <c r="CE23" t="s">
        <v>1288</v>
      </c>
      <c r="CF23" t="s">
        <v>1289</v>
      </c>
      <c r="CG23" t="s">
        <v>1534</v>
      </c>
      <c r="CH23" t="s">
        <v>1535</v>
      </c>
      <c r="CI23">
        <v>2</v>
      </c>
      <c r="CJ23" t="s">
        <v>1292</v>
      </c>
      <c r="CU23" s="13" t="s">
        <v>1689</v>
      </c>
      <c r="CV23" t="s">
        <v>1690</v>
      </c>
    </row>
    <row r="24" spans="1:100" x14ac:dyDescent="0.4">
      <c r="A24" t="s">
        <v>1691</v>
      </c>
      <c r="B24" t="s">
        <v>1692</v>
      </c>
      <c r="D24" t="s">
        <v>1256</v>
      </c>
      <c r="E24" t="s">
        <v>1648</v>
      </c>
      <c r="H24">
        <v>137523.26999999999</v>
      </c>
      <c r="I24">
        <v>1500000</v>
      </c>
      <c r="J24" t="s">
        <v>1693</v>
      </c>
      <c r="K24">
        <v>2025</v>
      </c>
      <c r="L24">
        <v>1500000</v>
      </c>
      <c r="M24">
        <v>137523.26999999999</v>
      </c>
      <c r="N24">
        <v>0</v>
      </c>
      <c r="O24">
        <v>0</v>
      </c>
      <c r="P24">
        <v>1500000</v>
      </c>
      <c r="Q24">
        <v>0</v>
      </c>
      <c r="R24">
        <v>0</v>
      </c>
      <c r="S24" t="s">
        <v>1650</v>
      </c>
      <c r="T24">
        <v>2023</v>
      </c>
      <c r="U24" t="s">
        <v>1442</v>
      </c>
      <c r="V24" t="s">
        <v>1443</v>
      </c>
      <c r="W24">
        <v>89</v>
      </c>
      <c r="X24" t="s">
        <v>1262</v>
      </c>
      <c r="Y24">
        <v>8900</v>
      </c>
      <c r="Z24" t="s">
        <v>1262</v>
      </c>
      <c r="AA24">
        <v>892434</v>
      </c>
      <c r="AB24" t="s">
        <v>1377</v>
      </c>
      <c r="AC24">
        <v>89</v>
      </c>
      <c r="AD24" t="s">
        <v>1262</v>
      </c>
      <c r="AE24">
        <v>8900</v>
      </c>
      <c r="AF24" t="s">
        <v>1262</v>
      </c>
      <c r="AG24">
        <v>892403</v>
      </c>
      <c r="AH24" t="s">
        <v>1378</v>
      </c>
      <c r="AI24" t="s">
        <v>1379</v>
      </c>
      <c r="AJ24" t="s">
        <v>1380</v>
      </c>
      <c r="AK24" t="s">
        <v>1381</v>
      </c>
      <c r="AL24" t="s">
        <v>1651</v>
      </c>
      <c r="AM24" t="s">
        <v>1694</v>
      </c>
      <c r="AO24" t="s">
        <v>27</v>
      </c>
      <c r="AP24" t="s">
        <v>27</v>
      </c>
      <c r="AT24" t="s">
        <v>1270</v>
      </c>
      <c r="AU24" t="s">
        <v>1271</v>
      </c>
      <c r="AV24" t="s">
        <v>1695</v>
      </c>
      <c r="AX24">
        <v>3000</v>
      </c>
      <c r="AY24" t="s">
        <v>1696</v>
      </c>
      <c r="AZ24">
        <v>2020</v>
      </c>
      <c r="BA24" t="s">
        <v>1696</v>
      </c>
      <c r="BB24">
        <v>2</v>
      </c>
      <c r="BC24" t="s">
        <v>1697</v>
      </c>
      <c r="BD24" t="s">
        <v>1698</v>
      </c>
      <c r="BE24">
        <v>99510</v>
      </c>
      <c r="BF24">
        <v>1020</v>
      </c>
      <c r="BG24" t="s">
        <v>1699</v>
      </c>
      <c r="BH24" t="s">
        <v>1699</v>
      </c>
      <c r="BL24" t="s">
        <v>1328</v>
      </c>
      <c r="BM24" t="s">
        <v>1270</v>
      </c>
      <c r="BN24" t="s">
        <v>1271</v>
      </c>
      <c r="BO24" t="s">
        <v>1700</v>
      </c>
      <c r="BP24" t="s">
        <v>1696</v>
      </c>
      <c r="BQ24">
        <v>2020</v>
      </c>
      <c r="BR24" t="s">
        <v>1696</v>
      </c>
      <c r="BS24">
        <v>2</v>
      </c>
      <c r="BT24" t="s">
        <v>1698</v>
      </c>
      <c r="BU24" t="s">
        <v>1328</v>
      </c>
      <c r="BV24" t="s">
        <v>1699</v>
      </c>
      <c r="BW24" t="s">
        <v>1699</v>
      </c>
      <c r="BY24" t="s">
        <v>1608</v>
      </c>
      <c r="BZ24" t="s">
        <v>1661</v>
      </c>
      <c r="CA24" t="s">
        <v>1678</v>
      </c>
      <c r="CB24">
        <v>5</v>
      </c>
      <c r="CC24" t="s">
        <v>1286</v>
      </c>
      <c r="CD24" t="s">
        <v>1701</v>
      </c>
      <c r="CE24" t="s">
        <v>1288</v>
      </c>
      <c r="CF24" t="s">
        <v>1289</v>
      </c>
      <c r="CG24" t="s">
        <v>1702</v>
      </c>
      <c r="CH24" t="s">
        <v>1703</v>
      </c>
      <c r="CI24">
        <v>2</v>
      </c>
      <c r="CJ24" t="s">
        <v>1292</v>
      </c>
      <c r="CU24" s="13" t="s">
        <v>1704</v>
      </c>
      <c r="CV24" t="s">
        <v>1690</v>
      </c>
    </row>
    <row r="25" spans="1:100" x14ac:dyDescent="0.4">
      <c r="A25" t="s">
        <v>1705</v>
      </c>
      <c r="B25" t="s">
        <v>1706</v>
      </c>
      <c r="D25" t="s">
        <v>1256</v>
      </c>
      <c r="E25" t="s">
        <v>1648</v>
      </c>
      <c r="H25">
        <v>216200.7</v>
      </c>
      <c r="I25">
        <v>2850000</v>
      </c>
      <c r="J25" t="s">
        <v>1499</v>
      </c>
      <c r="K25">
        <v>2025</v>
      </c>
      <c r="L25">
        <v>2850000</v>
      </c>
      <c r="M25">
        <v>216200.7</v>
      </c>
      <c r="N25">
        <v>512979</v>
      </c>
      <c r="O25">
        <v>0</v>
      </c>
      <c r="P25">
        <v>2850000</v>
      </c>
      <c r="Q25">
        <v>0</v>
      </c>
      <c r="R25">
        <v>0</v>
      </c>
      <c r="S25" t="s">
        <v>1707</v>
      </c>
      <c r="T25">
        <v>2023</v>
      </c>
      <c r="U25" t="s">
        <v>1442</v>
      </c>
      <c r="V25" t="s">
        <v>1443</v>
      </c>
      <c r="W25">
        <v>89</v>
      </c>
      <c r="X25" t="s">
        <v>1262</v>
      </c>
      <c r="Y25">
        <v>8900</v>
      </c>
      <c r="Z25" t="s">
        <v>1262</v>
      </c>
      <c r="AA25">
        <v>892434</v>
      </c>
      <c r="AB25" t="s">
        <v>1377</v>
      </c>
      <c r="AC25">
        <v>89</v>
      </c>
      <c r="AD25" t="s">
        <v>1262</v>
      </c>
      <c r="AE25">
        <v>8900</v>
      </c>
      <c r="AF25" t="s">
        <v>1262</v>
      </c>
      <c r="AG25">
        <v>892403</v>
      </c>
      <c r="AH25" t="s">
        <v>1378</v>
      </c>
      <c r="AI25" t="s">
        <v>1379</v>
      </c>
      <c r="AJ25" t="s">
        <v>1380</v>
      </c>
      <c r="AK25" t="s">
        <v>1381</v>
      </c>
      <c r="AL25" t="s">
        <v>1651</v>
      </c>
      <c r="AM25" t="s">
        <v>1708</v>
      </c>
      <c r="AO25" t="s">
        <v>1709</v>
      </c>
      <c r="AP25" t="s">
        <v>1709</v>
      </c>
      <c r="AQ25" t="s">
        <v>1708</v>
      </c>
      <c r="AS25" t="s">
        <v>1709</v>
      </c>
      <c r="AT25" t="s">
        <v>1270</v>
      </c>
      <c r="AU25" t="s">
        <v>1271</v>
      </c>
      <c r="AV25" t="s">
        <v>1710</v>
      </c>
      <c r="AX25">
        <v>59735</v>
      </c>
      <c r="AY25" t="s">
        <v>1711</v>
      </c>
      <c r="AZ25">
        <v>13135</v>
      </c>
      <c r="BA25" t="s">
        <v>1712</v>
      </c>
      <c r="BB25">
        <v>13</v>
      </c>
      <c r="BC25" t="s">
        <v>1713</v>
      </c>
      <c r="BD25" t="s">
        <v>1714</v>
      </c>
      <c r="BE25">
        <v>30092</v>
      </c>
      <c r="BF25">
        <v>2977</v>
      </c>
      <c r="BG25" t="s">
        <v>1715</v>
      </c>
      <c r="BH25" t="s">
        <v>1716</v>
      </c>
      <c r="BL25" t="s">
        <v>1328</v>
      </c>
      <c r="BM25" t="s">
        <v>1270</v>
      </c>
      <c r="BN25" t="s">
        <v>1271</v>
      </c>
      <c r="BO25" t="s">
        <v>1717</v>
      </c>
      <c r="BP25" t="s">
        <v>1711</v>
      </c>
      <c r="BQ25">
        <v>13135</v>
      </c>
      <c r="BR25" t="s">
        <v>1712</v>
      </c>
      <c r="BS25">
        <v>13</v>
      </c>
      <c r="BT25" t="s">
        <v>1714</v>
      </c>
      <c r="BU25" t="s">
        <v>1328</v>
      </c>
      <c r="BV25" t="s">
        <v>1715</v>
      </c>
      <c r="BW25" t="s">
        <v>1716</v>
      </c>
      <c r="BY25" t="s">
        <v>1608</v>
      </c>
      <c r="BZ25" t="s">
        <v>1661</v>
      </c>
      <c r="CA25" t="s">
        <v>1678</v>
      </c>
      <c r="CB25">
        <v>5</v>
      </c>
      <c r="CC25" t="s">
        <v>1286</v>
      </c>
      <c r="CD25" t="s">
        <v>1718</v>
      </c>
      <c r="CE25" t="s">
        <v>1288</v>
      </c>
      <c r="CF25" t="s">
        <v>1289</v>
      </c>
      <c r="CG25" t="s">
        <v>1719</v>
      </c>
      <c r="CH25" t="s">
        <v>1720</v>
      </c>
      <c r="CI25">
        <v>2</v>
      </c>
      <c r="CJ25" t="s">
        <v>1292</v>
      </c>
      <c r="CU25" s="13" t="s">
        <v>1721</v>
      </c>
      <c r="CV25" t="s">
        <v>1690</v>
      </c>
    </row>
    <row r="26" spans="1:100" x14ac:dyDescent="0.4">
      <c r="A26" t="s">
        <v>1722</v>
      </c>
      <c r="B26" t="s">
        <v>1723</v>
      </c>
      <c r="D26" t="s">
        <v>1372</v>
      </c>
      <c r="E26" t="s">
        <v>1257</v>
      </c>
      <c r="J26" t="s">
        <v>1724</v>
      </c>
      <c r="K26">
        <v>2025</v>
      </c>
      <c r="L26">
        <v>2314000</v>
      </c>
      <c r="M26">
        <v>241142.81</v>
      </c>
      <c r="N26">
        <v>0</v>
      </c>
      <c r="O26">
        <v>0</v>
      </c>
      <c r="P26">
        <v>2314000</v>
      </c>
      <c r="Q26">
        <v>0</v>
      </c>
      <c r="R26">
        <v>0</v>
      </c>
      <c r="S26" t="s">
        <v>1319</v>
      </c>
      <c r="T26">
        <v>2023</v>
      </c>
      <c r="U26" t="s">
        <v>1442</v>
      </c>
      <c r="V26" t="s">
        <v>1725</v>
      </c>
      <c r="W26">
        <v>89</v>
      </c>
      <c r="X26" t="s">
        <v>1262</v>
      </c>
      <c r="Y26">
        <v>8900</v>
      </c>
      <c r="Z26" t="s">
        <v>1262</v>
      </c>
      <c r="AA26">
        <v>892432</v>
      </c>
      <c r="AB26" t="s">
        <v>1726</v>
      </c>
      <c r="AC26">
        <v>89</v>
      </c>
      <c r="AD26" t="s">
        <v>1262</v>
      </c>
      <c r="AE26">
        <v>8900</v>
      </c>
      <c r="AF26" t="s">
        <v>1262</v>
      </c>
      <c r="AG26">
        <v>892403</v>
      </c>
      <c r="AH26" t="s">
        <v>1378</v>
      </c>
      <c r="AI26" t="s">
        <v>1379</v>
      </c>
      <c r="AJ26" t="s">
        <v>1380</v>
      </c>
      <c r="AK26" t="s">
        <v>1381</v>
      </c>
      <c r="AL26" t="s">
        <v>1578</v>
      </c>
      <c r="AM26" t="s">
        <v>1727</v>
      </c>
      <c r="AO26" t="s">
        <v>1728</v>
      </c>
      <c r="AP26" t="s">
        <v>1728</v>
      </c>
      <c r="AT26" t="s">
        <v>1270</v>
      </c>
      <c r="AU26" t="s">
        <v>1271</v>
      </c>
      <c r="AV26" t="s">
        <v>1729</v>
      </c>
      <c r="AX26">
        <v>83346</v>
      </c>
      <c r="AY26" t="s">
        <v>1730</v>
      </c>
      <c r="AZ26">
        <v>6013</v>
      </c>
      <c r="BA26" t="s">
        <v>1731</v>
      </c>
      <c r="BB26">
        <v>6</v>
      </c>
      <c r="BC26" t="s">
        <v>1548</v>
      </c>
      <c r="BD26" t="s">
        <v>1549</v>
      </c>
      <c r="BE26">
        <v>94598</v>
      </c>
      <c r="BF26">
        <v>1601</v>
      </c>
      <c r="BG26" t="s">
        <v>1732</v>
      </c>
      <c r="BH26" t="s">
        <v>1733</v>
      </c>
      <c r="BL26" t="s">
        <v>1328</v>
      </c>
      <c r="BM26" t="s">
        <v>1270</v>
      </c>
      <c r="BN26" t="s">
        <v>1271</v>
      </c>
      <c r="BO26" t="s">
        <v>1734</v>
      </c>
      <c r="BP26" t="s">
        <v>1735</v>
      </c>
      <c r="BQ26">
        <v>8014</v>
      </c>
      <c r="BR26" t="s">
        <v>1735</v>
      </c>
      <c r="BS26">
        <v>8</v>
      </c>
      <c r="BT26" t="s">
        <v>1604</v>
      </c>
      <c r="BU26" t="s">
        <v>1328</v>
      </c>
      <c r="BV26" t="s">
        <v>1605</v>
      </c>
      <c r="BW26" t="s">
        <v>1736</v>
      </c>
      <c r="BY26" t="s">
        <v>1413</v>
      </c>
      <c r="BZ26" t="s">
        <v>1737</v>
      </c>
      <c r="CA26" t="s">
        <v>1738</v>
      </c>
      <c r="CB26">
        <v>5</v>
      </c>
      <c r="CC26" t="s">
        <v>1286</v>
      </c>
      <c r="CD26" t="s">
        <v>1739</v>
      </c>
      <c r="CE26" t="s">
        <v>1288</v>
      </c>
      <c r="CF26" t="s">
        <v>1289</v>
      </c>
      <c r="CG26" t="s">
        <v>1417</v>
      </c>
      <c r="CH26" t="s">
        <v>1418</v>
      </c>
      <c r="CI26">
        <v>2</v>
      </c>
      <c r="CJ26" t="s">
        <v>1292</v>
      </c>
      <c r="CU26" s="13" t="s">
        <v>1740</v>
      </c>
      <c r="CV26" t="s">
        <v>1741</v>
      </c>
    </row>
    <row r="27" spans="1:100" x14ac:dyDescent="0.4">
      <c r="A27" t="s">
        <v>1742</v>
      </c>
      <c r="B27" t="s">
        <v>1743</v>
      </c>
      <c r="E27" t="s">
        <v>1648</v>
      </c>
      <c r="H27">
        <v>182204.89</v>
      </c>
      <c r="I27">
        <v>2379997</v>
      </c>
      <c r="J27" t="s">
        <v>1744</v>
      </c>
      <c r="K27">
        <v>2025</v>
      </c>
      <c r="L27">
        <v>2379997</v>
      </c>
      <c r="M27">
        <v>182204.89</v>
      </c>
      <c r="N27">
        <v>730882</v>
      </c>
      <c r="O27">
        <v>0</v>
      </c>
      <c r="P27">
        <v>2379997</v>
      </c>
      <c r="Q27">
        <v>0</v>
      </c>
      <c r="R27">
        <v>0</v>
      </c>
      <c r="S27" t="s">
        <v>1745</v>
      </c>
      <c r="T27">
        <v>2024</v>
      </c>
      <c r="U27" t="s">
        <v>1746</v>
      </c>
      <c r="V27" t="s">
        <v>1616</v>
      </c>
      <c r="W27">
        <v>89</v>
      </c>
      <c r="X27" t="s">
        <v>1262</v>
      </c>
      <c r="Y27">
        <v>8900</v>
      </c>
      <c r="Z27" t="s">
        <v>1262</v>
      </c>
      <c r="AA27">
        <v>892434</v>
      </c>
      <c r="AB27" t="s">
        <v>1377</v>
      </c>
      <c r="AC27">
        <v>89</v>
      </c>
      <c r="AD27" t="s">
        <v>1262</v>
      </c>
      <c r="AE27">
        <v>8900</v>
      </c>
      <c r="AF27" t="s">
        <v>1262</v>
      </c>
      <c r="AG27">
        <v>892403</v>
      </c>
      <c r="AH27" t="s">
        <v>1378</v>
      </c>
      <c r="AI27" t="s">
        <v>1379</v>
      </c>
      <c r="AJ27" t="s">
        <v>1380</v>
      </c>
      <c r="AK27" t="s">
        <v>1381</v>
      </c>
      <c r="AL27" t="s">
        <v>1747</v>
      </c>
      <c r="AM27" t="s">
        <v>1748</v>
      </c>
      <c r="AO27" t="s">
        <v>1749</v>
      </c>
      <c r="AP27" t="s">
        <v>1749</v>
      </c>
      <c r="AT27" t="s">
        <v>1270</v>
      </c>
      <c r="AU27" t="s">
        <v>1271</v>
      </c>
      <c r="AV27" t="s">
        <v>1750</v>
      </c>
      <c r="AX27">
        <v>5000</v>
      </c>
      <c r="AY27" t="s">
        <v>1751</v>
      </c>
      <c r="AZ27">
        <v>48453</v>
      </c>
      <c r="BA27" t="s">
        <v>1752</v>
      </c>
      <c r="BB27">
        <v>48</v>
      </c>
      <c r="BC27" t="s">
        <v>1276</v>
      </c>
      <c r="BD27" t="s">
        <v>1277</v>
      </c>
      <c r="BE27">
        <v>78714</v>
      </c>
      <c r="BF27">
        <v>434</v>
      </c>
      <c r="BG27" t="s">
        <v>1753</v>
      </c>
      <c r="BH27" t="s">
        <v>1754</v>
      </c>
      <c r="BL27" t="s">
        <v>1280</v>
      </c>
      <c r="BM27" t="s">
        <v>1270</v>
      </c>
      <c r="BN27" t="s">
        <v>1271</v>
      </c>
      <c r="BO27" t="s">
        <v>1755</v>
      </c>
      <c r="BP27" t="s">
        <v>1751</v>
      </c>
      <c r="BQ27">
        <v>48453</v>
      </c>
      <c r="BR27" t="s">
        <v>1752</v>
      </c>
      <c r="BS27">
        <v>48</v>
      </c>
      <c r="BT27" t="s">
        <v>1277</v>
      </c>
      <c r="BU27" t="s">
        <v>1756</v>
      </c>
      <c r="BV27" t="s">
        <v>1757</v>
      </c>
      <c r="BW27" t="s">
        <v>1757</v>
      </c>
      <c r="BY27" t="s">
        <v>1392</v>
      </c>
      <c r="BZ27" t="s">
        <v>1758</v>
      </c>
      <c r="CA27" t="s">
        <v>1759</v>
      </c>
      <c r="CB27">
        <v>5</v>
      </c>
      <c r="CC27" t="s">
        <v>1286</v>
      </c>
      <c r="CD27" t="s">
        <v>1760</v>
      </c>
      <c r="CE27" t="s">
        <v>1288</v>
      </c>
      <c r="CF27" t="s">
        <v>1289</v>
      </c>
      <c r="CG27" t="s">
        <v>1534</v>
      </c>
      <c r="CH27" t="s">
        <v>1535</v>
      </c>
      <c r="CI27">
        <v>2</v>
      </c>
      <c r="CJ27" t="s">
        <v>1292</v>
      </c>
      <c r="CU27" s="13" t="s">
        <v>1761</v>
      </c>
      <c r="CV27" t="s">
        <v>1762</v>
      </c>
    </row>
    <row r="28" spans="1:100" x14ac:dyDescent="0.4">
      <c r="A28" t="s">
        <v>1763</v>
      </c>
      <c r="B28" t="s">
        <v>1764</v>
      </c>
      <c r="D28" t="s">
        <v>1256</v>
      </c>
      <c r="E28" t="s">
        <v>1257</v>
      </c>
      <c r="J28" t="s">
        <v>1765</v>
      </c>
      <c r="K28">
        <v>2025</v>
      </c>
      <c r="L28">
        <v>3293793</v>
      </c>
      <c r="M28">
        <v>168514.08</v>
      </c>
      <c r="N28">
        <v>0</v>
      </c>
      <c r="O28">
        <v>3778675</v>
      </c>
      <c r="P28">
        <v>7072468</v>
      </c>
      <c r="Q28">
        <v>0</v>
      </c>
      <c r="R28">
        <v>0</v>
      </c>
      <c r="S28" t="s">
        <v>1766</v>
      </c>
      <c r="T28">
        <v>2024</v>
      </c>
      <c r="U28" t="s">
        <v>1767</v>
      </c>
      <c r="V28" t="s">
        <v>1523</v>
      </c>
      <c r="W28">
        <v>89</v>
      </c>
      <c r="X28" t="s">
        <v>1262</v>
      </c>
      <c r="Y28">
        <v>8900</v>
      </c>
      <c r="Z28" t="s">
        <v>1262</v>
      </c>
      <c r="AA28">
        <v>892433</v>
      </c>
      <c r="AB28" t="s">
        <v>1444</v>
      </c>
      <c r="AC28">
        <v>89</v>
      </c>
      <c r="AD28" t="s">
        <v>1262</v>
      </c>
      <c r="AE28">
        <v>8900</v>
      </c>
      <c r="AF28" t="s">
        <v>1262</v>
      </c>
      <c r="AG28">
        <v>892403</v>
      </c>
      <c r="AH28" t="s">
        <v>1378</v>
      </c>
      <c r="AI28" t="s">
        <v>1379</v>
      </c>
      <c r="AJ28" t="s">
        <v>1380</v>
      </c>
      <c r="AK28" t="s">
        <v>1266</v>
      </c>
      <c r="AL28" t="s">
        <v>1445</v>
      </c>
      <c r="AM28" t="s">
        <v>1768</v>
      </c>
      <c r="AO28" t="s">
        <v>90</v>
      </c>
      <c r="AP28" t="s">
        <v>90</v>
      </c>
      <c r="AQ28" t="s">
        <v>1768</v>
      </c>
      <c r="AS28" t="s">
        <v>90</v>
      </c>
      <c r="AT28" t="s">
        <v>1270</v>
      </c>
      <c r="AU28" t="s">
        <v>1271</v>
      </c>
      <c r="AV28" t="s">
        <v>1769</v>
      </c>
      <c r="AX28">
        <v>14000</v>
      </c>
      <c r="AY28" t="s">
        <v>1770</v>
      </c>
      <c r="AZ28">
        <v>47065</v>
      </c>
      <c r="BA28" t="s">
        <v>1771</v>
      </c>
      <c r="BB28">
        <v>47</v>
      </c>
      <c r="BC28" t="s">
        <v>1772</v>
      </c>
      <c r="BD28" t="s">
        <v>1773</v>
      </c>
      <c r="BE28">
        <v>37406</v>
      </c>
      <c r="BF28">
        <v>4302</v>
      </c>
      <c r="BG28" t="s">
        <v>1774</v>
      </c>
      <c r="BH28" t="s">
        <v>1774</v>
      </c>
      <c r="BL28" t="s">
        <v>1280</v>
      </c>
      <c r="BM28" t="s">
        <v>1270</v>
      </c>
      <c r="BN28" t="s">
        <v>1271</v>
      </c>
      <c r="BO28" t="s">
        <v>1775</v>
      </c>
      <c r="BP28" t="s">
        <v>1770</v>
      </c>
      <c r="BQ28">
        <v>47065</v>
      </c>
      <c r="BR28" t="s">
        <v>1771</v>
      </c>
      <c r="BS28">
        <v>47</v>
      </c>
      <c r="BT28" t="s">
        <v>1773</v>
      </c>
      <c r="BU28" t="s">
        <v>1776</v>
      </c>
      <c r="BV28" t="s">
        <v>1774</v>
      </c>
      <c r="BW28" t="s">
        <v>1774</v>
      </c>
      <c r="BY28" t="s">
        <v>1413</v>
      </c>
      <c r="BZ28" t="s">
        <v>1777</v>
      </c>
      <c r="CA28" t="s">
        <v>1778</v>
      </c>
      <c r="CB28">
        <v>5</v>
      </c>
      <c r="CC28" t="s">
        <v>1286</v>
      </c>
      <c r="CD28" t="s">
        <v>1779</v>
      </c>
      <c r="CE28" t="s">
        <v>1288</v>
      </c>
      <c r="CF28" t="s">
        <v>1289</v>
      </c>
      <c r="CG28" t="s">
        <v>1515</v>
      </c>
      <c r="CH28" t="s">
        <v>1516</v>
      </c>
      <c r="CI28">
        <v>2</v>
      </c>
      <c r="CJ28" t="s">
        <v>1292</v>
      </c>
      <c r="CU28" s="13" t="s">
        <v>1780</v>
      </c>
      <c r="CV28" t="s">
        <v>1781</v>
      </c>
    </row>
    <row r="29" spans="1:100" x14ac:dyDescent="0.4">
      <c r="A29" t="s">
        <v>1782</v>
      </c>
      <c r="B29" t="s">
        <v>1783</v>
      </c>
      <c r="D29" t="s">
        <v>1256</v>
      </c>
      <c r="E29" t="s">
        <v>1648</v>
      </c>
      <c r="H29">
        <v>0</v>
      </c>
      <c r="I29">
        <v>1471264</v>
      </c>
      <c r="J29" t="s">
        <v>1784</v>
      </c>
      <c r="K29">
        <v>2024</v>
      </c>
      <c r="L29">
        <v>1471264</v>
      </c>
      <c r="M29">
        <v>0</v>
      </c>
      <c r="N29">
        <v>0</v>
      </c>
      <c r="O29">
        <v>367814</v>
      </c>
      <c r="P29">
        <v>1839078</v>
      </c>
      <c r="Q29">
        <v>0</v>
      </c>
      <c r="R29">
        <v>0</v>
      </c>
      <c r="S29" t="s">
        <v>1784</v>
      </c>
      <c r="T29">
        <v>2024</v>
      </c>
      <c r="U29" t="s">
        <v>1767</v>
      </c>
      <c r="V29" t="s">
        <v>1523</v>
      </c>
      <c r="W29">
        <v>89</v>
      </c>
      <c r="X29" t="s">
        <v>1262</v>
      </c>
      <c r="Y29">
        <v>8900</v>
      </c>
      <c r="Z29" t="s">
        <v>1262</v>
      </c>
      <c r="AA29">
        <v>892433</v>
      </c>
      <c r="AB29" t="s">
        <v>1444</v>
      </c>
      <c r="AC29">
        <v>89</v>
      </c>
      <c r="AD29" t="s">
        <v>1262</v>
      </c>
      <c r="AE29">
        <v>8900</v>
      </c>
      <c r="AF29" t="s">
        <v>1262</v>
      </c>
      <c r="AG29">
        <v>892403</v>
      </c>
      <c r="AH29" t="s">
        <v>1378</v>
      </c>
      <c r="AI29" t="s">
        <v>1785</v>
      </c>
      <c r="AJ29" t="s">
        <v>1786</v>
      </c>
      <c r="AK29" t="s">
        <v>1381</v>
      </c>
      <c r="AL29" t="s">
        <v>1787</v>
      </c>
      <c r="AM29" t="s">
        <v>1788</v>
      </c>
      <c r="AO29" t="s">
        <v>1789</v>
      </c>
      <c r="AP29" t="s">
        <v>1789</v>
      </c>
      <c r="AS29" t="s">
        <v>1790</v>
      </c>
      <c r="AT29" t="s">
        <v>1270</v>
      </c>
      <c r="AU29" t="s">
        <v>1271</v>
      </c>
      <c r="AV29" t="s">
        <v>1791</v>
      </c>
      <c r="AX29">
        <v>24196</v>
      </c>
      <c r="AY29" t="s">
        <v>1792</v>
      </c>
      <c r="AZ29">
        <v>36081</v>
      </c>
      <c r="BA29" t="s">
        <v>1793</v>
      </c>
      <c r="BB29">
        <v>36</v>
      </c>
      <c r="BC29" t="s">
        <v>1620</v>
      </c>
      <c r="BD29" t="s">
        <v>1619</v>
      </c>
      <c r="BE29">
        <v>11373</v>
      </c>
      <c r="BF29">
        <v>5108</v>
      </c>
      <c r="BG29" t="s">
        <v>1794</v>
      </c>
      <c r="BH29" t="s">
        <v>1794</v>
      </c>
      <c r="BL29" t="s">
        <v>1280</v>
      </c>
      <c r="BM29" t="s">
        <v>1270</v>
      </c>
      <c r="BN29" t="s">
        <v>1271</v>
      </c>
      <c r="BO29" t="s">
        <v>1622</v>
      </c>
      <c r="BP29" t="s">
        <v>1619</v>
      </c>
      <c r="BQ29">
        <v>36061</v>
      </c>
      <c r="BR29" t="s">
        <v>1619</v>
      </c>
      <c r="BS29">
        <v>36</v>
      </c>
      <c r="BT29" t="s">
        <v>1619</v>
      </c>
      <c r="BU29" t="s">
        <v>1795</v>
      </c>
      <c r="BV29" t="s">
        <v>1621</v>
      </c>
      <c r="BW29" t="s">
        <v>1621</v>
      </c>
      <c r="BY29" t="s">
        <v>1413</v>
      </c>
      <c r="BZ29" t="s">
        <v>1796</v>
      </c>
      <c r="CA29" t="s">
        <v>1797</v>
      </c>
      <c r="CB29">
        <v>5</v>
      </c>
      <c r="CC29" t="s">
        <v>1286</v>
      </c>
      <c r="CD29" t="s">
        <v>1798</v>
      </c>
      <c r="CE29" t="s">
        <v>1288</v>
      </c>
      <c r="CF29" t="s">
        <v>1289</v>
      </c>
      <c r="CG29" t="s">
        <v>1799</v>
      </c>
      <c r="CH29" t="s">
        <v>1800</v>
      </c>
      <c r="CI29">
        <v>2</v>
      </c>
      <c r="CJ29" t="s">
        <v>1292</v>
      </c>
      <c r="CU29" s="13" t="s">
        <v>1801</v>
      </c>
      <c r="CV29" t="s">
        <v>1426</v>
      </c>
    </row>
    <row r="30" spans="1:100" x14ac:dyDescent="0.4">
      <c r="A30" t="s">
        <v>1802</v>
      </c>
      <c r="B30" t="s">
        <v>1803</v>
      </c>
      <c r="D30" t="s">
        <v>1256</v>
      </c>
      <c r="E30" t="s">
        <v>1648</v>
      </c>
      <c r="H30">
        <v>0</v>
      </c>
      <c r="I30">
        <v>1000000</v>
      </c>
      <c r="J30" t="s">
        <v>1784</v>
      </c>
      <c r="K30">
        <v>2024</v>
      </c>
      <c r="L30">
        <v>1000000</v>
      </c>
      <c r="M30">
        <v>0</v>
      </c>
      <c r="N30">
        <v>0</v>
      </c>
      <c r="O30">
        <v>261825</v>
      </c>
      <c r="P30">
        <v>1261825</v>
      </c>
      <c r="Q30">
        <v>0</v>
      </c>
      <c r="R30">
        <v>0</v>
      </c>
      <c r="S30" t="s">
        <v>1784</v>
      </c>
      <c r="T30">
        <v>2024</v>
      </c>
      <c r="U30" t="s">
        <v>1767</v>
      </c>
      <c r="V30" t="s">
        <v>1523</v>
      </c>
      <c r="W30">
        <v>89</v>
      </c>
      <c r="X30" t="s">
        <v>1262</v>
      </c>
      <c r="Y30">
        <v>8900</v>
      </c>
      <c r="Z30" t="s">
        <v>1262</v>
      </c>
      <c r="AA30">
        <v>892433</v>
      </c>
      <c r="AB30" t="s">
        <v>1444</v>
      </c>
      <c r="AC30">
        <v>89</v>
      </c>
      <c r="AD30" t="s">
        <v>1262</v>
      </c>
      <c r="AE30">
        <v>8900</v>
      </c>
      <c r="AF30" t="s">
        <v>1262</v>
      </c>
      <c r="AG30">
        <v>892403</v>
      </c>
      <c r="AH30" t="s">
        <v>1378</v>
      </c>
      <c r="AI30" t="s">
        <v>1785</v>
      </c>
      <c r="AJ30" t="s">
        <v>1786</v>
      </c>
      <c r="AK30" t="s">
        <v>1381</v>
      </c>
      <c r="AL30" t="s">
        <v>1787</v>
      </c>
      <c r="AM30" t="s">
        <v>1804</v>
      </c>
      <c r="AO30" t="s">
        <v>1805</v>
      </c>
      <c r="AP30" t="s">
        <v>1805</v>
      </c>
      <c r="AT30" t="s">
        <v>1270</v>
      </c>
      <c r="AU30" t="s">
        <v>1271</v>
      </c>
      <c r="AV30" t="s">
        <v>1806</v>
      </c>
      <c r="AX30">
        <v>17000</v>
      </c>
      <c r="AY30" t="s">
        <v>1807</v>
      </c>
      <c r="AZ30">
        <v>15003</v>
      </c>
      <c r="BA30" t="s">
        <v>1807</v>
      </c>
      <c r="BB30">
        <v>15</v>
      </c>
      <c r="BC30" t="s">
        <v>1808</v>
      </c>
      <c r="BD30" t="s">
        <v>1809</v>
      </c>
      <c r="BE30">
        <v>96804</v>
      </c>
      <c r="BF30">
        <v>2359</v>
      </c>
      <c r="BG30" t="s">
        <v>1810</v>
      </c>
      <c r="BH30" t="s">
        <v>1810</v>
      </c>
      <c r="BL30" t="s">
        <v>1280</v>
      </c>
      <c r="BM30" t="s">
        <v>1270</v>
      </c>
      <c r="BN30" t="s">
        <v>1271</v>
      </c>
      <c r="BO30" t="s">
        <v>1811</v>
      </c>
      <c r="BP30" t="s">
        <v>1807</v>
      </c>
      <c r="BQ30">
        <v>15003</v>
      </c>
      <c r="BR30" t="s">
        <v>1807</v>
      </c>
      <c r="BS30">
        <v>15</v>
      </c>
      <c r="BT30" t="s">
        <v>1809</v>
      </c>
      <c r="BU30" t="s">
        <v>1812</v>
      </c>
      <c r="BV30" t="s">
        <v>1810</v>
      </c>
      <c r="BW30" t="s">
        <v>1810</v>
      </c>
      <c r="BY30" t="s">
        <v>1413</v>
      </c>
      <c r="BZ30" t="s">
        <v>1796</v>
      </c>
      <c r="CA30" t="s">
        <v>1797</v>
      </c>
      <c r="CB30">
        <v>5</v>
      </c>
      <c r="CC30" t="s">
        <v>1286</v>
      </c>
      <c r="CD30" t="s">
        <v>1813</v>
      </c>
      <c r="CE30" t="s">
        <v>1288</v>
      </c>
      <c r="CF30" t="s">
        <v>1289</v>
      </c>
      <c r="CG30" t="s">
        <v>1702</v>
      </c>
      <c r="CH30" t="s">
        <v>1703</v>
      </c>
      <c r="CI30">
        <v>2</v>
      </c>
      <c r="CJ30" t="s">
        <v>1292</v>
      </c>
      <c r="CU30" s="13" t="s">
        <v>1814</v>
      </c>
      <c r="CV30" t="s">
        <v>1426</v>
      </c>
    </row>
    <row r="31" spans="1:100" x14ac:dyDescent="0.4">
      <c r="A31" t="s">
        <v>1815</v>
      </c>
      <c r="B31" t="s">
        <v>1816</v>
      </c>
      <c r="D31" t="s">
        <v>1256</v>
      </c>
      <c r="E31" t="s">
        <v>1648</v>
      </c>
      <c r="H31">
        <v>290889.17</v>
      </c>
      <c r="I31">
        <v>1500000</v>
      </c>
      <c r="J31" t="s">
        <v>1613</v>
      </c>
      <c r="K31">
        <v>2025</v>
      </c>
      <c r="L31">
        <v>1500000</v>
      </c>
      <c r="M31">
        <v>290889.17</v>
      </c>
      <c r="N31">
        <v>0</v>
      </c>
      <c r="O31">
        <v>377875</v>
      </c>
      <c r="P31">
        <v>1877875</v>
      </c>
      <c r="Q31">
        <v>0</v>
      </c>
      <c r="R31">
        <v>0</v>
      </c>
      <c r="S31" t="s">
        <v>1817</v>
      </c>
      <c r="T31">
        <v>2024</v>
      </c>
      <c r="U31" t="s">
        <v>1817</v>
      </c>
      <c r="V31" t="s">
        <v>1401</v>
      </c>
      <c r="W31">
        <v>89</v>
      </c>
      <c r="X31" t="s">
        <v>1262</v>
      </c>
      <c r="Y31">
        <v>8900</v>
      </c>
      <c r="Z31" t="s">
        <v>1262</v>
      </c>
      <c r="AA31">
        <v>892433</v>
      </c>
      <c r="AB31" t="s">
        <v>1444</v>
      </c>
      <c r="AC31">
        <v>89</v>
      </c>
      <c r="AD31" t="s">
        <v>1262</v>
      </c>
      <c r="AE31">
        <v>8900</v>
      </c>
      <c r="AF31" t="s">
        <v>1262</v>
      </c>
      <c r="AG31">
        <v>892403</v>
      </c>
      <c r="AH31" t="s">
        <v>1378</v>
      </c>
      <c r="AI31" t="s">
        <v>1785</v>
      </c>
      <c r="AJ31" t="s">
        <v>1786</v>
      </c>
      <c r="AK31" t="s">
        <v>1381</v>
      </c>
      <c r="AL31" t="s">
        <v>1787</v>
      </c>
      <c r="AM31" t="s">
        <v>1818</v>
      </c>
      <c r="AO31" t="s">
        <v>54</v>
      </c>
      <c r="AP31" t="s">
        <v>54</v>
      </c>
      <c r="AT31" t="s">
        <v>1270</v>
      </c>
      <c r="AU31" t="s">
        <v>1271</v>
      </c>
      <c r="AV31" t="s">
        <v>1819</v>
      </c>
      <c r="AX31">
        <v>48872</v>
      </c>
      <c r="AY31" t="s">
        <v>1820</v>
      </c>
      <c r="AZ31">
        <v>6053</v>
      </c>
      <c r="BA31" t="s">
        <v>1820</v>
      </c>
      <c r="BB31">
        <v>6</v>
      </c>
      <c r="BC31" t="s">
        <v>1548</v>
      </c>
      <c r="BD31" t="s">
        <v>1549</v>
      </c>
      <c r="BE31">
        <v>93940</v>
      </c>
      <c r="BF31">
        <v>6536</v>
      </c>
      <c r="BG31" t="s">
        <v>1821</v>
      </c>
      <c r="BH31" t="s">
        <v>1821</v>
      </c>
      <c r="BL31" t="s">
        <v>1280</v>
      </c>
      <c r="BM31" t="s">
        <v>1270</v>
      </c>
      <c r="BN31" t="s">
        <v>1271</v>
      </c>
      <c r="BO31" t="s">
        <v>1822</v>
      </c>
      <c r="BP31" t="s">
        <v>1820</v>
      </c>
      <c r="BQ31">
        <v>6053</v>
      </c>
      <c r="BR31" t="s">
        <v>1820</v>
      </c>
      <c r="BS31">
        <v>6</v>
      </c>
      <c r="BT31" t="s">
        <v>1549</v>
      </c>
      <c r="BU31" t="s">
        <v>1823</v>
      </c>
      <c r="BV31" t="s">
        <v>1821</v>
      </c>
      <c r="BW31" t="s">
        <v>1821</v>
      </c>
      <c r="BY31" t="s">
        <v>1413</v>
      </c>
      <c r="BZ31" t="s">
        <v>1796</v>
      </c>
      <c r="CA31" t="s">
        <v>1824</v>
      </c>
      <c r="CB31">
        <v>5</v>
      </c>
      <c r="CC31" t="s">
        <v>1286</v>
      </c>
      <c r="CD31" t="s">
        <v>1825</v>
      </c>
      <c r="CE31" t="s">
        <v>1288</v>
      </c>
      <c r="CF31" t="s">
        <v>1289</v>
      </c>
      <c r="CG31" t="s">
        <v>1515</v>
      </c>
      <c r="CH31" t="s">
        <v>1516</v>
      </c>
      <c r="CI31">
        <v>2</v>
      </c>
      <c r="CJ31" t="s">
        <v>1292</v>
      </c>
      <c r="CU31" s="13" t="s">
        <v>1826</v>
      </c>
      <c r="CV31" t="s">
        <v>1629</v>
      </c>
    </row>
    <row r="32" spans="1:100" x14ac:dyDescent="0.4">
      <c r="A32" t="s">
        <v>1827</v>
      </c>
      <c r="B32" t="s">
        <v>1828</v>
      </c>
      <c r="D32" t="s">
        <v>1256</v>
      </c>
      <c r="E32" t="s">
        <v>1648</v>
      </c>
      <c r="H32">
        <v>16264.71</v>
      </c>
      <c r="I32">
        <v>1499693</v>
      </c>
      <c r="J32" t="s">
        <v>1829</v>
      </c>
      <c r="K32">
        <v>2024</v>
      </c>
      <c r="L32">
        <v>1499693</v>
      </c>
      <c r="M32">
        <v>16264.71</v>
      </c>
      <c r="N32">
        <v>0</v>
      </c>
      <c r="O32">
        <v>980748</v>
      </c>
      <c r="P32">
        <v>2480441</v>
      </c>
      <c r="Q32">
        <v>0</v>
      </c>
      <c r="R32">
        <v>0</v>
      </c>
      <c r="S32" t="s">
        <v>1829</v>
      </c>
      <c r="T32">
        <v>2024</v>
      </c>
      <c r="U32" t="s">
        <v>1830</v>
      </c>
      <c r="V32" t="s">
        <v>1831</v>
      </c>
      <c r="W32">
        <v>89</v>
      </c>
      <c r="X32" t="s">
        <v>1262</v>
      </c>
      <c r="Y32">
        <v>8900</v>
      </c>
      <c r="Z32" t="s">
        <v>1262</v>
      </c>
      <c r="AA32">
        <v>892433</v>
      </c>
      <c r="AB32" t="s">
        <v>1444</v>
      </c>
      <c r="AC32">
        <v>89</v>
      </c>
      <c r="AD32" t="s">
        <v>1262</v>
      </c>
      <c r="AE32">
        <v>8900</v>
      </c>
      <c r="AF32" t="s">
        <v>1262</v>
      </c>
      <c r="AG32">
        <v>892403</v>
      </c>
      <c r="AH32" t="s">
        <v>1378</v>
      </c>
      <c r="AI32" t="s">
        <v>1785</v>
      </c>
      <c r="AJ32" t="s">
        <v>1786</v>
      </c>
      <c r="AK32" t="s">
        <v>1381</v>
      </c>
      <c r="AL32" t="s">
        <v>1787</v>
      </c>
      <c r="AM32" t="s">
        <v>1543</v>
      </c>
      <c r="AO32" t="s">
        <v>1544</v>
      </c>
      <c r="AP32" t="s">
        <v>1544</v>
      </c>
      <c r="AQ32" t="s">
        <v>1543</v>
      </c>
      <c r="AS32" t="s">
        <v>1544</v>
      </c>
      <c r="AT32" t="s">
        <v>1270</v>
      </c>
      <c r="AU32" t="s">
        <v>1271</v>
      </c>
      <c r="AV32" t="s">
        <v>1545</v>
      </c>
      <c r="AX32">
        <v>56000</v>
      </c>
      <c r="AY32" t="s">
        <v>1546</v>
      </c>
      <c r="AZ32">
        <v>6037</v>
      </c>
      <c r="BA32" t="s">
        <v>1547</v>
      </c>
      <c r="BB32">
        <v>6</v>
      </c>
      <c r="BC32" t="s">
        <v>1548</v>
      </c>
      <c r="BD32" t="s">
        <v>1549</v>
      </c>
      <c r="BE32">
        <v>91106</v>
      </c>
      <c r="BF32">
        <v>3105</v>
      </c>
      <c r="BG32" t="s">
        <v>1550</v>
      </c>
      <c r="BH32" t="s">
        <v>1550</v>
      </c>
      <c r="BL32" t="s">
        <v>1280</v>
      </c>
      <c r="BM32" t="s">
        <v>1270</v>
      </c>
      <c r="BN32" t="s">
        <v>1271</v>
      </c>
      <c r="BO32" t="s">
        <v>1551</v>
      </c>
      <c r="BP32" t="s">
        <v>1546</v>
      </c>
      <c r="BQ32">
        <v>6037</v>
      </c>
      <c r="BR32" t="s">
        <v>1547</v>
      </c>
      <c r="BS32">
        <v>6</v>
      </c>
      <c r="BT32" t="s">
        <v>1549</v>
      </c>
      <c r="BU32" t="s">
        <v>1552</v>
      </c>
      <c r="BV32" t="s">
        <v>1550</v>
      </c>
      <c r="BW32" t="s">
        <v>1550</v>
      </c>
      <c r="BY32" t="s">
        <v>1413</v>
      </c>
      <c r="BZ32" t="s">
        <v>1796</v>
      </c>
      <c r="CA32" t="s">
        <v>1832</v>
      </c>
      <c r="CB32">
        <v>5</v>
      </c>
      <c r="CC32" t="s">
        <v>1286</v>
      </c>
      <c r="CD32" t="s">
        <v>1833</v>
      </c>
      <c r="CE32" t="s">
        <v>1288</v>
      </c>
      <c r="CF32" t="s">
        <v>1289</v>
      </c>
      <c r="CG32" t="s">
        <v>1555</v>
      </c>
      <c r="CH32" t="s">
        <v>1556</v>
      </c>
      <c r="CI32">
        <v>2</v>
      </c>
      <c r="CJ32" t="s">
        <v>1292</v>
      </c>
      <c r="CU32" s="13" t="s">
        <v>1834</v>
      </c>
      <c r="CV32" t="s">
        <v>1835</v>
      </c>
    </row>
    <row r="33" spans="1:100" x14ac:dyDescent="0.4">
      <c r="A33" t="s">
        <v>1836</v>
      </c>
      <c r="B33" t="s">
        <v>1837</v>
      </c>
      <c r="D33" t="s">
        <v>1256</v>
      </c>
      <c r="E33" t="s">
        <v>1257</v>
      </c>
      <c r="J33" t="s">
        <v>1838</v>
      </c>
      <c r="K33">
        <v>2024</v>
      </c>
      <c r="L33">
        <v>1470995</v>
      </c>
      <c r="M33">
        <v>0</v>
      </c>
      <c r="N33">
        <v>0</v>
      </c>
      <c r="O33">
        <v>479337</v>
      </c>
      <c r="P33">
        <v>1950332</v>
      </c>
      <c r="Q33">
        <v>0</v>
      </c>
      <c r="R33">
        <v>0</v>
      </c>
      <c r="S33" t="s">
        <v>1838</v>
      </c>
      <c r="T33">
        <v>2024</v>
      </c>
      <c r="U33" t="s">
        <v>1839</v>
      </c>
      <c r="V33" t="s">
        <v>1840</v>
      </c>
      <c r="W33">
        <v>89</v>
      </c>
      <c r="X33" t="s">
        <v>1262</v>
      </c>
      <c r="Y33">
        <v>8900</v>
      </c>
      <c r="Z33" t="s">
        <v>1262</v>
      </c>
      <c r="AA33">
        <v>892433</v>
      </c>
      <c r="AB33" t="s">
        <v>1444</v>
      </c>
      <c r="AC33">
        <v>89</v>
      </c>
      <c r="AD33" t="s">
        <v>1262</v>
      </c>
      <c r="AE33">
        <v>8900</v>
      </c>
      <c r="AF33" t="s">
        <v>1262</v>
      </c>
      <c r="AG33">
        <v>892403</v>
      </c>
      <c r="AH33" t="s">
        <v>1378</v>
      </c>
      <c r="AI33" t="s">
        <v>1379</v>
      </c>
      <c r="AJ33" t="s">
        <v>1380</v>
      </c>
      <c r="AK33" t="s">
        <v>1381</v>
      </c>
      <c r="AL33" t="s">
        <v>1445</v>
      </c>
      <c r="AM33" t="s">
        <v>1841</v>
      </c>
      <c r="AO33" t="s">
        <v>96</v>
      </c>
      <c r="AP33" t="s">
        <v>96</v>
      </c>
      <c r="AT33" t="s">
        <v>1270</v>
      </c>
      <c r="AU33" t="s">
        <v>1271</v>
      </c>
      <c r="AV33" t="s">
        <v>1842</v>
      </c>
      <c r="AX33">
        <v>60000</v>
      </c>
      <c r="AY33" t="s">
        <v>1843</v>
      </c>
      <c r="AZ33">
        <v>42101</v>
      </c>
      <c r="BA33" t="s">
        <v>1843</v>
      </c>
      <c r="BB33">
        <v>42</v>
      </c>
      <c r="BC33" t="s">
        <v>1408</v>
      </c>
      <c r="BD33" t="s">
        <v>1409</v>
      </c>
      <c r="BE33">
        <v>19102</v>
      </c>
      <c r="BF33">
        <v>1602</v>
      </c>
      <c r="BG33" t="s">
        <v>1844</v>
      </c>
      <c r="BH33" t="s">
        <v>1844</v>
      </c>
      <c r="BL33" t="s">
        <v>1280</v>
      </c>
      <c r="BM33" t="s">
        <v>1270</v>
      </c>
      <c r="BN33" t="s">
        <v>1271</v>
      </c>
      <c r="BO33" t="s">
        <v>1845</v>
      </c>
      <c r="BP33" t="s">
        <v>1843</v>
      </c>
      <c r="BQ33">
        <v>42101</v>
      </c>
      <c r="BR33" t="s">
        <v>1843</v>
      </c>
      <c r="BS33">
        <v>42</v>
      </c>
      <c r="BT33" t="s">
        <v>1409</v>
      </c>
      <c r="BU33" t="s">
        <v>1846</v>
      </c>
      <c r="BV33" t="s">
        <v>1844</v>
      </c>
      <c r="BW33" t="s">
        <v>1844</v>
      </c>
      <c r="BY33" t="s">
        <v>1413</v>
      </c>
      <c r="BZ33" t="s">
        <v>1796</v>
      </c>
      <c r="CA33" t="s">
        <v>1832</v>
      </c>
      <c r="CB33">
        <v>5</v>
      </c>
      <c r="CC33" t="s">
        <v>1286</v>
      </c>
      <c r="CD33" t="s">
        <v>1847</v>
      </c>
      <c r="CE33" t="s">
        <v>1288</v>
      </c>
      <c r="CF33" t="s">
        <v>1289</v>
      </c>
      <c r="CG33" t="s">
        <v>1702</v>
      </c>
      <c r="CH33" t="s">
        <v>1703</v>
      </c>
      <c r="CI33">
        <v>2</v>
      </c>
      <c r="CJ33" t="s">
        <v>1292</v>
      </c>
      <c r="CU33" s="13" t="s">
        <v>1848</v>
      </c>
      <c r="CV33" t="s">
        <v>1849</v>
      </c>
    </row>
    <row r="34" spans="1:100" x14ac:dyDescent="0.4">
      <c r="A34" t="s">
        <v>1850</v>
      </c>
      <c r="B34" t="s">
        <v>1851</v>
      </c>
      <c r="D34" t="s">
        <v>1256</v>
      </c>
      <c r="E34" t="s">
        <v>1648</v>
      </c>
      <c r="H34">
        <v>834683.13</v>
      </c>
      <c r="I34">
        <v>2840325</v>
      </c>
      <c r="J34" t="s">
        <v>1852</v>
      </c>
      <c r="K34">
        <v>2024</v>
      </c>
      <c r="L34">
        <v>2840325</v>
      </c>
      <c r="M34">
        <v>834683.13</v>
      </c>
      <c r="N34">
        <v>68.06</v>
      </c>
      <c r="O34">
        <v>3206100</v>
      </c>
      <c r="P34">
        <v>6046425</v>
      </c>
      <c r="Q34">
        <v>0</v>
      </c>
      <c r="R34">
        <v>0</v>
      </c>
      <c r="S34" t="s">
        <v>1852</v>
      </c>
      <c r="T34">
        <v>2024</v>
      </c>
      <c r="U34" t="s">
        <v>1839</v>
      </c>
      <c r="V34" t="s">
        <v>1840</v>
      </c>
      <c r="W34">
        <v>89</v>
      </c>
      <c r="X34" t="s">
        <v>1262</v>
      </c>
      <c r="Y34">
        <v>8900</v>
      </c>
      <c r="Z34" t="s">
        <v>1262</v>
      </c>
      <c r="AA34">
        <v>892433</v>
      </c>
      <c r="AB34" t="s">
        <v>1444</v>
      </c>
      <c r="AC34">
        <v>89</v>
      </c>
      <c r="AD34" t="s">
        <v>1262</v>
      </c>
      <c r="AE34">
        <v>8900</v>
      </c>
      <c r="AF34" t="s">
        <v>1262</v>
      </c>
      <c r="AG34">
        <v>892403</v>
      </c>
      <c r="AH34" t="s">
        <v>1378</v>
      </c>
      <c r="AI34" t="s">
        <v>1785</v>
      </c>
      <c r="AJ34" t="s">
        <v>1786</v>
      </c>
      <c r="AK34" t="s">
        <v>1381</v>
      </c>
      <c r="AL34" t="s">
        <v>1787</v>
      </c>
      <c r="AM34" t="s">
        <v>1853</v>
      </c>
      <c r="AO34" t="s">
        <v>33</v>
      </c>
      <c r="AP34" t="s">
        <v>33</v>
      </c>
      <c r="AT34" t="s">
        <v>1270</v>
      </c>
      <c r="AU34" t="s">
        <v>1271</v>
      </c>
      <c r="AV34" t="s">
        <v>1854</v>
      </c>
      <c r="AX34">
        <v>3000</v>
      </c>
      <c r="AY34" t="s">
        <v>1855</v>
      </c>
      <c r="AZ34">
        <v>26161</v>
      </c>
      <c r="BA34" t="s">
        <v>1856</v>
      </c>
      <c r="BB34">
        <v>26</v>
      </c>
      <c r="BC34" t="s">
        <v>1857</v>
      </c>
      <c r="BD34" t="s">
        <v>1858</v>
      </c>
      <c r="BE34">
        <v>48104</v>
      </c>
      <c r="BF34">
        <v>2292</v>
      </c>
      <c r="BG34" t="s">
        <v>1859</v>
      </c>
      <c r="BH34" t="s">
        <v>1859</v>
      </c>
      <c r="BL34" t="s">
        <v>1280</v>
      </c>
      <c r="BM34" t="s">
        <v>1270</v>
      </c>
      <c r="BN34" t="s">
        <v>1271</v>
      </c>
      <c r="BO34" t="s">
        <v>1860</v>
      </c>
      <c r="BP34" t="s">
        <v>1861</v>
      </c>
      <c r="BQ34">
        <v>26161</v>
      </c>
      <c r="BR34" t="s">
        <v>1856</v>
      </c>
      <c r="BS34">
        <v>26</v>
      </c>
      <c r="BT34" t="s">
        <v>1858</v>
      </c>
      <c r="BU34" t="s">
        <v>1862</v>
      </c>
      <c r="BV34" t="s">
        <v>1859</v>
      </c>
      <c r="BW34" t="s">
        <v>1859</v>
      </c>
      <c r="BY34" t="s">
        <v>1413</v>
      </c>
      <c r="BZ34" t="s">
        <v>1796</v>
      </c>
      <c r="CA34" t="s">
        <v>1863</v>
      </c>
      <c r="CB34">
        <v>5</v>
      </c>
      <c r="CC34" t="s">
        <v>1286</v>
      </c>
      <c r="CD34" t="s">
        <v>1864</v>
      </c>
      <c r="CE34" t="s">
        <v>1288</v>
      </c>
      <c r="CF34" t="s">
        <v>1289</v>
      </c>
      <c r="CG34" t="s">
        <v>1719</v>
      </c>
      <c r="CH34" t="s">
        <v>1720</v>
      </c>
      <c r="CI34">
        <v>2</v>
      </c>
      <c r="CJ34" t="s">
        <v>1292</v>
      </c>
      <c r="CU34" s="13" t="s">
        <v>1865</v>
      </c>
      <c r="CV34" t="s">
        <v>1866</v>
      </c>
    </row>
    <row r="35" spans="1:100" x14ac:dyDescent="0.4">
      <c r="A35" t="s">
        <v>1867</v>
      </c>
      <c r="B35" t="s">
        <v>1868</v>
      </c>
      <c r="E35" t="s">
        <v>1648</v>
      </c>
      <c r="H35">
        <v>201595.23</v>
      </c>
      <c r="I35">
        <v>3552522</v>
      </c>
      <c r="J35" t="s">
        <v>1869</v>
      </c>
      <c r="K35">
        <v>2024</v>
      </c>
      <c r="L35">
        <v>3552522</v>
      </c>
      <c r="M35">
        <v>201595.23</v>
      </c>
      <c r="N35">
        <v>0</v>
      </c>
      <c r="O35">
        <v>0</v>
      </c>
      <c r="P35">
        <v>3552522</v>
      </c>
      <c r="Q35">
        <v>0</v>
      </c>
      <c r="R35">
        <v>0</v>
      </c>
      <c r="S35" t="s">
        <v>1869</v>
      </c>
      <c r="T35">
        <v>2024</v>
      </c>
      <c r="U35" t="s">
        <v>1869</v>
      </c>
      <c r="V35" t="s">
        <v>1649</v>
      </c>
      <c r="W35">
        <v>89</v>
      </c>
      <c r="X35" t="s">
        <v>1262</v>
      </c>
      <c r="Y35">
        <v>8900</v>
      </c>
      <c r="Z35" t="s">
        <v>1262</v>
      </c>
      <c r="AA35">
        <v>892433</v>
      </c>
      <c r="AB35" t="s">
        <v>1444</v>
      </c>
      <c r="AC35">
        <v>89</v>
      </c>
      <c r="AD35" t="s">
        <v>1262</v>
      </c>
      <c r="AE35">
        <v>8900</v>
      </c>
      <c r="AF35" t="s">
        <v>1262</v>
      </c>
      <c r="AG35">
        <v>892403</v>
      </c>
      <c r="AH35" t="s">
        <v>1378</v>
      </c>
      <c r="AI35" t="s">
        <v>1785</v>
      </c>
      <c r="AJ35" t="s">
        <v>1786</v>
      </c>
      <c r="AK35" t="s">
        <v>1381</v>
      </c>
      <c r="AL35" t="s">
        <v>1787</v>
      </c>
      <c r="AM35" t="s">
        <v>1870</v>
      </c>
      <c r="AO35" t="s">
        <v>88</v>
      </c>
      <c r="AP35" t="s">
        <v>88</v>
      </c>
      <c r="AT35" t="s">
        <v>1270</v>
      </c>
      <c r="AU35" t="s">
        <v>1271</v>
      </c>
      <c r="AV35" t="s">
        <v>1871</v>
      </c>
      <c r="AX35">
        <v>19000</v>
      </c>
      <c r="AY35" t="s">
        <v>1872</v>
      </c>
      <c r="AZ35">
        <v>37063</v>
      </c>
      <c r="BA35" t="s">
        <v>1872</v>
      </c>
      <c r="BB35">
        <v>37</v>
      </c>
      <c r="BC35" t="s">
        <v>1873</v>
      </c>
      <c r="BD35" t="s">
        <v>1874</v>
      </c>
      <c r="BE35">
        <v>27703</v>
      </c>
      <c r="BF35">
        <v>8080</v>
      </c>
      <c r="BG35" t="s">
        <v>1875</v>
      </c>
      <c r="BH35" t="s">
        <v>1875</v>
      </c>
      <c r="BL35" t="s">
        <v>1328</v>
      </c>
      <c r="BM35" t="s">
        <v>1270</v>
      </c>
      <c r="BN35" t="s">
        <v>1271</v>
      </c>
      <c r="BO35" t="s">
        <v>1876</v>
      </c>
      <c r="BP35" t="s">
        <v>1872</v>
      </c>
      <c r="BQ35">
        <v>37063</v>
      </c>
      <c r="BR35" t="s">
        <v>1872</v>
      </c>
      <c r="BS35">
        <v>37</v>
      </c>
      <c r="BT35" t="s">
        <v>1874</v>
      </c>
      <c r="BU35" t="s">
        <v>1328</v>
      </c>
      <c r="BV35" t="s">
        <v>1875</v>
      </c>
      <c r="BW35" t="s">
        <v>1875</v>
      </c>
      <c r="BY35" t="s">
        <v>1413</v>
      </c>
      <c r="BZ35" t="s">
        <v>1796</v>
      </c>
      <c r="CA35" t="s">
        <v>1877</v>
      </c>
      <c r="CB35">
        <v>5</v>
      </c>
      <c r="CC35" t="s">
        <v>1286</v>
      </c>
      <c r="CD35" t="s">
        <v>1878</v>
      </c>
      <c r="CE35" t="s">
        <v>1288</v>
      </c>
      <c r="CF35" t="s">
        <v>1289</v>
      </c>
      <c r="CG35" t="s">
        <v>1515</v>
      </c>
      <c r="CH35" t="s">
        <v>1516</v>
      </c>
      <c r="CI35">
        <v>2</v>
      </c>
      <c r="CJ35" t="s">
        <v>1292</v>
      </c>
      <c r="CU35" s="13" t="s">
        <v>1879</v>
      </c>
      <c r="CV35" t="s">
        <v>1880</v>
      </c>
    </row>
    <row r="36" spans="1:100" x14ac:dyDescent="0.4">
      <c r="A36" t="s">
        <v>1881</v>
      </c>
      <c r="B36" t="s">
        <v>1882</v>
      </c>
      <c r="D36" t="s">
        <v>1372</v>
      </c>
      <c r="E36" t="s">
        <v>1648</v>
      </c>
      <c r="H36">
        <v>383268.25</v>
      </c>
      <c r="I36">
        <v>10000000</v>
      </c>
      <c r="J36" t="s">
        <v>1883</v>
      </c>
      <c r="K36">
        <v>2025</v>
      </c>
      <c r="L36">
        <v>10000000</v>
      </c>
      <c r="M36">
        <v>383268.25</v>
      </c>
      <c r="N36">
        <v>1147880</v>
      </c>
      <c r="O36">
        <v>3471759</v>
      </c>
      <c r="P36">
        <v>13471759</v>
      </c>
      <c r="Q36">
        <v>0</v>
      </c>
      <c r="R36">
        <v>0</v>
      </c>
      <c r="S36" t="s">
        <v>1884</v>
      </c>
      <c r="T36">
        <v>2025</v>
      </c>
      <c r="U36" t="s">
        <v>1885</v>
      </c>
      <c r="V36" t="s">
        <v>1725</v>
      </c>
      <c r="W36">
        <v>89</v>
      </c>
      <c r="X36" t="s">
        <v>1262</v>
      </c>
      <c r="Y36">
        <v>8900</v>
      </c>
      <c r="Z36" t="s">
        <v>1262</v>
      </c>
      <c r="AA36">
        <v>892434</v>
      </c>
      <c r="AB36" t="s">
        <v>1377</v>
      </c>
      <c r="AC36">
        <v>89</v>
      </c>
      <c r="AD36" t="s">
        <v>1262</v>
      </c>
      <c r="AE36">
        <v>8900</v>
      </c>
      <c r="AF36" t="s">
        <v>1262</v>
      </c>
      <c r="AG36">
        <v>892403</v>
      </c>
      <c r="AH36" t="s">
        <v>1378</v>
      </c>
      <c r="AI36" t="s">
        <v>1379</v>
      </c>
      <c r="AJ36" t="s">
        <v>1380</v>
      </c>
      <c r="AK36" t="s">
        <v>1381</v>
      </c>
      <c r="AL36" t="s">
        <v>1402</v>
      </c>
      <c r="AM36" t="s">
        <v>1886</v>
      </c>
      <c r="AO36" t="s">
        <v>1887</v>
      </c>
      <c r="AP36" t="s">
        <v>1887</v>
      </c>
      <c r="AQ36" t="s">
        <v>1888</v>
      </c>
      <c r="AS36" t="s">
        <v>1887</v>
      </c>
      <c r="AT36" t="s">
        <v>1270</v>
      </c>
      <c r="AU36" t="s">
        <v>1271</v>
      </c>
      <c r="AV36" t="s">
        <v>1889</v>
      </c>
      <c r="AX36">
        <v>77580</v>
      </c>
      <c r="AY36" t="s">
        <v>1890</v>
      </c>
      <c r="AZ36">
        <v>10003</v>
      </c>
      <c r="BA36" t="s">
        <v>1891</v>
      </c>
      <c r="BB36">
        <v>10</v>
      </c>
      <c r="BC36" t="s">
        <v>1892</v>
      </c>
      <c r="BD36" t="s">
        <v>1893</v>
      </c>
      <c r="BE36">
        <v>19898</v>
      </c>
      <c r="BF36">
        <v>1100</v>
      </c>
      <c r="BG36" t="s">
        <v>1894</v>
      </c>
      <c r="BH36" t="s">
        <v>1894</v>
      </c>
      <c r="BL36" t="s">
        <v>1895</v>
      </c>
      <c r="BM36" t="s">
        <v>1270</v>
      </c>
      <c r="BN36" t="s">
        <v>1271</v>
      </c>
      <c r="BO36" t="s">
        <v>1896</v>
      </c>
      <c r="BT36" t="s">
        <v>1895</v>
      </c>
      <c r="BV36" t="s">
        <v>1897</v>
      </c>
      <c r="BW36" t="s">
        <v>1897</v>
      </c>
      <c r="BY36" t="s">
        <v>1392</v>
      </c>
      <c r="BZ36" t="s">
        <v>1898</v>
      </c>
      <c r="CA36" t="s">
        <v>1899</v>
      </c>
      <c r="CB36">
        <v>5</v>
      </c>
      <c r="CC36" t="s">
        <v>1286</v>
      </c>
      <c r="CD36" t="s">
        <v>1900</v>
      </c>
      <c r="CE36" t="s">
        <v>1288</v>
      </c>
      <c r="CF36" t="s">
        <v>1289</v>
      </c>
      <c r="CG36" t="s">
        <v>1417</v>
      </c>
      <c r="CH36" t="s">
        <v>1418</v>
      </c>
      <c r="CI36">
        <v>2</v>
      </c>
      <c r="CJ36" t="s">
        <v>1292</v>
      </c>
      <c r="CU36" s="13" t="s">
        <v>1901</v>
      </c>
      <c r="CV36" t="s">
        <v>1537</v>
      </c>
    </row>
    <row r="37" spans="1:100" x14ac:dyDescent="0.4">
      <c r="A37" t="s">
        <v>1902</v>
      </c>
      <c r="B37" t="s">
        <v>1903</v>
      </c>
      <c r="D37" t="s">
        <v>1372</v>
      </c>
      <c r="E37" t="s">
        <v>1648</v>
      </c>
      <c r="H37">
        <v>6331.73</v>
      </c>
      <c r="I37">
        <v>9945961</v>
      </c>
      <c r="J37" t="s">
        <v>1904</v>
      </c>
      <c r="K37">
        <v>2025</v>
      </c>
      <c r="L37">
        <v>9945961</v>
      </c>
      <c r="M37">
        <v>6331.73</v>
      </c>
      <c r="N37">
        <v>3188808</v>
      </c>
      <c r="O37">
        <v>2553622</v>
      </c>
      <c r="P37">
        <v>12499583</v>
      </c>
      <c r="Q37">
        <v>0</v>
      </c>
      <c r="R37">
        <v>0</v>
      </c>
      <c r="S37" t="s">
        <v>1905</v>
      </c>
      <c r="T37">
        <v>2025</v>
      </c>
      <c r="U37" t="s">
        <v>1885</v>
      </c>
      <c r="V37" t="s">
        <v>1725</v>
      </c>
      <c r="W37">
        <v>89</v>
      </c>
      <c r="X37" t="s">
        <v>1262</v>
      </c>
      <c r="Y37">
        <v>8900</v>
      </c>
      <c r="Z37" t="s">
        <v>1262</v>
      </c>
      <c r="AA37">
        <v>892434</v>
      </c>
      <c r="AB37" t="s">
        <v>1377</v>
      </c>
      <c r="AC37">
        <v>89</v>
      </c>
      <c r="AD37" t="s">
        <v>1262</v>
      </c>
      <c r="AE37">
        <v>8900</v>
      </c>
      <c r="AF37" t="s">
        <v>1262</v>
      </c>
      <c r="AG37">
        <v>892403</v>
      </c>
      <c r="AH37" t="s">
        <v>1378</v>
      </c>
      <c r="AI37" t="s">
        <v>1379</v>
      </c>
      <c r="AJ37" t="s">
        <v>1380</v>
      </c>
      <c r="AK37" t="s">
        <v>1381</v>
      </c>
      <c r="AL37" t="s">
        <v>1402</v>
      </c>
      <c r="AM37" t="s">
        <v>1906</v>
      </c>
      <c r="AO37" t="s">
        <v>20</v>
      </c>
      <c r="AP37" t="s">
        <v>20</v>
      </c>
      <c r="AT37" t="s">
        <v>1270</v>
      </c>
      <c r="AU37" t="s">
        <v>1271</v>
      </c>
      <c r="AV37" t="s">
        <v>1907</v>
      </c>
      <c r="AY37" t="s">
        <v>1908</v>
      </c>
      <c r="AZ37">
        <v>44007</v>
      </c>
      <c r="BA37" t="s">
        <v>1909</v>
      </c>
      <c r="BB37">
        <v>44</v>
      </c>
      <c r="BC37" t="s">
        <v>1910</v>
      </c>
      <c r="BD37" t="s">
        <v>1911</v>
      </c>
      <c r="BE37">
        <v>2865</v>
      </c>
      <c r="BF37">
        <v>4284</v>
      </c>
      <c r="BG37" t="s">
        <v>1912</v>
      </c>
      <c r="BH37" t="s">
        <v>1912</v>
      </c>
      <c r="BL37" t="s">
        <v>1328</v>
      </c>
      <c r="BM37" t="s">
        <v>1270</v>
      </c>
      <c r="BN37" t="s">
        <v>1271</v>
      </c>
      <c r="BO37" t="s">
        <v>1913</v>
      </c>
      <c r="BP37" t="s">
        <v>1914</v>
      </c>
      <c r="BQ37">
        <v>44003</v>
      </c>
      <c r="BR37" t="s">
        <v>1915</v>
      </c>
      <c r="BS37">
        <v>44</v>
      </c>
      <c r="BT37" t="s">
        <v>1911</v>
      </c>
      <c r="BU37" t="s">
        <v>1328</v>
      </c>
      <c r="BV37" t="s">
        <v>1912</v>
      </c>
      <c r="BY37" t="s">
        <v>1392</v>
      </c>
      <c r="BZ37" t="s">
        <v>1898</v>
      </c>
      <c r="CA37" t="s">
        <v>1916</v>
      </c>
      <c r="CB37">
        <v>5</v>
      </c>
      <c r="CC37" t="s">
        <v>1286</v>
      </c>
      <c r="CD37" t="s">
        <v>1917</v>
      </c>
      <c r="CE37" t="s">
        <v>1288</v>
      </c>
      <c r="CF37" t="s">
        <v>1289</v>
      </c>
      <c r="CG37" t="s">
        <v>1417</v>
      </c>
      <c r="CH37" t="s">
        <v>1418</v>
      </c>
      <c r="CI37">
        <v>2</v>
      </c>
      <c r="CJ37" t="s">
        <v>1292</v>
      </c>
      <c r="CU37" s="13" t="s">
        <v>1918</v>
      </c>
      <c r="CV37" t="s">
        <v>1919</v>
      </c>
    </row>
    <row r="38" spans="1:100" x14ac:dyDescent="0.4">
      <c r="A38" t="s">
        <v>1920</v>
      </c>
      <c r="B38" t="s">
        <v>1921</v>
      </c>
      <c r="D38" t="s">
        <v>1256</v>
      </c>
      <c r="E38" t="s">
        <v>1648</v>
      </c>
      <c r="H38">
        <v>592663.89</v>
      </c>
      <c r="I38">
        <v>36525625</v>
      </c>
      <c r="J38" t="s">
        <v>1919</v>
      </c>
      <c r="K38">
        <v>2025</v>
      </c>
      <c r="L38">
        <v>36525625</v>
      </c>
      <c r="M38">
        <v>592663.89</v>
      </c>
      <c r="N38">
        <v>2942140</v>
      </c>
      <c r="O38">
        <v>13236204</v>
      </c>
      <c r="P38">
        <v>49761829</v>
      </c>
      <c r="Q38">
        <v>0</v>
      </c>
      <c r="R38">
        <v>0</v>
      </c>
      <c r="S38" t="s">
        <v>1376</v>
      </c>
      <c r="T38">
        <v>2025</v>
      </c>
      <c r="U38" t="s">
        <v>1885</v>
      </c>
      <c r="V38" t="s">
        <v>1443</v>
      </c>
      <c r="W38">
        <v>89</v>
      </c>
      <c r="X38" t="s">
        <v>1262</v>
      </c>
      <c r="Y38">
        <v>8900</v>
      </c>
      <c r="Z38" t="s">
        <v>1262</v>
      </c>
      <c r="AA38">
        <v>892434</v>
      </c>
      <c r="AB38" t="s">
        <v>1377</v>
      </c>
      <c r="AC38">
        <v>89</v>
      </c>
      <c r="AD38" t="s">
        <v>1262</v>
      </c>
      <c r="AE38">
        <v>8900</v>
      </c>
      <c r="AF38" t="s">
        <v>1262</v>
      </c>
      <c r="AG38">
        <v>892403</v>
      </c>
      <c r="AH38" t="s">
        <v>1378</v>
      </c>
      <c r="AI38" t="s">
        <v>1379</v>
      </c>
      <c r="AJ38" t="s">
        <v>1380</v>
      </c>
      <c r="AK38" t="s">
        <v>1381</v>
      </c>
      <c r="AL38" t="s">
        <v>1402</v>
      </c>
      <c r="AM38" t="s">
        <v>1617</v>
      </c>
      <c r="AO38" t="s">
        <v>38</v>
      </c>
      <c r="AP38" t="s">
        <v>38</v>
      </c>
      <c r="AS38" t="s">
        <v>38</v>
      </c>
      <c r="AT38" t="s">
        <v>1270</v>
      </c>
      <c r="AU38" t="s">
        <v>1271</v>
      </c>
      <c r="AV38" t="s">
        <v>1618</v>
      </c>
      <c r="AX38">
        <v>51000</v>
      </c>
      <c r="AY38" t="s">
        <v>1619</v>
      </c>
      <c r="AZ38">
        <v>36061</v>
      </c>
      <c r="BA38" t="s">
        <v>1619</v>
      </c>
      <c r="BB38">
        <v>36</v>
      </c>
      <c r="BC38" t="s">
        <v>1620</v>
      </c>
      <c r="BD38" t="s">
        <v>1619</v>
      </c>
      <c r="BE38">
        <v>10005</v>
      </c>
      <c r="BF38">
        <v>4020</v>
      </c>
      <c r="BG38" t="s">
        <v>1621</v>
      </c>
      <c r="BH38" t="s">
        <v>1621</v>
      </c>
      <c r="BL38" t="s">
        <v>1328</v>
      </c>
      <c r="BM38" t="s">
        <v>1270</v>
      </c>
      <c r="BN38" t="s">
        <v>1271</v>
      </c>
      <c r="BO38" t="s">
        <v>1922</v>
      </c>
      <c r="BP38" t="s">
        <v>1923</v>
      </c>
      <c r="BQ38">
        <v>36065</v>
      </c>
      <c r="BR38" t="s">
        <v>1924</v>
      </c>
      <c r="BS38">
        <v>36</v>
      </c>
      <c r="BT38" t="s">
        <v>1619</v>
      </c>
      <c r="BU38" t="s">
        <v>1328</v>
      </c>
      <c r="BV38" t="s">
        <v>1621</v>
      </c>
      <c r="BW38" t="s">
        <v>1925</v>
      </c>
      <c r="BY38" t="s">
        <v>1392</v>
      </c>
      <c r="BZ38" t="s">
        <v>1898</v>
      </c>
      <c r="CA38" t="s">
        <v>1916</v>
      </c>
      <c r="CB38">
        <v>5</v>
      </c>
      <c r="CC38" t="s">
        <v>1286</v>
      </c>
      <c r="CD38" t="s">
        <v>1926</v>
      </c>
      <c r="CE38" t="s">
        <v>1288</v>
      </c>
      <c r="CF38" t="s">
        <v>1289</v>
      </c>
      <c r="CG38" t="s">
        <v>1534</v>
      </c>
      <c r="CH38" t="s">
        <v>1535</v>
      </c>
      <c r="CI38">
        <v>2</v>
      </c>
      <c r="CJ38" t="s">
        <v>1292</v>
      </c>
      <c r="CU38" s="13" t="s">
        <v>1927</v>
      </c>
      <c r="CV38" t="s">
        <v>1681</v>
      </c>
    </row>
    <row r="39" spans="1:100" x14ac:dyDescent="0.4">
      <c r="A39" t="s">
        <v>1928</v>
      </c>
      <c r="B39" t="s">
        <v>1929</v>
      </c>
      <c r="D39" t="s">
        <v>1372</v>
      </c>
      <c r="E39" t="s">
        <v>1648</v>
      </c>
      <c r="H39">
        <v>1347101.67</v>
      </c>
      <c r="I39">
        <v>4985214</v>
      </c>
      <c r="J39" t="s">
        <v>1919</v>
      </c>
      <c r="K39">
        <v>2025</v>
      </c>
      <c r="L39">
        <v>4985214</v>
      </c>
      <c r="M39">
        <v>1347101.67</v>
      </c>
      <c r="N39">
        <v>2455664</v>
      </c>
      <c r="O39">
        <v>2145050</v>
      </c>
      <c r="P39">
        <v>7130264</v>
      </c>
      <c r="Q39">
        <v>0</v>
      </c>
      <c r="R39">
        <v>0</v>
      </c>
      <c r="S39" t="s">
        <v>1930</v>
      </c>
      <c r="T39">
        <v>2024</v>
      </c>
      <c r="U39" t="s">
        <v>1830</v>
      </c>
      <c r="V39" t="s">
        <v>1831</v>
      </c>
      <c r="W39">
        <v>89</v>
      </c>
      <c r="X39" t="s">
        <v>1262</v>
      </c>
      <c r="Y39">
        <v>8900</v>
      </c>
      <c r="Z39" t="s">
        <v>1262</v>
      </c>
      <c r="AA39">
        <v>892434</v>
      </c>
      <c r="AB39" t="s">
        <v>1377</v>
      </c>
      <c r="AC39">
        <v>89</v>
      </c>
      <c r="AD39" t="s">
        <v>1262</v>
      </c>
      <c r="AE39">
        <v>8900</v>
      </c>
      <c r="AF39" t="s">
        <v>1262</v>
      </c>
      <c r="AG39">
        <v>892403</v>
      </c>
      <c r="AH39" t="s">
        <v>1378</v>
      </c>
      <c r="AI39" t="s">
        <v>1379</v>
      </c>
      <c r="AJ39" t="s">
        <v>1380</v>
      </c>
      <c r="AK39" t="s">
        <v>1381</v>
      </c>
      <c r="AL39" t="s">
        <v>1402</v>
      </c>
      <c r="AM39" t="s">
        <v>1931</v>
      </c>
      <c r="AO39" t="s">
        <v>1932</v>
      </c>
      <c r="AP39" t="s">
        <v>1932</v>
      </c>
      <c r="AT39" t="s">
        <v>1270</v>
      </c>
      <c r="AU39" t="s">
        <v>1271</v>
      </c>
      <c r="AV39" t="s">
        <v>1933</v>
      </c>
      <c r="AW39" t="s">
        <v>1934</v>
      </c>
      <c r="AX39">
        <v>38900</v>
      </c>
      <c r="AY39" t="s">
        <v>1935</v>
      </c>
      <c r="AZ39">
        <v>20045</v>
      </c>
      <c r="BA39" t="s">
        <v>1936</v>
      </c>
      <c r="BB39">
        <v>20</v>
      </c>
      <c r="BC39" t="s">
        <v>1937</v>
      </c>
      <c r="BD39" t="s">
        <v>1938</v>
      </c>
      <c r="BE39">
        <v>66046</v>
      </c>
      <c r="BF39">
        <v>4905</v>
      </c>
      <c r="BG39" t="s">
        <v>1939</v>
      </c>
      <c r="BH39" t="s">
        <v>1939</v>
      </c>
      <c r="BL39" t="s">
        <v>1328</v>
      </c>
      <c r="BM39" t="s">
        <v>1270</v>
      </c>
      <c r="BN39" t="s">
        <v>1271</v>
      </c>
      <c r="BO39" t="s">
        <v>1940</v>
      </c>
      <c r="BP39" t="s">
        <v>1935</v>
      </c>
      <c r="BQ39">
        <v>20045</v>
      </c>
      <c r="BR39" t="s">
        <v>1936</v>
      </c>
      <c r="BS39">
        <v>20</v>
      </c>
      <c r="BT39" t="s">
        <v>1938</v>
      </c>
      <c r="BU39" t="s">
        <v>1328</v>
      </c>
      <c r="BV39" t="s">
        <v>1941</v>
      </c>
      <c r="BW39" t="s">
        <v>1939</v>
      </c>
      <c r="BY39" t="s">
        <v>1392</v>
      </c>
      <c r="BZ39" t="s">
        <v>1898</v>
      </c>
      <c r="CA39" t="s">
        <v>1942</v>
      </c>
      <c r="CB39">
        <v>5</v>
      </c>
      <c r="CC39" t="s">
        <v>1286</v>
      </c>
      <c r="CD39" t="s">
        <v>1943</v>
      </c>
      <c r="CE39" t="s">
        <v>1288</v>
      </c>
      <c r="CF39" t="s">
        <v>1289</v>
      </c>
      <c r="CG39" t="s">
        <v>1333</v>
      </c>
      <c r="CH39" t="s">
        <v>1334</v>
      </c>
      <c r="CI39">
        <v>2</v>
      </c>
      <c r="CJ39" t="s">
        <v>1292</v>
      </c>
      <c r="CU39" s="13" t="s">
        <v>1944</v>
      </c>
      <c r="CV39" t="s">
        <v>1681</v>
      </c>
    </row>
    <row r="40" spans="1:100" x14ac:dyDescent="0.4">
      <c r="A40" t="s">
        <v>1945</v>
      </c>
      <c r="B40" t="s">
        <v>1946</v>
      </c>
      <c r="D40" t="s">
        <v>1947</v>
      </c>
      <c r="E40" t="s">
        <v>1648</v>
      </c>
      <c r="H40">
        <v>336122</v>
      </c>
      <c r="I40">
        <v>29800000</v>
      </c>
      <c r="J40" t="s">
        <v>1948</v>
      </c>
      <c r="K40">
        <v>2025</v>
      </c>
      <c r="L40">
        <v>29800000</v>
      </c>
      <c r="M40">
        <v>336122</v>
      </c>
      <c r="N40">
        <v>15354742</v>
      </c>
      <c r="O40">
        <v>32514675</v>
      </c>
      <c r="P40">
        <v>62314675</v>
      </c>
      <c r="Q40">
        <v>0</v>
      </c>
      <c r="R40">
        <v>0</v>
      </c>
      <c r="S40" t="s">
        <v>1426</v>
      </c>
      <c r="T40">
        <v>2024</v>
      </c>
      <c r="U40" t="s">
        <v>1767</v>
      </c>
      <c r="V40" t="s">
        <v>1949</v>
      </c>
      <c r="W40">
        <v>89</v>
      </c>
      <c r="X40" t="s">
        <v>1262</v>
      </c>
      <c r="Y40">
        <v>8900</v>
      </c>
      <c r="Z40" t="s">
        <v>1262</v>
      </c>
      <c r="AA40">
        <v>892434</v>
      </c>
      <c r="AB40" t="s">
        <v>1377</v>
      </c>
      <c r="AC40">
        <v>89</v>
      </c>
      <c r="AD40" t="s">
        <v>1262</v>
      </c>
      <c r="AE40">
        <v>8900</v>
      </c>
      <c r="AF40" t="s">
        <v>1262</v>
      </c>
      <c r="AG40">
        <v>892403</v>
      </c>
      <c r="AH40" t="s">
        <v>1378</v>
      </c>
      <c r="AI40" t="s">
        <v>1379</v>
      </c>
      <c r="AJ40" t="s">
        <v>1380</v>
      </c>
      <c r="AK40" t="s">
        <v>1381</v>
      </c>
      <c r="AL40" t="s">
        <v>1402</v>
      </c>
      <c r="AM40" t="s">
        <v>1950</v>
      </c>
      <c r="AO40" t="s">
        <v>60</v>
      </c>
      <c r="AP40" t="s">
        <v>60</v>
      </c>
      <c r="AT40" t="s">
        <v>1270</v>
      </c>
      <c r="AU40" t="s">
        <v>1271</v>
      </c>
      <c r="AV40" t="s">
        <v>1951</v>
      </c>
      <c r="AX40">
        <v>5800</v>
      </c>
      <c r="AY40" t="s">
        <v>1952</v>
      </c>
      <c r="AZ40">
        <v>41017</v>
      </c>
      <c r="BA40" t="s">
        <v>1953</v>
      </c>
      <c r="BB40">
        <v>41</v>
      </c>
      <c r="BC40" t="s">
        <v>1508</v>
      </c>
      <c r="BD40" t="s">
        <v>1509</v>
      </c>
      <c r="BE40">
        <v>97701</v>
      </c>
      <c r="BF40">
        <v>3638</v>
      </c>
      <c r="BG40" t="s">
        <v>1954</v>
      </c>
      <c r="BH40" t="s">
        <v>1955</v>
      </c>
      <c r="BL40" t="s">
        <v>1328</v>
      </c>
      <c r="BM40" t="s">
        <v>1270</v>
      </c>
      <c r="BN40" t="s">
        <v>1271</v>
      </c>
      <c r="BO40" t="s">
        <v>1956</v>
      </c>
      <c r="BP40" t="s">
        <v>1952</v>
      </c>
      <c r="BQ40">
        <v>41017</v>
      </c>
      <c r="BR40" t="s">
        <v>1953</v>
      </c>
      <c r="BS40">
        <v>41</v>
      </c>
      <c r="BT40" t="s">
        <v>1509</v>
      </c>
      <c r="BU40" t="s">
        <v>1328</v>
      </c>
      <c r="BV40" t="s">
        <v>1954</v>
      </c>
      <c r="BW40" t="s">
        <v>1957</v>
      </c>
      <c r="BY40" t="s">
        <v>1392</v>
      </c>
      <c r="BZ40" t="s">
        <v>1898</v>
      </c>
      <c r="CA40" t="s">
        <v>1958</v>
      </c>
      <c r="CB40">
        <v>5</v>
      </c>
      <c r="CC40" t="s">
        <v>1286</v>
      </c>
      <c r="CD40" t="s">
        <v>1959</v>
      </c>
      <c r="CE40" t="s">
        <v>1288</v>
      </c>
      <c r="CF40" t="s">
        <v>1289</v>
      </c>
      <c r="CG40" t="s">
        <v>1333</v>
      </c>
      <c r="CH40" t="s">
        <v>1334</v>
      </c>
      <c r="CI40">
        <v>2</v>
      </c>
      <c r="CJ40" t="s">
        <v>1292</v>
      </c>
      <c r="CU40" s="13" t="s">
        <v>1960</v>
      </c>
      <c r="CV40" t="s">
        <v>1681</v>
      </c>
    </row>
    <row r="41" spans="1:100" x14ac:dyDescent="0.4">
      <c r="A41" t="s">
        <v>1961</v>
      </c>
      <c r="B41" t="s">
        <v>1962</v>
      </c>
      <c r="D41" t="s">
        <v>1947</v>
      </c>
      <c r="E41" t="s">
        <v>1648</v>
      </c>
      <c r="H41">
        <v>122874.19</v>
      </c>
      <c r="I41">
        <v>10000000</v>
      </c>
      <c r="J41" t="s">
        <v>1948</v>
      </c>
      <c r="K41">
        <v>2025</v>
      </c>
      <c r="L41">
        <v>10000000</v>
      </c>
      <c r="M41">
        <v>122874.19</v>
      </c>
      <c r="N41">
        <v>9715866</v>
      </c>
      <c r="O41">
        <v>13943446</v>
      </c>
      <c r="P41">
        <v>23943446</v>
      </c>
      <c r="Q41">
        <v>0</v>
      </c>
      <c r="R41">
        <v>0</v>
      </c>
      <c r="S41" t="s">
        <v>1766</v>
      </c>
      <c r="T41">
        <v>2024</v>
      </c>
      <c r="U41" t="s">
        <v>1767</v>
      </c>
      <c r="V41" t="s">
        <v>1523</v>
      </c>
      <c r="W41">
        <v>89</v>
      </c>
      <c r="X41" t="s">
        <v>1262</v>
      </c>
      <c r="Y41">
        <v>8900</v>
      </c>
      <c r="Z41" t="s">
        <v>1262</v>
      </c>
      <c r="AA41">
        <v>892434</v>
      </c>
      <c r="AB41" t="s">
        <v>1377</v>
      </c>
      <c r="AC41">
        <v>89</v>
      </c>
      <c r="AD41" t="s">
        <v>1262</v>
      </c>
      <c r="AE41">
        <v>8900</v>
      </c>
      <c r="AF41" t="s">
        <v>1262</v>
      </c>
      <c r="AG41">
        <v>892403</v>
      </c>
      <c r="AH41" t="s">
        <v>1378</v>
      </c>
      <c r="AI41" t="s">
        <v>1379</v>
      </c>
      <c r="AJ41" t="s">
        <v>1380</v>
      </c>
      <c r="AK41" t="s">
        <v>1381</v>
      </c>
      <c r="AL41" t="s">
        <v>1402</v>
      </c>
      <c r="AM41" t="s">
        <v>1950</v>
      </c>
      <c r="AO41" t="s">
        <v>60</v>
      </c>
      <c r="AP41" t="s">
        <v>60</v>
      </c>
      <c r="AT41" t="s">
        <v>1270</v>
      </c>
      <c r="AU41" t="s">
        <v>1271</v>
      </c>
      <c r="AV41" t="s">
        <v>1951</v>
      </c>
      <c r="AX41">
        <v>5800</v>
      </c>
      <c r="AY41" t="s">
        <v>1952</v>
      </c>
      <c r="AZ41">
        <v>41017</v>
      </c>
      <c r="BA41" t="s">
        <v>1953</v>
      </c>
      <c r="BB41">
        <v>41</v>
      </c>
      <c r="BC41" t="s">
        <v>1508</v>
      </c>
      <c r="BD41" t="s">
        <v>1509</v>
      </c>
      <c r="BE41">
        <v>97701</v>
      </c>
      <c r="BF41">
        <v>3638</v>
      </c>
      <c r="BG41" t="s">
        <v>1954</v>
      </c>
      <c r="BH41" t="s">
        <v>1955</v>
      </c>
      <c r="BL41" t="s">
        <v>1328</v>
      </c>
      <c r="BM41" t="s">
        <v>1270</v>
      </c>
      <c r="BN41" t="s">
        <v>1271</v>
      </c>
      <c r="BO41" t="s">
        <v>1956</v>
      </c>
      <c r="BP41" t="s">
        <v>1952</v>
      </c>
      <c r="BQ41">
        <v>41017</v>
      </c>
      <c r="BR41" t="s">
        <v>1953</v>
      </c>
      <c r="BS41">
        <v>41</v>
      </c>
      <c r="BT41" t="s">
        <v>1509</v>
      </c>
      <c r="BU41" t="s">
        <v>1328</v>
      </c>
      <c r="BV41" t="s">
        <v>1954</v>
      </c>
      <c r="BW41" t="s">
        <v>1957</v>
      </c>
      <c r="BY41" t="s">
        <v>1392</v>
      </c>
      <c r="BZ41" t="s">
        <v>1898</v>
      </c>
      <c r="CA41" t="s">
        <v>1958</v>
      </c>
      <c r="CB41">
        <v>5</v>
      </c>
      <c r="CC41" t="s">
        <v>1286</v>
      </c>
      <c r="CD41" t="s">
        <v>1963</v>
      </c>
      <c r="CE41" t="s">
        <v>1288</v>
      </c>
      <c r="CF41" t="s">
        <v>1289</v>
      </c>
      <c r="CG41" t="s">
        <v>1333</v>
      </c>
      <c r="CH41" t="s">
        <v>1334</v>
      </c>
      <c r="CI41">
        <v>2</v>
      </c>
      <c r="CJ41" t="s">
        <v>1292</v>
      </c>
      <c r="CU41" s="13" t="s">
        <v>1964</v>
      </c>
      <c r="CV41" t="s">
        <v>1681</v>
      </c>
    </row>
    <row r="42" spans="1:100" x14ac:dyDescent="0.4">
      <c r="A42" t="s">
        <v>1965</v>
      </c>
      <c r="B42" t="s">
        <v>1966</v>
      </c>
      <c r="D42" t="s">
        <v>1256</v>
      </c>
      <c r="E42" t="s">
        <v>1648</v>
      </c>
      <c r="H42">
        <v>296471.03000000003</v>
      </c>
      <c r="I42">
        <v>5437559</v>
      </c>
      <c r="J42" t="s">
        <v>1967</v>
      </c>
      <c r="K42">
        <v>2025</v>
      </c>
      <c r="L42">
        <v>5437559</v>
      </c>
      <c r="M42">
        <v>296471.03000000003</v>
      </c>
      <c r="N42">
        <v>1835422</v>
      </c>
      <c r="O42">
        <v>0</v>
      </c>
      <c r="P42">
        <v>5437559</v>
      </c>
      <c r="Q42">
        <v>0</v>
      </c>
      <c r="R42">
        <v>0</v>
      </c>
      <c r="S42" t="s">
        <v>1561</v>
      </c>
      <c r="T42">
        <v>2024</v>
      </c>
      <c r="U42" t="s">
        <v>1767</v>
      </c>
      <c r="V42" t="s">
        <v>1523</v>
      </c>
      <c r="W42">
        <v>89</v>
      </c>
      <c r="X42" t="s">
        <v>1262</v>
      </c>
      <c r="Y42">
        <v>8900</v>
      </c>
      <c r="Z42" t="s">
        <v>1262</v>
      </c>
      <c r="AA42">
        <v>892434</v>
      </c>
      <c r="AB42" t="s">
        <v>1377</v>
      </c>
      <c r="AC42">
        <v>89</v>
      </c>
      <c r="AD42" t="s">
        <v>1262</v>
      </c>
      <c r="AE42">
        <v>8900</v>
      </c>
      <c r="AF42" t="s">
        <v>1262</v>
      </c>
      <c r="AG42">
        <v>892403</v>
      </c>
      <c r="AH42" t="s">
        <v>1378</v>
      </c>
      <c r="AI42" t="s">
        <v>1379</v>
      </c>
      <c r="AJ42" t="s">
        <v>1380</v>
      </c>
      <c r="AK42" t="s">
        <v>1381</v>
      </c>
      <c r="AL42" t="s">
        <v>1402</v>
      </c>
      <c r="AM42" t="s">
        <v>1968</v>
      </c>
      <c r="AO42" t="s">
        <v>71</v>
      </c>
      <c r="AP42" t="s">
        <v>71</v>
      </c>
      <c r="AT42" t="s">
        <v>1270</v>
      </c>
      <c r="AU42" t="s">
        <v>1271</v>
      </c>
      <c r="AV42" t="s">
        <v>1969</v>
      </c>
      <c r="AX42">
        <v>7000</v>
      </c>
      <c r="AY42" t="s">
        <v>1970</v>
      </c>
      <c r="AZ42">
        <v>25025</v>
      </c>
      <c r="BA42" t="s">
        <v>1971</v>
      </c>
      <c r="BB42">
        <v>25</v>
      </c>
      <c r="BC42" t="s">
        <v>1488</v>
      </c>
      <c r="BD42" t="s">
        <v>1489</v>
      </c>
      <c r="BE42">
        <v>2210</v>
      </c>
      <c r="BF42">
        <v>2019</v>
      </c>
      <c r="BG42" t="s">
        <v>1972</v>
      </c>
      <c r="BH42" t="s">
        <v>1973</v>
      </c>
      <c r="BL42" t="s">
        <v>1280</v>
      </c>
      <c r="BM42" t="s">
        <v>1270</v>
      </c>
      <c r="BN42" t="s">
        <v>1271</v>
      </c>
      <c r="BO42" t="s">
        <v>1974</v>
      </c>
      <c r="BP42" t="s">
        <v>1970</v>
      </c>
      <c r="BQ42">
        <v>25025</v>
      </c>
      <c r="BR42" t="s">
        <v>1971</v>
      </c>
      <c r="BS42">
        <v>25</v>
      </c>
      <c r="BT42" t="s">
        <v>1489</v>
      </c>
      <c r="BU42" t="s">
        <v>1975</v>
      </c>
      <c r="BV42" t="s">
        <v>1973</v>
      </c>
      <c r="BW42" t="s">
        <v>1973</v>
      </c>
      <c r="BY42" t="s">
        <v>1392</v>
      </c>
      <c r="BZ42" t="s">
        <v>1898</v>
      </c>
      <c r="CA42" t="s">
        <v>1916</v>
      </c>
      <c r="CB42">
        <v>5</v>
      </c>
      <c r="CC42" t="s">
        <v>1286</v>
      </c>
      <c r="CD42" t="s">
        <v>1976</v>
      </c>
      <c r="CE42" t="s">
        <v>1288</v>
      </c>
      <c r="CF42" t="s">
        <v>1289</v>
      </c>
      <c r="CG42" t="s">
        <v>1417</v>
      </c>
      <c r="CH42" t="s">
        <v>1418</v>
      </c>
      <c r="CI42">
        <v>2</v>
      </c>
      <c r="CJ42" t="s">
        <v>1292</v>
      </c>
      <c r="CU42" s="13" t="s">
        <v>1977</v>
      </c>
      <c r="CV42" t="s">
        <v>1518</v>
      </c>
    </row>
    <row r="43" spans="1:100" x14ac:dyDescent="0.4">
      <c r="A43" t="s">
        <v>1978</v>
      </c>
      <c r="B43" t="s">
        <v>1979</v>
      </c>
      <c r="D43" t="s">
        <v>1372</v>
      </c>
      <c r="E43" t="s">
        <v>1648</v>
      </c>
      <c r="H43">
        <v>257350.51</v>
      </c>
      <c r="I43">
        <v>10000000</v>
      </c>
      <c r="J43" t="s">
        <v>1904</v>
      </c>
      <c r="K43">
        <v>2025</v>
      </c>
      <c r="L43">
        <v>10000000</v>
      </c>
      <c r="M43">
        <v>257350.51</v>
      </c>
      <c r="N43">
        <v>14352626</v>
      </c>
      <c r="O43">
        <v>11980116</v>
      </c>
      <c r="P43">
        <v>21980116</v>
      </c>
      <c r="Q43">
        <v>0</v>
      </c>
      <c r="R43">
        <v>0</v>
      </c>
      <c r="S43" t="s">
        <v>1980</v>
      </c>
      <c r="T43">
        <v>2025</v>
      </c>
      <c r="U43" t="s">
        <v>1885</v>
      </c>
      <c r="V43" t="s">
        <v>1981</v>
      </c>
      <c r="W43">
        <v>89</v>
      </c>
      <c r="X43" t="s">
        <v>1262</v>
      </c>
      <c r="Y43">
        <v>8900</v>
      </c>
      <c r="Z43" t="s">
        <v>1262</v>
      </c>
      <c r="AA43">
        <v>892434</v>
      </c>
      <c r="AB43" t="s">
        <v>1377</v>
      </c>
      <c r="AC43">
        <v>89</v>
      </c>
      <c r="AD43" t="s">
        <v>1262</v>
      </c>
      <c r="AE43">
        <v>8900</v>
      </c>
      <c r="AF43" t="s">
        <v>1262</v>
      </c>
      <c r="AG43">
        <v>892403</v>
      </c>
      <c r="AH43" t="s">
        <v>1378</v>
      </c>
      <c r="AI43" t="s">
        <v>1379</v>
      </c>
      <c r="AJ43" t="s">
        <v>1380</v>
      </c>
      <c r="AK43" t="s">
        <v>1381</v>
      </c>
      <c r="AL43" t="s">
        <v>1402</v>
      </c>
      <c r="AM43" t="s">
        <v>1982</v>
      </c>
      <c r="AO43" t="s">
        <v>56</v>
      </c>
      <c r="AP43" t="s">
        <v>56</v>
      </c>
      <c r="AQ43" t="s">
        <v>1982</v>
      </c>
      <c r="AS43" t="s">
        <v>56</v>
      </c>
      <c r="AT43" t="s">
        <v>1270</v>
      </c>
      <c r="AU43" t="s">
        <v>1271</v>
      </c>
      <c r="AV43" t="s">
        <v>1983</v>
      </c>
      <c r="AX43">
        <v>37000</v>
      </c>
      <c r="AY43" t="s">
        <v>1984</v>
      </c>
      <c r="AZ43">
        <v>25017</v>
      </c>
      <c r="BA43" t="s">
        <v>1487</v>
      </c>
      <c r="BB43">
        <v>25</v>
      </c>
      <c r="BC43" t="s">
        <v>1488</v>
      </c>
      <c r="BD43" t="s">
        <v>1489</v>
      </c>
      <c r="BE43">
        <v>1851</v>
      </c>
      <c r="BF43">
        <v>5107</v>
      </c>
      <c r="BG43" t="s">
        <v>1985</v>
      </c>
      <c r="BH43" t="s">
        <v>1985</v>
      </c>
      <c r="BL43" t="s">
        <v>1328</v>
      </c>
      <c r="BM43" t="s">
        <v>1270</v>
      </c>
      <c r="BN43" t="s">
        <v>1271</v>
      </c>
      <c r="BO43" t="s">
        <v>1986</v>
      </c>
      <c r="BP43" t="s">
        <v>1984</v>
      </c>
      <c r="BQ43">
        <v>25017</v>
      </c>
      <c r="BR43" t="s">
        <v>1487</v>
      </c>
      <c r="BS43">
        <v>25</v>
      </c>
      <c r="BT43" t="s">
        <v>1489</v>
      </c>
      <c r="BU43" t="s">
        <v>1328</v>
      </c>
      <c r="BV43" t="s">
        <v>1985</v>
      </c>
      <c r="BW43" t="s">
        <v>1985</v>
      </c>
      <c r="BY43" t="s">
        <v>1392</v>
      </c>
      <c r="BZ43" t="s">
        <v>1898</v>
      </c>
      <c r="CA43" t="s">
        <v>1987</v>
      </c>
      <c r="CB43">
        <v>5</v>
      </c>
      <c r="CC43" t="s">
        <v>1286</v>
      </c>
      <c r="CD43" t="s">
        <v>1988</v>
      </c>
      <c r="CE43" t="s">
        <v>1288</v>
      </c>
      <c r="CF43" t="s">
        <v>1289</v>
      </c>
      <c r="CG43" t="s">
        <v>1417</v>
      </c>
      <c r="CH43" t="s">
        <v>1418</v>
      </c>
      <c r="CI43">
        <v>2</v>
      </c>
      <c r="CJ43" t="s">
        <v>1292</v>
      </c>
      <c r="CU43" s="13" t="s">
        <v>1989</v>
      </c>
      <c r="CV43" t="s">
        <v>1919</v>
      </c>
    </row>
    <row r="44" spans="1:100" x14ac:dyDescent="0.4">
      <c r="A44" t="s">
        <v>1990</v>
      </c>
      <c r="B44" t="s">
        <v>1991</v>
      </c>
      <c r="D44" t="s">
        <v>1256</v>
      </c>
      <c r="E44" t="s">
        <v>1648</v>
      </c>
      <c r="H44">
        <v>481691.49</v>
      </c>
      <c r="I44">
        <v>5930148</v>
      </c>
      <c r="J44" t="s">
        <v>1574</v>
      </c>
      <c r="K44">
        <v>2024</v>
      </c>
      <c r="L44">
        <v>5930148</v>
      </c>
      <c r="M44">
        <v>481691.49</v>
      </c>
      <c r="N44">
        <v>0</v>
      </c>
      <c r="O44">
        <v>611015</v>
      </c>
      <c r="P44">
        <v>6541163</v>
      </c>
      <c r="Q44">
        <v>0</v>
      </c>
      <c r="R44">
        <v>0</v>
      </c>
      <c r="S44" t="s">
        <v>1574</v>
      </c>
      <c r="T44">
        <v>2024</v>
      </c>
      <c r="U44" t="s">
        <v>1767</v>
      </c>
      <c r="V44" t="s">
        <v>1840</v>
      </c>
      <c r="W44">
        <v>89</v>
      </c>
      <c r="X44" t="s">
        <v>1262</v>
      </c>
      <c r="Y44">
        <v>8900</v>
      </c>
      <c r="Z44" t="s">
        <v>1262</v>
      </c>
      <c r="AA44">
        <v>892433</v>
      </c>
      <c r="AB44" t="s">
        <v>1444</v>
      </c>
      <c r="AC44">
        <v>89</v>
      </c>
      <c r="AD44" t="s">
        <v>1262</v>
      </c>
      <c r="AE44">
        <v>8900</v>
      </c>
      <c r="AF44" t="s">
        <v>1262</v>
      </c>
      <c r="AG44">
        <v>892412</v>
      </c>
      <c r="AH44" t="s">
        <v>1992</v>
      </c>
      <c r="AI44" t="s">
        <v>1379</v>
      </c>
      <c r="AJ44" t="s">
        <v>1380</v>
      </c>
      <c r="AK44" t="s">
        <v>1266</v>
      </c>
      <c r="AL44" t="s">
        <v>1445</v>
      </c>
      <c r="AM44" t="s">
        <v>1993</v>
      </c>
      <c r="AO44" t="s">
        <v>48</v>
      </c>
      <c r="AP44" t="s">
        <v>48</v>
      </c>
      <c r="AT44" t="s">
        <v>1270</v>
      </c>
      <c r="AU44" t="s">
        <v>1271</v>
      </c>
      <c r="AV44" t="s">
        <v>1994</v>
      </c>
      <c r="AX44">
        <v>46355</v>
      </c>
      <c r="AY44" t="s">
        <v>1995</v>
      </c>
      <c r="AZ44">
        <v>8013</v>
      </c>
      <c r="BA44" t="s">
        <v>1602</v>
      </c>
      <c r="BB44">
        <v>8</v>
      </c>
      <c r="BC44" t="s">
        <v>1603</v>
      </c>
      <c r="BD44" t="s">
        <v>1604</v>
      </c>
      <c r="BE44">
        <v>80027</v>
      </c>
      <c r="BF44">
        <v>1129</v>
      </c>
      <c r="BG44" t="s">
        <v>1605</v>
      </c>
      <c r="BH44" t="s">
        <v>1605</v>
      </c>
      <c r="BL44" t="s">
        <v>1280</v>
      </c>
      <c r="BM44" t="s">
        <v>1270</v>
      </c>
      <c r="BN44" t="s">
        <v>1271</v>
      </c>
      <c r="BO44" t="s">
        <v>1996</v>
      </c>
      <c r="BP44" t="s">
        <v>1995</v>
      </c>
      <c r="BQ44">
        <v>8013</v>
      </c>
      <c r="BR44" t="s">
        <v>1602</v>
      </c>
      <c r="BS44">
        <v>8</v>
      </c>
      <c r="BT44" t="s">
        <v>1604</v>
      </c>
      <c r="BU44" t="s">
        <v>1997</v>
      </c>
      <c r="BV44" t="s">
        <v>1605</v>
      </c>
      <c r="BW44" t="s">
        <v>1605</v>
      </c>
      <c r="BY44" t="s">
        <v>1413</v>
      </c>
      <c r="BZ44" t="s">
        <v>1998</v>
      </c>
      <c r="CA44" t="s">
        <v>1999</v>
      </c>
      <c r="CB44">
        <v>4</v>
      </c>
      <c r="CC44" t="s">
        <v>2000</v>
      </c>
      <c r="CD44" t="s">
        <v>2001</v>
      </c>
      <c r="CE44" t="s">
        <v>1288</v>
      </c>
      <c r="CF44" t="s">
        <v>1289</v>
      </c>
      <c r="CG44" t="s">
        <v>1417</v>
      </c>
      <c r="CH44" t="s">
        <v>1418</v>
      </c>
      <c r="CI44">
        <v>2</v>
      </c>
      <c r="CJ44" t="s">
        <v>1292</v>
      </c>
      <c r="CU44" s="13" t="s">
        <v>2002</v>
      </c>
      <c r="CV44" t="s">
        <v>1426</v>
      </c>
    </row>
    <row r="45" spans="1:100" x14ac:dyDescent="0.4">
      <c r="A45" t="s">
        <v>2003</v>
      </c>
      <c r="B45" t="s">
        <v>2004</v>
      </c>
      <c r="D45" t="s">
        <v>1256</v>
      </c>
      <c r="E45" t="s">
        <v>1257</v>
      </c>
      <c r="J45" t="s">
        <v>1948</v>
      </c>
      <c r="K45">
        <v>2025</v>
      </c>
      <c r="L45">
        <v>1573817</v>
      </c>
      <c r="M45">
        <v>0</v>
      </c>
      <c r="N45">
        <v>73866</v>
      </c>
      <c r="O45">
        <v>0</v>
      </c>
      <c r="P45">
        <v>1573817</v>
      </c>
      <c r="Q45">
        <v>0</v>
      </c>
      <c r="R45">
        <v>0</v>
      </c>
      <c r="S45" t="s">
        <v>1980</v>
      </c>
      <c r="T45">
        <v>2025</v>
      </c>
      <c r="U45" t="s">
        <v>1885</v>
      </c>
      <c r="V45" t="s">
        <v>1443</v>
      </c>
      <c r="W45">
        <v>89</v>
      </c>
      <c r="X45" t="s">
        <v>1262</v>
      </c>
      <c r="Y45">
        <v>8900</v>
      </c>
      <c r="Z45" t="s">
        <v>1262</v>
      </c>
      <c r="AA45">
        <v>892434</v>
      </c>
      <c r="AB45" t="s">
        <v>1377</v>
      </c>
      <c r="AC45">
        <v>89</v>
      </c>
      <c r="AD45" t="s">
        <v>1262</v>
      </c>
      <c r="AE45">
        <v>8900</v>
      </c>
      <c r="AF45" t="s">
        <v>1262</v>
      </c>
      <c r="AG45">
        <v>892403</v>
      </c>
      <c r="AH45" t="s">
        <v>1378</v>
      </c>
      <c r="AI45" t="s">
        <v>1379</v>
      </c>
      <c r="AJ45" t="s">
        <v>1380</v>
      </c>
      <c r="AK45" t="s">
        <v>1381</v>
      </c>
      <c r="AL45" t="s">
        <v>1598</v>
      </c>
      <c r="AM45" t="s">
        <v>2005</v>
      </c>
      <c r="AO45" t="s">
        <v>50</v>
      </c>
      <c r="AP45" t="s">
        <v>50</v>
      </c>
      <c r="AT45" t="s">
        <v>1270</v>
      </c>
      <c r="AU45" t="s">
        <v>1271</v>
      </c>
      <c r="AV45" t="s">
        <v>2006</v>
      </c>
      <c r="AX45">
        <v>2736</v>
      </c>
      <c r="AY45" t="s">
        <v>2007</v>
      </c>
      <c r="AZ45">
        <v>39009</v>
      </c>
      <c r="BA45" t="s">
        <v>2007</v>
      </c>
      <c r="BB45">
        <v>39</v>
      </c>
      <c r="BC45" t="s">
        <v>2008</v>
      </c>
      <c r="BD45" t="s">
        <v>2009</v>
      </c>
      <c r="BE45">
        <v>45701</v>
      </c>
      <c r="BG45" t="s">
        <v>2010</v>
      </c>
      <c r="BH45" t="s">
        <v>2010</v>
      </c>
      <c r="BL45" t="s">
        <v>1280</v>
      </c>
      <c r="BM45" t="s">
        <v>1270</v>
      </c>
      <c r="BN45" t="s">
        <v>1271</v>
      </c>
      <c r="BO45" t="s">
        <v>2011</v>
      </c>
      <c r="BP45" t="s">
        <v>2012</v>
      </c>
      <c r="BQ45">
        <v>54031</v>
      </c>
      <c r="BR45" t="s">
        <v>2013</v>
      </c>
      <c r="BS45">
        <v>54</v>
      </c>
      <c r="BT45" t="s">
        <v>2014</v>
      </c>
      <c r="BU45" t="s">
        <v>2015</v>
      </c>
      <c r="BV45" t="s">
        <v>2016</v>
      </c>
      <c r="BW45" t="s">
        <v>2016</v>
      </c>
      <c r="BY45" t="s">
        <v>1392</v>
      </c>
      <c r="BZ45" t="s">
        <v>2017</v>
      </c>
      <c r="CA45" t="s">
        <v>2018</v>
      </c>
      <c r="CB45">
        <v>5</v>
      </c>
      <c r="CC45" t="s">
        <v>1286</v>
      </c>
      <c r="CD45" t="s">
        <v>2019</v>
      </c>
      <c r="CE45" t="s">
        <v>1288</v>
      </c>
      <c r="CF45" t="s">
        <v>1289</v>
      </c>
      <c r="CG45" t="s">
        <v>1333</v>
      </c>
      <c r="CH45" t="s">
        <v>1334</v>
      </c>
      <c r="CI45">
        <v>2</v>
      </c>
      <c r="CJ45" t="s">
        <v>1292</v>
      </c>
      <c r="CU45" s="13" t="s">
        <v>2020</v>
      </c>
      <c r="CV45" t="s">
        <v>1681</v>
      </c>
    </row>
    <row r="46" spans="1:100" x14ac:dyDescent="0.4">
      <c r="A46" t="s">
        <v>2021</v>
      </c>
      <c r="B46" t="s">
        <v>2022</v>
      </c>
      <c r="D46" t="s">
        <v>1256</v>
      </c>
      <c r="E46" t="s">
        <v>1257</v>
      </c>
      <c r="J46" t="s">
        <v>1919</v>
      </c>
      <c r="K46">
        <v>2025</v>
      </c>
      <c r="L46">
        <v>1547135</v>
      </c>
      <c r="M46">
        <v>19102.310000000001</v>
      </c>
      <c r="N46">
        <v>504500</v>
      </c>
      <c r="O46">
        <v>0</v>
      </c>
      <c r="P46">
        <v>1547135</v>
      </c>
      <c r="Q46">
        <v>0</v>
      </c>
      <c r="R46">
        <v>0</v>
      </c>
      <c r="S46" t="s">
        <v>1905</v>
      </c>
      <c r="T46">
        <v>2025</v>
      </c>
      <c r="U46" t="s">
        <v>1885</v>
      </c>
      <c r="V46" t="s">
        <v>1443</v>
      </c>
      <c r="W46">
        <v>89</v>
      </c>
      <c r="X46" t="s">
        <v>1262</v>
      </c>
      <c r="Y46">
        <v>8900</v>
      </c>
      <c r="Z46" t="s">
        <v>1262</v>
      </c>
      <c r="AA46">
        <v>892434</v>
      </c>
      <c r="AB46" t="s">
        <v>1377</v>
      </c>
      <c r="AC46">
        <v>89</v>
      </c>
      <c r="AD46" t="s">
        <v>1262</v>
      </c>
      <c r="AE46">
        <v>8900</v>
      </c>
      <c r="AF46" t="s">
        <v>1262</v>
      </c>
      <c r="AG46">
        <v>892403</v>
      </c>
      <c r="AH46" t="s">
        <v>1378</v>
      </c>
      <c r="AI46" t="s">
        <v>1379</v>
      </c>
      <c r="AJ46" t="s">
        <v>1380</v>
      </c>
      <c r="AK46" t="s">
        <v>1381</v>
      </c>
      <c r="AL46" t="s">
        <v>1598</v>
      </c>
      <c r="AM46" t="s">
        <v>2023</v>
      </c>
      <c r="AO46" t="s">
        <v>2024</v>
      </c>
      <c r="AP46" t="s">
        <v>2024</v>
      </c>
      <c r="AQ46" t="s">
        <v>2023</v>
      </c>
      <c r="AS46" t="s">
        <v>2024</v>
      </c>
      <c r="AT46" t="s">
        <v>2025</v>
      </c>
      <c r="AU46" t="s">
        <v>2026</v>
      </c>
      <c r="AV46" t="s">
        <v>2027</v>
      </c>
      <c r="BI46" t="s">
        <v>2028</v>
      </c>
      <c r="BK46" t="s">
        <v>2029</v>
      </c>
      <c r="BL46" t="s">
        <v>2030</v>
      </c>
      <c r="BM46" t="s">
        <v>2025</v>
      </c>
      <c r="BN46" t="s">
        <v>2026</v>
      </c>
      <c r="BO46" t="s">
        <v>2031</v>
      </c>
      <c r="BX46" t="s">
        <v>2032</v>
      </c>
      <c r="BY46" t="s">
        <v>1392</v>
      </c>
      <c r="BZ46" t="s">
        <v>2033</v>
      </c>
      <c r="CA46" t="s">
        <v>2034</v>
      </c>
      <c r="CB46">
        <v>5</v>
      </c>
      <c r="CC46" t="s">
        <v>1286</v>
      </c>
      <c r="CD46" t="s">
        <v>2035</v>
      </c>
      <c r="CE46" t="s">
        <v>1288</v>
      </c>
      <c r="CF46" t="s">
        <v>1289</v>
      </c>
      <c r="CG46" t="s">
        <v>1417</v>
      </c>
      <c r="CH46" t="s">
        <v>1418</v>
      </c>
      <c r="CI46">
        <v>2</v>
      </c>
      <c r="CJ46" t="s">
        <v>1292</v>
      </c>
      <c r="CU46" s="13" t="s">
        <v>2036</v>
      </c>
      <c r="CV46" t="s">
        <v>1681</v>
      </c>
    </row>
    <row r="47" spans="1:100" x14ac:dyDescent="0.4">
      <c r="A47" t="s">
        <v>2037</v>
      </c>
      <c r="B47" t="s">
        <v>2038</v>
      </c>
      <c r="D47" t="s">
        <v>1256</v>
      </c>
      <c r="E47" t="s">
        <v>1257</v>
      </c>
      <c r="J47" t="s">
        <v>1681</v>
      </c>
      <c r="K47">
        <v>2025</v>
      </c>
      <c r="L47">
        <v>4994352</v>
      </c>
      <c r="M47">
        <v>274166.77</v>
      </c>
      <c r="N47">
        <v>4238996</v>
      </c>
      <c r="O47">
        <v>0</v>
      </c>
      <c r="P47">
        <v>4994352</v>
      </c>
      <c r="Q47">
        <v>0</v>
      </c>
      <c r="R47">
        <v>0</v>
      </c>
      <c r="S47" t="s">
        <v>1905</v>
      </c>
      <c r="T47">
        <v>2025</v>
      </c>
      <c r="U47" t="s">
        <v>1885</v>
      </c>
      <c r="V47" t="s">
        <v>1949</v>
      </c>
      <c r="W47">
        <v>89</v>
      </c>
      <c r="X47" t="s">
        <v>1262</v>
      </c>
      <c r="Y47">
        <v>8900</v>
      </c>
      <c r="Z47" t="s">
        <v>1262</v>
      </c>
      <c r="AA47">
        <v>892434</v>
      </c>
      <c r="AB47" t="s">
        <v>1377</v>
      </c>
      <c r="AC47">
        <v>89</v>
      </c>
      <c r="AD47" t="s">
        <v>1262</v>
      </c>
      <c r="AE47">
        <v>8900</v>
      </c>
      <c r="AF47" t="s">
        <v>1262</v>
      </c>
      <c r="AG47">
        <v>892403</v>
      </c>
      <c r="AH47" t="s">
        <v>1378</v>
      </c>
      <c r="AI47" t="s">
        <v>1379</v>
      </c>
      <c r="AJ47" t="s">
        <v>1380</v>
      </c>
      <c r="AK47" t="s">
        <v>1381</v>
      </c>
      <c r="AL47" t="s">
        <v>1598</v>
      </c>
      <c r="AM47" t="s">
        <v>2039</v>
      </c>
      <c r="AO47" t="s">
        <v>2040</v>
      </c>
      <c r="AP47" t="s">
        <v>2040</v>
      </c>
      <c r="AT47" t="s">
        <v>1270</v>
      </c>
      <c r="AU47" t="s">
        <v>1271</v>
      </c>
      <c r="AV47" t="s">
        <v>2041</v>
      </c>
      <c r="AX47">
        <v>32980</v>
      </c>
      <c r="AY47" t="s">
        <v>2042</v>
      </c>
      <c r="AZ47">
        <v>33015</v>
      </c>
      <c r="BA47" t="s">
        <v>2043</v>
      </c>
      <c r="BB47">
        <v>33</v>
      </c>
      <c r="BC47" t="s">
        <v>2044</v>
      </c>
      <c r="BD47" t="s">
        <v>2045</v>
      </c>
      <c r="BE47">
        <v>3842</v>
      </c>
      <c r="BF47">
        <v>2624</v>
      </c>
      <c r="BG47" t="s">
        <v>2046</v>
      </c>
      <c r="BH47" t="s">
        <v>2046</v>
      </c>
      <c r="BL47" t="s">
        <v>1280</v>
      </c>
      <c r="BM47" t="s">
        <v>1270</v>
      </c>
      <c r="BN47" t="s">
        <v>1271</v>
      </c>
      <c r="BO47" t="s">
        <v>2047</v>
      </c>
      <c r="BP47" t="s">
        <v>2042</v>
      </c>
      <c r="BQ47">
        <v>33015</v>
      </c>
      <c r="BR47" t="s">
        <v>2043</v>
      </c>
      <c r="BS47">
        <v>33</v>
      </c>
      <c r="BT47" t="s">
        <v>2045</v>
      </c>
      <c r="BU47" t="s">
        <v>2048</v>
      </c>
      <c r="BV47" t="s">
        <v>2046</v>
      </c>
      <c r="BW47" t="s">
        <v>2046</v>
      </c>
      <c r="BY47" t="s">
        <v>1392</v>
      </c>
      <c r="BZ47" t="s">
        <v>2049</v>
      </c>
      <c r="CA47" t="s">
        <v>2050</v>
      </c>
      <c r="CB47">
        <v>5</v>
      </c>
      <c r="CC47" t="s">
        <v>1286</v>
      </c>
      <c r="CD47" t="s">
        <v>2051</v>
      </c>
      <c r="CE47" t="s">
        <v>1288</v>
      </c>
      <c r="CF47" t="s">
        <v>1289</v>
      </c>
      <c r="CG47" t="s">
        <v>1333</v>
      </c>
      <c r="CH47" t="s">
        <v>1334</v>
      </c>
      <c r="CI47">
        <v>2</v>
      </c>
      <c r="CJ47" t="s">
        <v>1292</v>
      </c>
      <c r="CU47" s="13" t="s">
        <v>2052</v>
      </c>
      <c r="CV47" t="s">
        <v>2053</v>
      </c>
    </row>
    <row r="48" spans="1:100" x14ac:dyDescent="0.4">
      <c r="A48" t="s">
        <v>2054</v>
      </c>
      <c r="B48" t="s">
        <v>2055</v>
      </c>
      <c r="D48" t="s">
        <v>1372</v>
      </c>
      <c r="E48" t="s">
        <v>1257</v>
      </c>
      <c r="J48" t="s">
        <v>2056</v>
      </c>
      <c r="K48">
        <v>2025</v>
      </c>
      <c r="L48">
        <v>1000000</v>
      </c>
      <c r="M48">
        <v>0</v>
      </c>
      <c r="N48">
        <v>534024</v>
      </c>
      <c r="O48">
        <v>0</v>
      </c>
      <c r="P48">
        <v>1000000</v>
      </c>
      <c r="Q48">
        <v>0</v>
      </c>
      <c r="R48">
        <v>0</v>
      </c>
      <c r="S48" t="s">
        <v>1884</v>
      </c>
      <c r="T48">
        <v>2025</v>
      </c>
      <c r="U48" t="s">
        <v>1885</v>
      </c>
      <c r="V48" t="s">
        <v>1443</v>
      </c>
      <c r="W48">
        <v>89</v>
      </c>
      <c r="X48" t="s">
        <v>1262</v>
      </c>
      <c r="Y48">
        <v>8900</v>
      </c>
      <c r="Z48" t="s">
        <v>1262</v>
      </c>
      <c r="AA48">
        <v>892434</v>
      </c>
      <c r="AB48" t="s">
        <v>1377</v>
      </c>
      <c r="AC48">
        <v>89</v>
      </c>
      <c r="AD48" t="s">
        <v>1262</v>
      </c>
      <c r="AE48">
        <v>8900</v>
      </c>
      <c r="AF48" t="s">
        <v>1262</v>
      </c>
      <c r="AG48">
        <v>892403</v>
      </c>
      <c r="AH48" t="s">
        <v>1378</v>
      </c>
      <c r="AI48" t="s">
        <v>1379</v>
      </c>
      <c r="AJ48" t="s">
        <v>1380</v>
      </c>
      <c r="AK48" t="s">
        <v>1381</v>
      </c>
      <c r="AL48" t="s">
        <v>1402</v>
      </c>
      <c r="AM48" t="s">
        <v>2057</v>
      </c>
      <c r="AO48" t="s">
        <v>2058</v>
      </c>
      <c r="AP48" t="s">
        <v>2058</v>
      </c>
      <c r="AQ48" t="s">
        <v>2059</v>
      </c>
      <c r="AS48" t="s">
        <v>2060</v>
      </c>
      <c r="AT48" t="s">
        <v>1270</v>
      </c>
      <c r="AU48" t="s">
        <v>1271</v>
      </c>
      <c r="AV48" t="s">
        <v>2061</v>
      </c>
      <c r="AX48">
        <v>4000</v>
      </c>
      <c r="AY48" t="s">
        <v>2062</v>
      </c>
      <c r="AZ48">
        <v>13121</v>
      </c>
      <c r="BA48" t="s">
        <v>2063</v>
      </c>
      <c r="BB48">
        <v>13</v>
      </c>
      <c r="BC48" t="s">
        <v>1713</v>
      </c>
      <c r="BD48" t="s">
        <v>1714</v>
      </c>
      <c r="BE48">
        <v>30309</v>
      </c>
      <c r="BF48">
        <v>4497</v>
      </c>
      <c r="BG48" t="s">
        <v>2064</v>
      </c>
      <c r="BH48" t="s">
        <v>2064</v>
      </c>
      <c r="BL48" t="s">
        <v>1328</v>
      </c>
      <c r="BM48" t="s">
        <v>1270</v>
      </c>
      <c r="BN48" t="s">
        <v>1271</v>
      </c>
      <c r="BO48" t="s">
        <v>2065</v>
      </c>
      <c r="BP48" t="s">
        <v>2062</v>
      </c>
      <c r="BQ48">
        <v>13121</v>
      </c>
      <c r="BR48" t="s">
        <v>2063</v>
      </c>
      <c r="BS48">
        <v>13</v>
      </c>
      <c r="BT48" t="s">
        <v>1714</v>
      </c>
      <c r="BU48" t="s">
        <v>1328</v>
      </c>
      <c r="BV48" t="s">
        <v>2064</v>
      </c>
      <c r="BW48" t="s">
        <v>2066</v>
      </c>
      <c r="BY48" t="s">
        <v>1392</v>
      </c>
      <c r="BZ48" t="s">
        <v>2067</v>
      </c>
      <c r="CA48" t="s">
        <v>2068</v>
      </c>
      <c r="CB48">
        <v>5</v>
      </c>
      <c r="CC48" t="s">
        <v>1286</v>
      </c>
      <c r="CD48" t="s">
        <v>2069</v>
      </c>
      <c r="CE48" t="s">
        <v>1288</v>
      </c>
      <c r="CF48" t="s">
        <v>1289</v>
      </c>
      <c r="CG48" t="s">
        <v>1555</v>
      </c>
      <c r="CH48" t="s">
        <v>1556</v>
      </c>
      <c r="CI48">
        <v>2</v>
      </c>
      <c r="CJ48" t="s">
        <v>1292</v>
      </c>
      <c r="CU48" s="13" t="s">
        <v>2070</v>
      </c>
      <c r="CV48" t="s">
        <v>1781</v>
      </c>
    </row>
    <row r="49" spans="1:100" x14ac:dyDescent="0.4">
      <c r="A49" t="s">
        <v>2071</v>
      </c>
      <c r="B49" t="s">
        <v>2072</v>
      </c>
      <c r="D49" t="s">
        <v>1256</v>
      </c>
      <c r="E49" t="s">
        <v>1648</v>
      </c>
      <c r="H49">
        <v>611809.99</v>
      </c>
      <c r="I49">
        <v>3800000</v>
      </c>
      <c r="J49" t="s">
        <v>2073</v>
      </c>
      <c r="K49">
        <v>2025</v>
      </c>
      <c r="L49">
        <v>3800000</v>
      </c>
      <c r="M49">
        <v>611809.99</v>
      </c>
      <c r="N49">
        <v>892390</v>
      </c>
      <c r="O49">
        <v>0</v>
      </c>
      <c r="P49">
        <v>3800000</v>
      </c>
      <c r="Q49">
        <v>0</v>
      </c>
      <c r="R49">
        <v>0</v>
      </c>
      <c r="S49" t="s">
        <v>2074</v>
      </c>
      <c r="T49">
        <v>2025</v>
      </c>
      <c r="U49" t="s">
        <v>1885</v>
      </c>
      <c r="V49" t="s">
        <v>1725</v>
      </c>
      <c r="W49">
        <v>89</v>
      </c>
      <c r="X49" t="s">
        <v>1262</v>
      </c>
      <c r="Y49">
        <v>8900</v>
      </c>
      <c r="Z49" t="s">
        <v>1262</v>
      </c>
      <c r="AA49">
        <v>892434</v>
      </c>
      <c r="AB49" t="s">
        <v>1377</v>
      </c>
      <c r="AC49">
        <v>89</v>
      </c>
      <c r="AD49" t="s">
        <v>1262</v>
      </c>
      <c r="AE49">
        <v>8900</v>
      </c>
      <c r="AF49" t="s">
        <v>1262</v>
      </c>
      <c r="AG49">
        <v>892403</v>
      </c>
      <c r="AH49" t="s">
        <v>1378</v>
      </c>
      <c r="AI49" t="s">
        <v>1379</v>
      </c>
      <c r="AJ49" t="s">
        <v>1380</v>
      </c>
      <c r="AK49" t="s">
        <v>1381</v>
      </c>
      <c r="AL49" t="s">
        <v>1651</v>
      </c>
      <c r="AM49" t="s">
        <v>2075</v>
      </c>
      <c r="AO49" t="s">
        <v>75</v>
      </c>
      <c r="AP49" t="s">
        <v>75</v>
      </c>
      <c r="AT49" t="s">
        <v>1270</v>
      </c>
      <c r="AU49" t="s">
        <v>1271</v>
      </c>
      <c r="AV49" t="s">
        <v>2076</v>
      </c>
      <c r="AX49">
        <v>44000</v>
      </c>
      <c r="AY49" t="s">
        <v>1547</v>
      </c>
      <c r="AZ49">
        <v>6037</v>
      </c>
      <c r="BA49" t="s">
        <v>1547</v>
      </c>
      <c r="BB49">
        <v>6</v>
      </c>
      <c r="BC49" t="s">
        <v>1548</v>
      </c>
      <c r="BD49" t="s">
        <v>1549</v>
      </c>
      <c r="BE49">
        <v>90013</v>
      </c>
      <c r="BF49">
        <v>2217</v>
      </c>
      <c r="BG49" t="s">
        <v>2077</v>
      </c>
      <c r="BH49" t="s">
        <v>2077</v>
      </c>
      <c r="BL49" t="s">
        <v>1280</v>
      </c>
      <c r="BM49" t="s">
        <v>1270</v>
      </c>
      <c r="BN49" t="s">
        <v>1271</v>
      </c>
      <c r="BO49" t="s">
        <v>2078</v>
      </c>
      <c r="BP49" t="s">
        <v>1547</v>
      </c>
      <c r="BQ49">
        <v>6037</v>
      </c>
      <c r="BR49" t="s">
        <v>1547</v>
      </c>
      <c r="BS49">
        <v>6</v>
      </c>
      <c r="BT49" t="s">
        <v>1549</v>
      </c>
      <c r="BU49" t="s">
        <v>2079</v>
      </c>
      <c r="BV49" t="s">
        <v>2077</v>
      </c>
      <c r="BW49" t="s">
        <v>2077</v>
      </c>
      <c r="BY49" t="s">
        <v>1608</v>
      </c>
      <c r="BZ49" t="s">
        <v>2080</v>
      </c>
      <c r="CA49" t="s">
        <v>2081</v>
      </c>
      <c r="CB49">
        <v>5</v>
      </c>
      <c r="CC49" t="s">
        <v>1286</v>
      </c>
      <c r="CD49" t="s">
        <v>2082</v>
      </c>
      <c r="CE49" t="s">
        <v>1288</v>
      </c>
      <c r="CF49" t="s">
        <v>1289</v>
      </c>
      <c r="CG49" t="s">
        <v>1534</v>
      </c>
      <c r="CH49" t="s">
        <v>1535</v>
      </c>
      <c r="CI49">
        <v>2</v>
      </c>
      <c r="CJ49" t="s">
        <v>1292</v>
      </c>
      <c r="CU49" s="13" t="s">
        <v>2083</v>
      </c>
      <c r="CV49" t="s">
        <v>2084</v>
      </c>
    </row>
    <row r="50" spans="1:100" x14ac:dyDescent="0.4">
      <c r="A50" t="s">
        <v>2085</v>
      </c>
      <c r="B50" t="s">
        <v>2086</v>
      </c>
      <c r="D50" t="s">
        <v>1256</v>
      </c>
      <c r="E50" t="s">
        <v>1648</v>
      </c>
      <c r="H50">
        <v>104881.18</v>
      </c>
      <c r="I50">
        <v>3600000</v>
      </c>
      <c r="J50" t="s">
        <v>1681</v>
      </c>
      <c r="K50">
        <v>2025</v>
      </c>
      <c r="L50">
        <v>3600000</v>
      </c>
      <c r="M50">
        <v>104881.18</v>
      </c>
      <c r="N50">
        <v>1722786</v>
      </c>
      <c r="O50">
        <v>0</v>
      </c>
      <c r="P50">
        <v>3600000</v>
      </c>
      <c r="Q50">
        <v>0</v>
      </c>
      <c r="R50">
        <v>0</v>
      </c>
      <c r="S50" t="s">
        <v>2087</v>
      </c>
      <c r="T50">
        <v>2025</v>
      </c>
      <c r="U50" t="s">
        <v>1885</v>
      </c>
      <c r="V50" t="s">
        <v>1725</v>
      </c>
      <c r="W50">
        <v>89</v>
      </c>
      <c r="X50" t="s">
        <v>1262</v>
      </c>
      <c r="Y50">
        <v>8900</v>
      </c>
      <c r="Z50" t="s">
        <v>1262</v>
      </c>
      <c r="AA50">
        <v>892434</v>
      </c>
      <c r="AB50" t="s">
        <v>1377</v>
      </c>
      <c r="AC50">
        <v>89</v>
      </c>
      <c r="AD50" t="s">
        <v>1262</v>
      </c>
      <c r="AE50">
        <v>8900</v>
      </c>
      <c r="AF50" t="s">
        <v>1262</v>
      </c>
      <c r="AG50">
        <v>892403</v>
      </c>
      <c r="AH50" t="s">
        <v>1378</v>
      </c>
      <c r="AI50" t="s">
        <v>1379</v>
      </c>
      <c r="AJ50" t="s">
        <v>1380</v>
      </c>
      <c r="AK50" t="s">
        <v>1381</v>
      </c>
      <c r="AL50" t="s">
        <v>1651</v>
      </c>
      <c r="AM50" t="s">
        <v>1684</v>
      </c>
      <c r="AO50" t="s">
        <v>35</v>
      </c>
      <c r="AP50" t="s">
        <v>35</v>
      </c>
      <c r="AT50" t="s">
        <v>1270</v>
      </c>
      <c r="AU50" t="s">
        <v>1271</v>
      </c>
      <c r="AV50" t="s">
        <v>1685</v>
      </c>
      <c r="AX50">
        <v>50000</v>
      </c>
      <c r="AY50" t="s">
        <v>1429</v>
      </c>
      <c r="AZ50">
        <v>11001</v>
      </c>
      <c r="BA50" t="s">
        <v>1430</v>
      </c>
      <c r="BB50">
        <v>11</v>
      </c>
      <c r="BC50" t="s">
        <v>1431</v>
      </c>
      <c r="BD50" t="s">
        <v>1430</v>
      </c>
      <c r="BE50">
        <v>20045</v>
      </c>
      <c r="BF50">
        <v>1802</v>
      </c>
      <c r="BG50" t="s">
        <v>1432</v>
      </c>
      <c r="BH50" t="s">
        <v>1432</v>
      </c>
      <c r="BL50" t="s">
        <v>1328</v>
      </c>
      <c r="BM50" t="s">
        <v>1270</v>
      </c>
      <c r="BN50" t="s">
        <v>1271</v>
      </c>
      <c r="BO50" t="s">
        <v>1433</v>
      </c>
      <c r="BP50" t="s">
        <v>1429</v>
      </c>
      <c r="BQ50">
        <v>11001</v>
      </c>
      <c r="BR50" t="s">
        <v>1430</v>
      </c>
      <c r="BS50">
        <v>11</v>
      </c>
      <c r="BT50" t="s">
        <v>1430</v>
      </c>
      <c r="BU50" t="s">
        <v>1328</v>
      </c>
      <c r="BV50" t="s">
        <v>1432</v>
      </c>
      <c r="BW50" t="s">
        <v>1432</v>
      </c>
      <c r="BY50" t="s">
        <v>1608</v>
      </c>
      <c r="BZ50" t="s">
        <v>2080</v>
      </c>
      <c r="CA50" t="s">
        <v>2088</v>
      </c>
      <c r="CB50">
        <v>5</v>
      </c>
      <c r="CC50" t="s">
        <v>1286</v>
      </c>
      <c r="CD50" t="s">
        <v>2089</v>
      </c>
      <c r="CE50" t="s">
        <v>1288</v>
      </c>
      <c r="CF50" t="s">
        <v>1289</v>
      </c>
      <c r="CG50" t="s">
        <v>1534</v>
      </c>
      <c r="CH50" t="s">
        <v>1535</v>
      </c>
      <c r="CI50">
        <v>2</v>
      </c>
      <c r="CJ50" t="s">
        <v>1292</v>
      </c>
      <c r="CU50" s="13" t="s">
        <v>2090</v>
      </c>
      <c r="CV50" t="s">
        <v>2053</v>
      </c>
    </row>
    <row r="51" spans="1:100" x14ac:dyDescent="0.4">
      <c r="A51" t="s">
        <v>2091</v>
      </c>
      <c r="B51" t="s">
        <v>2092</v>
      </c>
      <c r="D51" t="s">
        <v>1256</v>
      </c>
      <c r="E51" t="s">
        <v>1648</v>
      </c>
      <c r="I51">
        <v>3200000</v>
      </c>
      <c r="J51" t="s">
        <v>1681</v>
      </c>
      <c r="K51">
        <v>2025</v>
      </c>
      <c r="L51">
        <v>3200000</v>
      </c>
      <c r="M51">
        <v>0</v>
      </c>
      <c r="N51">
        <v>0</v>
      </c>
      <c r="O51">
        <v>0</v>
      </c>
      <c r="P51">
        <v>3200000</v>
      </c>
      <c r="Q51">
        <v>0</v>
      </c>
      <c r="R51">
        <v>0</v>
      </c>
      <c r="S51" t="s">
        <v>1376</v>
      </c>
      <c r="T51">
        <v>2025</v>
      </c>
      <c r="U51" t="s">
        <v>1613</v>
      </c>
      <c r="V51" t="s">
        <v>1563</v>
      </c>
      <c r="W51">
        <v>89</v>
      </c>
      <c r="X51" t="s">
        <v>1262</v>
      </c>
      <c r="Y51">
        <v>8900</v>
      </c>
      <c r="Z51" t="s">
        <v>1262</v>
      </c>
      <c r="AA51">
        <v>892434</v>
      </c>
      <c r="AB51" t="s">
        <v>1377</v>
      </c>
      <c r="AC51">
        <v>89</v>
      </c>
      <c r="AD51" t="s">
        <v>1262</v>
      </c>
      <c r="AE51">
        <v>8900</v>
      </c>
      <c r="AF51" t="s">
        <v>1262</v>
      </c>
      <c r="AG51">
        <v>892403</v>
      </c>
      <c r="AH51" t="s">
        <v>1378</v>
      </c>
      <c r="AI51" t="s">
        <v>1379</v>
      </c>
      <c r="AJ51" t="s">
        <v>1380</v>
      </c>
      <c r="AK51" t="s">
        <v>1381</v>
      </c>
      <c r="AL51" t="s">
        <v>1651</v>
      </c>
      <c r="AM51" t="s">
        <v>1652</v>
      </c>
      <c r="AO51" t="s">
        <v>85</v>
      </c>
      <c r="AP51" t="s">
        <v>85</v>
      </c>
      <c r="AQ51" t="s">
        <v>1652</v>
      </c>
      <c r="AS51" t="s">
        <v>85</v>
      </c>
      <c r="AT51" t="s">
        <v>1270</v>
      </c>
      <c r="AU51" t="s">
        <v>1271</v>
      </c>
      <c r="AV51" t="s">
        <v>1653</v>
      </c>
      <c r="AW51" t="s">
        <v>1654</v>
      </c>
      <c r="AX51">
        <v>43000</v>
      </c>
      <c r="AY51" t="s">
        <v>1655</v>
      </c>
      <c r="AZ51">
        <v>27053</v>
      </c>
      <c r="BA51" t="s">
        <v>1656</v>
      </c>
      <c r="BB51">
        <v>27</v>
      </c>
      <c r="BC51" t="s">
        <v>1657</v>
      </c>
      <c r="BD51" t="s">
        <v>1569</v>
      </c>
      <c r="BE51">
        <v>55401</v>
      </c>
      <c r="BF51">
        <v>1459</v>
      </c>
      <c r="BG51" t="s">
        <v>1658</v>
      </c>
      <c r="BH51" t="s">
        <v>1658</v>
      </c>
      <c r="BL51" t="s">
        <v>1328</v>
      </c>
      <c r="BM51" t="s">
        <v>1270</v>
      </c>
      <c r="BN51" t="s">
        <v>1271</v>
      </c>
      <c r="BO51" t="s">
        <v>1659</v>
      </c>
      <c r="BP51" t="s">
        <v>1655</v>
      </c>
      <c r="BQ51">
        <v>27053</v>
      </c>
      <c r="BR51" t="s">
        <v>1656</v>
      </c>
      <c r="BS51">
        <v>27</v>
      </c>
      <c r="BT51" t="s">
        <v>1569</v>
      </c>
      <c r="BU51" t="s">
        <v>1328</v>
      </c>
      <c r="BV51" t="s">
        <v>1658</v>
      </c>
      <c r="BW51" t="s">
        <v>1660</v>
      </c>
      <c r="BY51" t="s">
        <v>1608</v>
      </c>
      <c r="BZ51" t="s">
        <v>2080</v>
      </c>
      <c r="CA51" t="s">
        <v>2093</v>
      </c>
      <c r="CB51">
        <v>5</v>
      </c>
      <c r="CC51" t="s">
        <v>1286</v>
      </c>
      <c r="CD51" t="s">
        <v>2094</v>
      </c>
      <c r="CE51" t="s">
        <v>1288</v>
      </c>
      <c r="CF51" t="s">
        <v>1289</v>
      </c>
      <c r="CG51" t="s">
        <v>1534</v>
      </c>
      <c r="CH51" t="s">
        <v>1535</v>
      </c>
      <c r="CI51">
        <v>2</v>
      </c>
      <c r="CJ51" t="s">
        <v>1292</v>
      </c>
      <c r="CU51" s="13" t="s">
        <v>2095</v>
      </c>
      <c r="CV51" t="s">
        <v>1781</v>
      </c>
    </row>
    <row r="52" spans="1:100" x14ac:dyDescent="0.4">
      <c r="A52" t="s">
        <v>2096</v>
      </c>
      <c r="B52" t="s">
        <v>2097</v>
      </c>
      <c r="D52" t="s">
        <v>1372</v>
      </c>
      <c r="E52" t="s">
        <v>1257</v>
      </c>
      <c r="J52" t="s">
        <v>2098</v>
      </c>
      <c r="K52">
        <v>2025</v>
      </c>
      <c r="L52">
        <v>18500000</v>
      </c>
      <c r="M52">
        <v>14817553.859999999</v>
      </c>
      <c r="N52">
        <v>0</v>
      </c>
      <c r="O52">
        <v>2050000</v>
      </c>
      <c r="P52">
        <v>20550000</v>
      </c>
      <c r="Q52">
        <v>0</v>
      </c>
      <c r="R52">
        <v>0</v>
      </c>
      <c r="S52" t="s">
        <v>2099</v>
      </c>
      <c r="T52">
        <v>2018</v>
      </c>
      <c r="U52" t="s">
        <v>2100</v>
      </c>
      <c r="V52" t="s">
        <v>1523</v>
      </c>
      <c r="W52">
        <v>89</v>
      </c>
      <c r="X52" t="s">
        <v>1262</v>
      </c>
      <c r="Y52">
        <v>8900</v>
      </c>
      <c r="Z52" t="s">
        <v>1262</v>
      </c>
      <c r="AA52">
        <v>892434</v>
      </c>
      <c r="AB52" t="s">
        <v>1377</v>
      </c>
      <c r="AC52">
        <v>89</v>
      </c>
      <c r="AD52" t="s">
        <v>1262</v>
      </c>
      <c r="AE52">
        <v>8900</v>
      </c>
      <c r="AF52" t="s">
        <v>1262</v>
      </c>
      <c r="AG52">
        <v>892403</v>
      </c>
      <c r="AH52" t="s">
        <v>1378</v>
      </c>
      <c r="AI52" t="s">
        <v>1379</v>
      </c>
      <c r="AJ52" t="s">
        <v>1380</v>
      </c>
      <c r="AK52" t="s">
        <v>1381</v>
      </c>
      <c r="AL52" t="s">
        <v>1747</v>
      </c>
      <c r="AM52" t="s">
        <v>2101</v>
      </c>
      <c r="AO52" t="s">
        <v>2102</v>
      </c>
      <c r="AP52" t="s">
        <v>166</v>
      </c>
      <c r="AT52" t="s">
        <v>1270</v>
      </c>
      <c r="AU52" t="s">
        <v>1271</v>
      </c>
      <c r="AV52" t="s">
        <v>2103</v>
      </c>
      <c r="AX52">
        <v>1000</v>
      </c>
      <c r="AY52" t="s">
        <v>2104</v>
      </c>
      <c r="AZ52">
        <v>36001</v>
      </c>
      <c r="BA52" t="s">
        <v>2104</v>
      </c>
      <c r="BB52">
        <v>36</v>
      </c>
      <c r="BC52" t="s">
        <v>1620</v>
      </c>
      <c r="BD52" t="s">
        <v>1619</v>
      </c>
      <c r="BE52">
        <v>12203</v>
      </c>
      <c r="BF52">
        <v>6399</v>
      </c>
      <c r="BG52" t="s">
        <v>2105</v>
      </c>
      <c r="BH52" t="s">
        <v>2105</v>
      </c>
      <c r="BL52" t="s">
        <v>1280</v>
      </c>
      <c r="BM52" t="s">
        <v>1270</v>
      </c>
      <c r="BN52" t="s">
        <v>1271</v>
      </c>
      <c r="BO52" t="s">
        <v>2106</v>
      </c>
      <c r="BP52" t="s">
        <v>2104</v>
      </c>
      <c r="BQ52">
        <v>36001</v>
      </c>
      <c r="BR52" t="s">
        <v>2104</v>
      </c>
      <c r="BS52">
        <v>36</v>
      </c>
      <c r="BT52" t="s">
        <v>1619</v>
      </c>
      <c r="BU52" t="s">
        <v>2107</v>
      </c>
      <c r="BV52" t="s">
        <v>2105</v>
      </c>
      <c r="BW52" t="s">
        <v>2105</v>
      </c>
      <c r="BY52" t="s">
        <v>1392</v>
      </c>
      <c r="BZ52" t="s">
        <v>2108</v>
      </c>
      <c r="CA52" t="s">
        <v>2109</v>
      </c>
      <c r="CB52">
        <v>5</v>
      </c>
      <c r="CC52" t="s">
        <v>1286</v>
      </c>
      <c r="CD52" t="s">
        <v>2110</v>
      </c>
      <c r="CE52" t="s">
        <v>1288</v>
      </c>
      <c r="CF52" t="s">
        <v>1289</v>
      </c>
      <c r="CG52" t="s">
        <v>1702</v>
      </c>
      <c r="CH52" t="s">
        <v>1703</v>
      </c>
      <c r="CI52">
        <v>2</v>
      </c>
      <c r="CJ52" t="s">
        <v>1292</v>
      </c>
      <c r="CU52" s="13" t="s">
        <v>2111</v>
      </c>
      <c r="CV52" t="s">
        <v>1518</v>
      </c>
    </row>
    <row r="53" spans="1:100" x14ac:dyDescent="0.4">
      <c r="A53" t="s">
        <v>2112</v>
      </c>
      <c r="B53" t="s">
        <v>2113</v>
      </c>
      <c r="D53" t="s">
        <v>1372</v>
      </c>
      <c r="E53" t="s">
        <v>1257</v>
      </c>
      <c r="J53" t="s">
        <v>2114</v>
      </c>
      <c r="K53">
        <v>2025</v>
      </c>
      <c r="L53">
        <v>20599175</v>
      </c>
      <c r="M53">
        <v>9306784.0399999991</v>
      </c>
      <c r="N53">
        <v>0</v>
      </c>
      <c r="O53">
        <v>124990</v>
      </c>
      <c r="P53">
        <v>20724165</v>
      </c>
      <c r="Q53">
        <v>0</v>
      </c>
      <c r="R53">
        <v>0</v>
      </c>
      <c r="S53" t="s">
        <v>2115</v>
      </c>
      <c r="T53">
        <v>2019</v>
      </c>
      <c r="U53" t="s">
        <v>2116</v>
      </c>
      <c r="V53" t="s">
        <v>2117</v>
      </c>
      <c r="W53">
        <v>89</v>
      </c>
      <c r="X53" t="s">
        <v>1262</v>
      </c>
      <c r="Y53">
        <v>8900</v>
      </c>
      <c r="Z53" t="s">
        <v>1262</v>
      </c>
      <c r="AA53">
        <v>892434</v>
      </c>
      <c r="AB53" t="s">
        <v>1377</v>
      </c>
      <c r="AC53">
        <v>89</v>
      </c>
      <c r="AD53" t="s">
        <v>1262</v>
      </c>
      <c r="AE53">
        <v>8900</v>
      </c>
      <c r="AF53" t="s">
        <v>1262</v>
      </c>
      <c r="AG53">
        <v>892403</v>
      </c>
      <c r="AH53" t="s">
        <v>1378</v>
      </c>
      <c r="AI53" t="s">
        <v>1379</v>
      </c>
      <c r="AJ53" t="s">
        <v>1380</v>
      </c>
      <c r="AK53" t="s">
        <v>1381</v>
      </c>
      <c r="AL53" t="s">
        <v>1747</v>
      </c>
      <c r="AM53" t="s">
        <v>2118</v>
      </c>
      <c r="AO53" t="s">
        <v>186</v>
      </c>
      <c r="AP53" t="s">
        <v>186</v>
      </c>
      <c r="AT53" t="s">
        <v>1270</v>
      </c>
      <c r="AU53" t="s">
        <v>1271</v>
      </c>
      <c r="AV53" t="s">
        <v>2119</v>
      </c>
      <c r="AX53">
        <v>65508</v>
      </c>
      <c r="AY53" t="s">
        <v>2120</v>
      </c>
      <c r="AZ53">
        <v>36093</v>
      </c>
      <c r="BA53" t="s">
        <v>2120</v>
      </c>
      <c r="BB53">
        <v>36</v>
      </c>
      <c r="BC53" t="s">
        <v>1620</v>
      </c>
      <c r="BD53" t="s">
        <v>1619</v>
      </c>
      <c r="BE53">
        <v>12309</v>
      </c>
      <c r="BF53">
        <v>1027</v>
      </c>
      <c r="BG53" t="s">
        <v>2105</v>
      </c>
      <c r="BH53" t="s">
        <v>2105</v>
      </c>
      <c r="BL53" t="s">
        <v>1280</v>
      </c>
      <c r="BM53" t="s">
        <v>1270</v>
      </c>
      <c r="BN53" t="s">
        <v>1271</v>
      </c>
      <c r="BO53" t="s">
        <v>2121</v>
      </c>
      <c r="BP53" t="s">
        <v>2120</v>
      </c>
      <c r="BQ53">
        <v>36093</v>
      </c>
      <c r="BR53" t="s">
        <v>2120</v>
      </c>
      <c r="BS53">
        <v>36</v>
      </c>
      <c r="BT53" t="s">
        <v>1619</v>
      </c>
      <c r="BU53" t="s">
        <v>2122</v>
      </c>
      <c r="BV53" t="s">
        <v>2105</v>
      </c>
      <c r="BW53" t="s">
        <v>2105</v>
      </c>
      <c r="BY53" t="s">
        <v>1392</v>
      </c>
      <c r="BZ53" t="s">
        <v>2123</v>
      </c>
      <c r="CA53" t="s">
        <v>2124</v>
      </c>
      <c r="CB53">
        <v>5</v>
      </c>
      <c r="CC53" t="s">
        <v>1286</v>
      </c>
      <c r="CD53" t="s">
        <v>2125</v>
      </c>
      <c r="CE53" t="s">
        <v>1288</v>
      </c>
      <c r="CF53" t="s">
        <v>1289</v>
      </c>
      <c r="CG53" t="s">
        <v>1417</v>
      </c>
      <c r="CH53" t="s">
        <v>1418</v>
      </c>
      <c r="CI53">
        <v>2</v>
      </c>
      <c r="CJ53" t="s">
        <v>1292</v>
      </c>
      <c r="CU53" s="13" t="s">
        <v>2126</v>
      </c>
      <c r="CV53" t="s">
        <v>1316</v>
      </c>
    </row>
    <row r="54" spans="1:100" x14ac:dyDescent="0.4">
      <c r="A54" t="s">
        <v>2127</v>
      </c>
      <c r="B54" t="s">
        <v>2128</v>
      </c>
      <c r="D54" t="s">
        <v>1947</v>
      </c>
      <c r="E54" t="s">
        <v>1257</v>
      </c>
      <c r="J54" t="s">
        <v>2129</v>
      </c>
      <c r="K54">
        <v>2024</v>
      </c>
      <c r="L54">
        <v>5000000</v>
      </c>
      <c r="M54">
        <v>533195.48</v>
      </c>
      <c r="N54">
        <v>4602358</v>
      </c>
      <c r="O54">
        <v>0</v>
      </c>
      <c r="P54">
        <v>5000000</v>
      </c>
      <c r="Q54">
        <v>0</v>
      </c>
      <c r="R54">
        <v>0</v>
      </c>
      <c r="S54" t="s">
        <v>2130</v>
      </c>
      <c r="T54">
        <v>2022</v>
      </c>
      <c r="U54" t="s">
        <v>2131</v>
      </c>
      <c r="V54" t="s">
        <v>2132</v>
      </c>
      <c r="W54">
        <v>89</v>
      </c>
      <c r="X54" t="s">
        <v>1262</v>
      </c>
      <c r="Y54">
        <v>8900</v>
      </c>
      <c r="Z54" t="s">
        <v>1262</v>
      </c>
      <c r="AA54">
        <v>892434</v>
      </c>
      <c r="AB54" t="s">
        <v>1377</v>
      </c>
      <c r="AC54">
        <v>89</v>
      </c>
      <c r="AD54" t="s">
        <v>1262</v>
      </c>
      <c r="AE54">
        <v>8900</v>
      </c>
      <c r="AF54" t="s">
        <v>1262</v>
      </c>
      <c r="AG54">
        <v>892403</v>
      </c>
      <c r="AH54" t="s">
        <v>1378</v>
      </c>
      <c r="AI54" t="s">
        <v>1379</v>
      </c>
      <c r="AJ54" t="s">
        <v>1380</v>
      </c>
      <c r="AK54" t="s">
        <v>1381</v>
      </c>
      <c r="AL54" t="s">
        <v>2133</v>
      </c>
      <c r="AM54" t="s">
        <v>2134</v>
      </c>
      <c r="AO54" t="s">
        <v>128</v>
      </c>
      <c r="AP54" t="s">
        <v>128</v>
      </c>
      <c r="AQ54" t="s">
        <v>2135</v>
      </c>
      <c r="AS54" t="s">
        <v>131</v>
      </c>
      <c r="AT54" t="s">
        <v>1270</v>
      </c>
      <c r="AU54" t="s">
        <v>1271</v>
      </c>
      <c r="AV54" t="s">
        <v>2136</v>
      </c>
      <c r="AX54">
        <v>84816</v>
      </c>
      <c r="AY54" t="s">
        <v>2137</v>
      </c>
      <c r="AZ54">
        <v>6113</v>
      </c>
      <c r="BA54" t="s">
        <v>2138</v>
      </c>
      <c r="BB54">
        <v>6</v>
      </c>
      <c r="BC54" t="s">
        <v>1548</v>
      </c>
      <c r="BD54" t="s">
        <v>1549</v>
      </c>
      <c r="BE54">
        <v>95691</v>
      </c>
      <c r="BF54">
        <v>5035</v>
      </c>
      <c r="BG54" t="s">
        <v>2139</v>
      </c>
      <c r="BH54" t="s">
        <v>2140</v>
      </c>
      <c r="BL54" t="s">
        <v>1280</v>
      </c>
      <c r="BM54" t="s">
        <v>1270</v>
      </c>
      <c r="BN54" t="s">
        <v>1271</v>
      </c>
      <c r="BO54" t="s">
        <v>2141</v>
      </c>
      <c r="BP54" t="s">
        <v>2137</v>
      </c>
      <c r="BQ54">
        <v>6113</v>
      </c>
      <c r="BR54" t="s">
        <v>2138</v>
      </c>
      <c r="BS54">
        <v>6</v>
      </c>
      <c r="BT54" t="s">
        <v>1549</v>
      </c>
      <c r="BU54" t="s">
        <v>2142</v>
      </c>
      <c r="BV54" t="s">
        <v>2140</v>
      </c>
      <c r="BW54" t="s">
        <v>2140</v>
      </c>
      <c r="BY54" t="s">
        <v>1392</v>
      </c>
      <c r="BZ54" t="s">
        <v>2143</v>
      </c>
      <c r="CB54">
        <v>5</v>
      </c>
      <c r="CC54" t="s">
        <v>1286</v>
      </c>
      <c r="CD54" t="s">
        <v>2144</v>
      </c>
      <c r="CE54" t="s">
        <v>1288</v>
      </c>
      <c r="CF54" t="s">
        <v>1289</v>
      </c>
      <c r="CG54" t="s">
        <v>1417</v>
      </c>
      <c r="CH54" t="s">
        <v>1418</v>
      </c>
      <c r="CI54">
        <v>2</v>
      </c>
      <c r="CJ54" t="s">
        <v>1292</v>
      </c>
      <c r="CU54" s="13" t="s">
        <v>2145</v>
      </c>
      <c r="CV54" t="s">
        <v>2146</v>
      </c>
    </row>
    <row r="55" spans="1:100" x14ac:dyDescent="0.4">
      <c r="A55" t="s">
        <v>2147</v>
      </c>
      <c r="B55" t="s">
        <v>2148</v>
      </c>
      <c r="D55" t="s">
        <v>1372</v>
      </c>
      <c r="E55" t="s">
        <v>1257</v>
      </c>
      <c r="J55" t="s">
        <v>2149</v>
      </c>
      <c r="K55">
        <v>2023</v>
      </c>
      <c r="L55">
        <v>2504167</v>
      </c>
      <c r="M55">
        <v>0</v>
      </c>
      <c r="N55">
        <v>1016216</v>
      </c>
      <c r="O55">
        <v>700000</v>
      </c>
      <c r="P55">
        <v>3204167</v>
      </c>
      <c r="Q55">
        <v>0</v>
      </c>
      <c r="R55">
        <v>0</v>
      </c>
      <c r="S55" t="s">
        <v>2149</v>
      </c>
      <c r="T55">
        <v>2023</v>
      </c>
      <c r="U55" t="s">
        <v>1355</v>
      </c>
      <c r="V55" t="s">
        <v>2150</v>
      </c>
      <c r="W55">
        <v>89</v>
      </c>
      <c r="X55" t="s">
        <v>1262</v>
      </c>
      <c r="Y55">
        <v>8900</v>
      </c>
      <c r="Z55" t="s">
        <v>1262</v>
      </c>
      <c r="AA55">
        <v>892434</v>
      </c>
      <c r="AB55" t="s">
        <v>1377</v>
      </c>
      <c r="AC55">
        <v>89</v>
      </c>
      <c r="AD55" t="s">
        <v>1262</v>
      </c>
      <c r="AE55">
        <v>8900</v>
      </c>
      <c r="AF55" t="s">
        <v>1262</v>
      </c>
      <c r="AG55">
        <v>892403</v>
      </c>
      <c r="AH55" t="s">
        <v>1378</v>
      </c>
      <c r="AI55" t="s">
        <v>1379</v>
      </c>
      <c r="AJ55" t="s">
        <v>1380</v>
      </c>
      <c r="AK55" t="s">
        <v>1381</v>
      </c>
      <c r="AL55" t="s">
        <v>1402</v>
      </c>
      <c r="AM55" t="s">
        <v>2151</v>
      </c>
      <c r="AO55" t="s">
        <v>2152</v>
      </c>
      <c r="AP55" t="s">
        <v>2153</v>
      </c>
      <c r="AQ55" t="s">
        <v>2154</v>
      </c>
      <c r="AS55" t="s">
        <v>2152</v>
      </c>
      <c r="AT55" t="s">
        <v>1270</v>
      </c>
      <c r="AU55" t="s">
        <v>1271</v>
      </c>
      <c r="AV55" t="s">
        <v>2155</v>
      </c>
      <c r="AX55">
        <v>27425</v>
      </c>
      <c r="AY55" t="s">
        <v>2156</v>
      </c>
      <c r="AZ55">
        <v>8069</v>
      </c>
      <c r="BA55" t="s">
        <v>2157</v>
      </c>
      <c r="BB55">
        <v>8</v>
      </c>
      <c r="BC55" t="s">
        <v>1603</v>
      </c>
      <c r="BD55" t="s">
        <v>1604</v>
      </c>
      <c r="BE55">
        <v>80524</v>
      </c>
      <c r="BF55">
        <v>2067</v>
      </c>
      <c r="BG55" t="s">
        <v>1605</v>
      </c>
      <c r="BH55" t="s">
        <v>1605</v>
      </c>
      <c r="BL55" t="s">
        <v>1280</v>
      </c>
      <c r="BM55" t="s">
        <v>1270</v>
      </c>
      <c r="BN55" t="s">
        <v>1271</v>
      </c>
      <c r="BO55" t="s">
        <v>2158</v>
      </c>
      <c r="BP55" t="s">
        <v>2156</v>
      </c>
      <c r="BQ55">
        <v>8069</v>
      </c>
      <c r="BR55" t="s">
        <v>2157</v>
      </c>
      <c r="BS55">
        <v>8</v>
      </c>
      <c r="BT55" t="s">
        <v>1604</v>
      </c>
      <c r="BU55" t="s">
        <v>2159</v>
      </c>
      <c r="BV55" t="s">
        <v>1605</v>
      </c>
      <c r="BW55" t="s">
        <v>1605</v>
      </c>
      <c r="BY55" t="s">
        <v>1392</v>
      </c>
      <c r="BZ55" t="s">
        <v>2143</v>
      </c>
      <c r="CB55">
        <v>5</v>
      </c>
      <c r="CC55" t="s">
        <v>1286</v>
      </c>
      <c r="CD55" t="s">
        <v>2160</v>
      </c>
      <c r="CE55" t="s">
        <v>1288</v>
      </c>
      <c r="CF55" t="s">
        <v>1289</v>
      </c>
      <c r="CG55" t="s">
        <v>1333</v>
      </c>
      <c r="CH55" t="s">
        <v>1334</v>
      </c>
      <c r="CI55">
        <v>2</v>
      </c>
      <c r="CJ55" t="s">
        <v>1292</v>
      </c>
      <c r="CU55" s="13" t="s">
        <v>2161</v>
      </c>
      <c r="CV55" t="s">
        <v>2162</v>
      </c>
    </row>
    <row r="56" spans="1:100" x14ac:dyDescent="0.4">
      <c r="A56" t="s">
        <v>2163</v>
      </c>
      <c r="B56" t="s">
        <v>2164</v>
      </c>
      <c r="D56" t="s">
        <v>1256</v>
      </c>
      <c r="E56" t="s">
        <v>1257</v>
      </c>
      <c r="J56" t="s">
        <v>2165</v>
      </c>
      <c r="K56">
        <v>2025</v>
      </c>
      <c r="L56">
        <v>4998714</v>
      </c>
      <c r="M56">
        <v>3325728</v>
      </c>
      <c r="N56">
        <v>0</v>
      </c>
      <c r="O56">
        <v>0</v>
      </c>
      <c r="P56">
        <v>4998714</v>
      </c>
      <c r="Q56">
        <v>0</v>
      </c>
      <c r="R56">
        <v>0</v>
      </c>
      <c r="S56" t="s">
        <v>2166</v>
      </c>
      <c r="T56">
        <v>2021</v>
      </c>
      <c r="U56" t="s">
        <v>2167</v>
      </c>
      <c r="V56" t="s">
        <v>1840</v>
      </c>
      <c r="W56">
        <v>89</v>
      </c>
      <c r="X56" t="s">
        <v>1262</v>
      </c>
      <c r="Y56">
        <v>8900</v>
      </c>
      <c r="Z56" t="s">
        <v>1262</v>
      </c>
      <c r="AA56">
        <v>892433</v>
      </c>
      <c r="AB56" t="s">
        <v>1444</v>
      </c>
      <c r="AC56">
        <v>89</v>
      </c>
      <c r="AD56" t="s">
        <v>1262</v>
      </c>
      <c r="AE56">
        <v>8900</v>
      </c>
      <c r="AF56" t="s">
        <v>1262</v>
      </c>
      <c r="AG56">
        <v>892403</v>
      </c>
      <c r="AH56" t="s">
        <v>1378</v>
      </c>
      <c r="AI56" t="s">
        <v>1379</v>
      </c>
      <c r="AJ56" t="s">
        <v>1380</v>
      </c>
      <c r="AK56" t="s">
        <v>1266</v>
      </c>
      <c r="AL56" t="s">
        <v>1445</v>
      </c>
      <c r="AM56" t="s">
        <v>2168</v>
      </c>
      <c r="AO56" t="s">
        <v>131</v>
      </c>
      <c r="AP56" t="s">
        <v>131</v>
      </c>
      <c r="AS56" t="s">
        <v>2169</v>
      </c>
      <c r="AT56" t="s">
        <v>1270</v>
      </c>
      <c r="AU56" t="s">
        <v>1271</v>
      </c>
      <c r="AV56" t="s">
        <v>2170</v>
      </c>
      <c r="AW56" t="s">
        <v>2171</v>
      </c>
      <c r="AY56" t="s">
        <v>2172</v>
      </c>
      <c r="AZ56">
        <v>18005</v>
      </c>
      <c r="BA56" t="s">
        <v>2173</v>
      </c>
      <c r="BB56">
        <v>18</v>
      </c>
      <c r="BC56" t="s">
        <v>2174</v>
      </c>
      <c r="BD56" t="s">
        <v>2175</v>
      </c>
      <c r="BE56">
        <v>47201</v>
      </c>
      <c r="BF56">
        <v>6414</v>
      </c>
      <c r="BG56" t="s">
        <v>2176</v>
      </c>
      <c r="BH56" t="s">
        <v>2176</v>
      </c>
      <c r="BL56" t="s">
        <v>1280</v>
      </c>
      <c r="BM56" t="s">
        <v>1270</v>
      </c>
      <c r="BN56" t="s">
        <v>1271</v>
      </c>
      <c r="BO56" t="s">
        <v>2177</v>
      </c>
      <c r="BP56" t="s">
        <v>2172</v>
      </c>
      <c r="BQ56">
        <v>18005</v>
      </c>
      <c r="BR56" t="s">
        <v>2173</v>
      </c>
      <c r="BS56">
        <v>18</v>
      </c>
      <c r="BT56" t="s">
        <v>2175</v>
      </c>
      <c r="BU56" t="s">
        <v>2178</v>
      </c>
      <c r="BV56" t="s">
        <v>2176</v>
      </c>
      <c r="BW56" t="s">
        <v>2176</v>
      </c>
      <c r="BY56" t="s">
        <v>1413</v>
      </c>
      <c r="BZ56" t="s">
        <v>2179</v>
      </c>
      <c r="CA56" t="s">
        <v>2180</v>
      </c>
      <c r="CB56">
        <v>5</v>
      </c>
      <c r="CC56" t="s">
        <v>1286</v>
      </c>
      <c r="CD56" t="s">
        <v>2181</v>
      </c>
      <c r="CE56" t="s">
        <v>1288</v>
      </c>
      <c r="CF56" t="s">
        <v>1289</v>
      </c>
      <c r="CG56" t="s">
        <v>1417</v>
      </c>
      <c r="CH56" t="s">
        <v>1418</v>
      </c>
      <c r="CI56">
        <v>2</v>
      </c>
      <c r="CJ56" t="s">
        <v>1292</v>
      </c>
      <c r="CU56" s="13" t="s">
        <v>2182</v>
      </c>
      <c r="CV56" t="s">
        <v>2183</v>
      </c>
    </row>
    <row r="57" spans="1:100" x14ac:dyDescent="0.4">
      <c r="A57" t="s">
        <v>2184</v>
      </c>
      <c r="B57" t="s">
        <v>2185</v>
      </c>
      <c r="D57" t="s">
        <v>1256</v>
      </c>
      <c r="E57" t="s">
        <v>1257</v>
      </c>
      <c r="J57" t="s">
        <v>2186</v>
      </c>
      <c r="K57">
        <v>2025</v>
      </c>
      <c r="L57">
        <v>4900000</v>
      </c>
      <c r="M57">
        <v>1333417.07</v>
      </c>
      <c r="N57">
        <v>6028544</v>
      </c>
      <c r="O57">
        <v>5800828</v>
      </c>
      <c r="P57">
        <v>10700828</v>
      </c>
      <c r="Q57">
        <v>0</v>
      </c>
      <c r="R57">
        <v>0</v>
      </c>
      <c r="S57" t="s">
        <v>2187</v>
      </c>
      <c r="T57">
        <v>2022</v>
      </c>
      <c r="U57" t="s">
        <v>2188</v>
      </c>
      <c r="V57" t="s">
        <v>1443</v>
      </c>
      <c r="W57">
        <v>89</v>
      </c>
      <c r="X57" t="s">
        <v>1262</v>
      </c>
      <c r="Y57">
        <v>8900</v>
      </c>
      <c r="Z57" t="s">
        <v>1262</v>
      </c>
      <c r="AA57">
        <v>892434</v>
      </c>
      <c r="AB57" t="s">
        <v>1377</v>
      </c>
      <c r="AC57">
        <v>89</v>
      </c>
      <c r="AD57" t="s">
        <v>1262</v>
      </c>
      <c r="AE57">
        <v>8900</v>
      </c>
      <c r="AF57" t="s">
        <v>1262</v>
      </c>
      <c r="AG57">
        <v>892403</v>
      </c>
      <c r="AH57" t="s">
        <v>1378</v>
      </c>
      <c r="AI57" t="s">
        <v>1379</v>
      </c>
      <c r="AJ57" t="s">
        <v>1380</v>
      </c>
      <c r="AK57" t="s">
        <v>1381</v>
      </c>
      <c r="AL57" t="s">
        <v>2189</v>
      </c>
      <c r="AM57" t="s">
        <v>2190</v>
      </c>
      <c r="AO57" t="s">
        <v>2191</v>
      </c>
      <c r="AP57" t="s">
        <v>2191</v>
      </c>
      <c r="AQ57" t="s">
        <v>2190</v>
      </c>
      <c r="AS57" t="s">
        <v>2191</v>
      </c>
      <c r="AT57" t="s">
        <v>1270</v>
      </c>
      <c r="AU57" t="s">
        <v>1271</v>
      </c>
      <c r="AV57" t="s">
        <v>2192</v>
      </c>
      <c r="AX57">
        <v>55282</v>
      </c>
      <c r="AY57" t="s">
        <v>2193</v>
      </c>
      <c r="AZ57">
        <v>6085</v>
      </c>
      <c r="BA57" t="s">
        <v>2194</v>
      </c>
      <c r="BB57">
        <v>6</v>
      </c>
      <c r="BC57" t="s">
        <v>1548</v>
      </c>
      <c r="BD57" t="s">
        <v>1549</v>
      </c>
      <c r="BE57">
        <v>94304</v>
      </c>
      <c r="BF57">
        <v>1355</v>
      </c>
      <c r="BG57" t="s">
        <v>2195</v>
      </c>
      <c r="BH57" t="s">
        <v>2196</v>
      </c>
      <c r="BL57" t="s">
        <v>1328</v>
      </c>
      <c r="BM57" t="s">
        <v>1270</v>
      </c>
      <c r="BN57" t="s">
        <v>1271</v>
      </c>
      <c r="BO57" t="s">
        <v>2197</v>
      </c>
      <c r="BP57" t="s">
        <v>2193</v>
      </c>
      <c r="BQ57">
        <v>6085</v>
      </c>
      <c r="BR57" t="s">
        <v>2194</v>
      </c>
      <c r="BS57">
        <v>6</v>
      </c>
      <c r="BT57" t="s">
        <v>1549</v>
      </c>
      <c r="BU57" t="s">
        <v>1328</v>
      </c>
      <c r="BV57" t="s">
        <v>2195</v>
      </c>
      <c r="BW57" t="s">
        <v>2198</v>
      </c>
      <c r="BY57" t="s">
        <v>1413</v>
      </c>
      <c r="BZ57" t="s">
        <v>2199</v>
      </c>
      <c r="CA57" t="s">
        <v>2200</v>
      </c>
      <c r="CB57">
        <v>5</v>
      </c>
      <c r="CC57" t="s">
        <v>1286</v>
      </c>
      <c r="CD57" t="s">
        <v>2201</v>
      </c>
      <c r="CE57" t="s">
        <v>1288</v>
      </c>
      <c r="CF57" t="s">
        <v>1289</v>
      </c>
      <c r="CG57" t="s">
        <v>1555</v>
      </c>
      <c r="CH57" t="s">
        <v>1556</v>
      </c>
      <c r="CI57">
        <v>2</v>
      </c>
      <c r="CJ57" t="s">
        <v>1292</v>
      </c>
      <c r="CU57" s="13" t="s">
        <v>2202</v>
      </c>
      <c r="CV57" t="s">
        <v>2203</v>
      </c>
    </row>
    <row r="58" spans="1:100" x14ac:dyDescent="0.4">
      <c r="A58" t="s">
        <v>2204</v>
      </c>
      <c r="B58" t="s">
        <v>2205</v>
      </c>
      <c r="D58" t="s">
        <v>1256</v>
      </c>
      <c r="E58" t="s">
        <v>1257</v>
      </c>
      <c r="J58" t="s">
        <v>2206</v>
      </c>
      <c r="K58">
        <v>2024</v>
      </c>
      <c r="L58">
        <v>3543697</v>
      </c>
      <c r="M58">
        <v>652643.01</v>
      </c>
      <c r="N58">
        <v>161658</v>
      </c>
      <c r="O58">
        <v>0</v>
      </c>
      <c r="P58">
        <v>3543697</v>
      </c>
      <c r="Q58">
        <v>0</v>
      </c>
      <c r="R58">
        <v>0</v>
      </c>
      <c r="S58" t="s">
        <v>2187</v>
      </c>
      <c r="T58">
        <v>2022</v>
      </c>
      <c r="U58" t="s">
        <v>2207</v>
      </c>
      <c r="V58" t="s">
        <v>2208</v>
      </c>
      <c r="W58">
        <v>89</v>
      </c>
      <c r="X58" t="s">
        <v>1262</v>
      </c>
      <c r="Y58">
        <v>8900</v>
      </c>
      <c r="Z58" t="s">
        <v>1262</v>
      </c>
      <c r="AA58">
        <v>892434</v>
      </c>
      <c r="AB58" t="s">
        <v>1377</v>
      </c>
      <c r="AC58">
        <v>89</v>
      </c>
      <c r="AD58" t="s">
        <v>1262</v>
      </c>
      <c r="AE58">
        <v>8900</v>
      </c>
      <c r="AF58" t="s">
        <v>1262</v>
      </c>
      <c r="AG58">
        <v>892403</v>
      </c>
      <c r="AH58" t="s">
        <v>1378</v>
      </c>
      <c r="AI58" t="s">
        <v>1379</v>
      </c>
      <c r="AJ58" t="s">
        <v>1380</v>
      </c>
      <c r="AK58" t="s">
        <v>1381</v>
      </c>
      <c r="AL58" t="s">
        <v>2209</v>
      </c>
      <c r="AM58" t="s">
        <v>2210</v>
      </c>
      <c r="AO58" t="s">
        <v>2211</v>
      </c>
      <c r="AP58" t="s">
        <v>118</v>
      </c>
      <c r="AT58" t="s">
        <v>1270</v>
      </c>
      <c r="AU58" t="s">
        <v>1271</v>
      </c>
      <c r="AV58" t="s">
        <v>2212</v>
      </c>
      <c r="AX58">
        <v>18980</v>
      </c>
      <c r="AY58" t="s">
        <v>2213</v>
      </c>
      <c r="AZ58">
        <v>25001</v>
      </c>
      <c r="BA58" t="s">
        <v>2214</v>
      </c>
      <c r="BB58">
        <v>25</v>
      </c>
      <c r="BC58" t="s">
        <v>1488</v>
      </c>
      <c r="BD58" t="s">
        <v>1489</v>
      </c>
      <c r="BE58">
        <v>2536</v>
      </c>
      <c r="BF58">
        <v>4009</v>
      </c>
      <c r="BG58" t="s">
        <v>2215</v>
      </c>
      <c r="BH58" t="s">
        <v>2215</v>
      </c>
      <c r="BL58" t="s">
        <v>1280</v>
      </c>
      <c r="BM58" t="s">
        <v>1270</v>
      </c>
      <c r="BN58" t="s">
        <v>1271</v>
      </c>
      <c r="BO58" t="s">
        <v>2216</v>
      </c>
      <c r="BP58" t="s">
        <v>2213</v>
      </c>
      <c r="BQ58">
        <v>25001</v>
      </c>
      <c r="BR58" t="s">
        <v>2214</v>
      </c>
      <c r="BS58">
        <v>25</v>
      </c>
      <c r="BT58" t="s">
        <v>1489</v>
      </c>
      <c r="BU58" t="s">
        <v>2217</v>
      </c>
      <c r="BV58" t="s">
        <v>2215</v>
      </c>
      <c r="BW58" t="s">
        <v>2215</v>
      </c>
      <c r="BY58" t="s">
        <v>1392</v>
      </c>
      <c r="BZ58" t="s">
        <v>2218</v>
      </c>
      <c r="CB58">
        <v>5</v>
      </c>
      <c r="CC58" t="s">
        <v>1286</v>
      </c>
      <c r="CD58" t="s">
        <v>2219</v>
      </c>
      <c r="CE58" t="s">
        <v>1288</v>
      </c>
      <c r="CF58" t="s">
        <v>1289</v>
      </c>
      <c r="CG58" t="s">
        <v>1534</v>
      </c>
      <c r="CH58" t="s">
        <v>1535</v>
      </c>
      <c r="CI58">
        <v>2</v>
      </c>
      <c r="CJ58" t="s">
        <v>1292</v>
      </c>
      <c r="CU58" s="13" t="s">
        <v>2220</v>
      </c>
      <c r="CV58" t="s">
        <v>2117</v>
      </c>
    </row>
    <row r="59" spans="1:100" x14ac:dyDescent="0.4">
      <c r="A59" t="s">
        <v>2221</v>
      </c>
      <c r="B59" t="s">
        <v>2222</v>
      </c>
      <c r="D59" t="s">
        <v>1372</v>
      </c>
      <c r="E59" t="s">
        <v>1257</v>
      </c>
      <c r="J59" t="s">
        <v>2223</v>
      </c>
      <c r="K59">
        <v>2024</v>
      </c>
      <c r="L59">
        <v>2053837</v>
      </c>
      <c r="M59">
        <v>635459.66</v>
      </c>
      <c r="N59">
        <v>1420914</v>
      </c>
      <c r="O59">
        <v>1414000</v>
      </c>
      <c r="P59">
        <v>3467837</v>
      </c>
      <c r="Q59">
        <v>0</v>
      </c>
      <c r="R59">
        <v>0</v>
      </c>
      <c r="S59" t="s">
        <v>2224</v>
      </c>
      <c r="T59">
        <v>2022</v>
      </c>
      <c r="U59" t="s">
        <v>2188</v>
      </c>
      <c r="V59" t="s">
        <v>2225</v>
      </c>
      <c r="W59">
        <v>89</v>
      </c>
      <c r="X59" t="s">
        <v>1262</v>
      </c>
      <c r="Y59">
        <v>8900</v>
      </c>
      <c r="Z59" t="s">
        <v>1262</v>
      </c>
      <c r="AA59">
        <v>892434</v>
      </c>
      <c r="AB59" t="s">
        <v>1377</v>
      </c>
      <c r="AC59">
        <v>89</v>
      </c>
      <c r="AD59" t="s">
        <v>1262</v>
      </c>
      <c r="AE59">
        <v>8900</v>
      </c>
      <c r="AF59" t="s">
        <v>1262</v>
      </c>
      <c r="AG59">
        <v>892403</v>
      </c>
      <c r="AH59" t="s">
        <v>1378</v>
      </c>
      <c r="AI59" t="s">
        <v>1379</v>
      </c>
      <c r="AJ59" t="s">
        <v>1380</v>
      </c>
      <c r="AK59" t="s">
        <v>1381</v>
      </c>
      <c r="AL59" t="s">
        <v>1598</v>
      </c>
      <c r="AM59" t="s">
        <v>2226</v>
      </c>
      <c r="AO59" t="s">
        <v>2227</v>
      </c>
      <c r="AP59" t="s">
        <v>139</v>
      </c>
      <c r="AT59" t="s">
        <v>1270</v>
      </c>
      <c r="AU59" t="s">
        <v>1271</v>
      </c>
      <c r="AV59" t="s">
        <v>2228</v>
      </c>
      <c r="AX59">
        <v>38077</v>
      </c>
      <c r="AY59" t="s">
        <v>2229</v>
      </c>
      <c r="AZ59">
        <v>36109</v>
      </c>
      <c r="BA59" t="s">
        <v>2230</v>
      </c>
      <c r="BB59">
        <v>36</v>
      </c>
      <c r="BC59" t="s">
        <v>1620</v>
      </c>
      <c r="BD59" t="s">
        <v>1619</v>
      </c>
      <c r="BE59">
        <v>14850</v>
      </c>
      <c r="BF59">
        <v>6273</v>
      </c>
      <c r="BG59" t="s">
        <v>2231</v>
      </c>
      <c r="BH59" t="s">
        <v>2232</v>
      </c>
      <c r="BL59" t="s">
        <v>1280</v>
      </c>
      <c r="BM59" t="s">
        <v>1270</v>
      </c>
      <c r="BN59" t="s">
        <v>1271</v>
      </c>
      <c r="BO59" t="s">
        <v>2233</v>
      </c>
      <c r="BP59" t="s">
        <v>2234</v>
      </c>
      <c r="BQ59">
        <v>4019</v>
      </c>
      <c r="BR59" t="s">
        <v>2235</v>
      </c>
      <c r="BS59">
        <v>4</v>
      </c>
      <c r="BT59" t="s">
        <v>1584</v>
      </c>
      <c r="BU59" t="s">
        <v>2236</v>
      </c>
      <c r="BV59" t="s">
        <v>2237</v>
      </c>
      <c r="BW59" t="s">
        <v>2238</v>
      </c>
      <c r="BY59" t="s">
        <v>1392</v>
      </c>
      <c r="BZ59" t="s">
        <v>2239</v>
      </c>
      <c r="CA59" t="s">
        <v>2240</v>
      </c>
      <c r="CB59">
        <v>5</v>
      </c>
      <c r="CC59" t="s">
        <v>1286</v>
      </c>
      <c r="CD59" t="s">
        <v>2241</v>
      </c>
      <c r="CE59" t="s">
        <v>1288</v>
      </c>
      <c r="CF59" t="s">
        <v>1289</v>
      </c>
      <c r="CG59" t="s">
        <v>1333</v>
      </c>
      <c r="CH59" t="s">
        <v>1334</v>
      </c>
      <c r="CI59">
        <v>2</v>
      </c>
      <c r="CJ59" t="s">
        <v>1292</v>
      </c>
      <c r="CU59" s="13" t="s">
        <v>2242</v>
      </c>
      <c r="CV59" t="s">
        <v>2243</v>
      </c>
    </row>
    <row r="60" spans="1:100" x14ac:dyDescent="0.4">
      <c r="A60" t="s">
        <v>2244</v>
      </c>
      <c r="B60" t="s">
        <v>2245</v>
      </c>
      <c r="D60" t="s">
        <v>1256</v>
      </c>
      <c r="E60" t="s">
        <v>1257</v>
      </c>
      <c r="J60" t="s">
        <v>2246</v>
      </c>
      <c r="K60">
        <v>2025</v>
      </c>
      <c r="L60">
        <v>24952314</v>
      </c>
      <c r="M60">
        <v>21676681.870000001</v>
      </c>
      <c r="N60">
        <v>100</v>
      </c>
      <c r="O60">
        <v>0</v>
      </c>
      <c r="P60">
        <v>24952314</v>
      </c>
      <c r="Q60">
        <v>0</v>
      </c>
      <c r="R60">
        <v>0</v>
      </c>
      <c r="S60" t="s">
        <v>2247</v>
      </c>
      <c r="T60">
        <v>2022</v>
      </c>
      <c r="U60" t="s">
        <v>2248</v>
      </c>
      <c r="V60" t="s">
        <v>1443</v>
      </c>
      <c r="W60">
        <v>89</v>
      </c>
      <c r="X60" t="s">
        <v>1262</v>
      </c>
      <c r="Y60">
        <v>8900</v>
      </c>
      <c r="Z60" t="s">
        <v>1262</v>
      </c>
      <c r="AA60">
        <v>892433</v>
      </c>
      <c r="AB60" t="s">
        <v>1444</v>
      </c>
      <c r="AC60">
        <v>89</v>
      </c>
      <c r="AD60" t="s">
        <v>1262</v>
      </c>
      <c r="AE60">
        <v>8900</v>
      </c>
      <c r="AF60" t="s">
        <v>1262</v>
      </c>
      <c r="AG60">
        <v>892403</v>
      </c>
      <c r="AH60" t="s">
        <v>1378</v>
      </c>
      <c r="AI60" t="s">
        <v>1379</v>
      </c>
      <c r="AJ60" t="s">
        <v>1380</v>
      </c>
      <c r="AK60" t="s">
        <v>1266</v>
      </c>
      <c r="AL60" t="s">
        <v>2249</v>
      </c>
      <c r="AM60" t="s">
        <v>2250</v>
      </c>
      <c r="AO60" t="s">
        <v>178</v>
      </c>
      <c r="AP60" t="s">
        <v>178</v>
      </c>
      <c r="AS60" t="s">
        <v>178</v>
      </c>
      <c r="AT60" t="s">
        <v>1270</v>
      </c>
      <c r="AU60" t="s">
        <v>1271</v>
      </c>
      <c r="AV60" t="s">
        <v>2251</v>
      </c>
      <c r="AW60" t="s">
        <v>2252</v>
      </c>
      <c r="AX60">
        <v>21000</v>
      </c>
      <c r="AY60" t="s">
        <v>2253</v>
      </c>
      <c r="AZ60">
        <v>26163</v>
      </c>
      <c r="BA60" t="s">
        <v>2254</v>
      </c>
      <c r="BB60">
        <v>26</v>
      </c>
      <c r="BC60" t="s">
        <v>1857</v>
      </c>
      <c r="BD60" t="s">
        <v>1858</v>
      </c>
      <c r="BE60">
        <v>48121</v>
      </c>
      <c r="BG60" t="s">
        <v>2255</v>
      </c>
      <c r="BH60" t="s">
        <v>2255</v>
      </c>
      <c r="BL60" t="s">
        <v>1280</v>
      </c>
      <c r="BM60" t="s">
        <v>1270</v>
      </c>
      <c r="BN60" t="s">
        <v>1271</v>
      </c>
      <c r="BO60" t="s">
        <v>2256</v>
      </c>
      <c r="BP60" t="s">
        <v>2253</v>
      </c>
      <c r="BQ60">
        <v>26163</v>
      </c>
      <c r="BR60" t="s">
        <v>2254</v>
      </c>
      <c r="BS60">
        <v>26</v>
      </c>
      <c r="BT60" t="s">
        <v>1858</v>
      </c>
      <c r="BU60" t="s">
        <v>2257</v>
      </c>
      <c r="BV60" t="s">
        <v>2255</v>
      </c>
      <c r="BW60" t="s">
        <v>2255</v>
      </c>
      <c r="BY60" t="s">
        <v>1392</v>
      </c>
      <c r="BZ60" t="s">
        <v>2258</v>
      </c>
      <c r="CA60" t="s">
        <v>2259</v>
      </c>
      <c r="CB60">
        <v>5</v>
      </c>
      <c r="CC60" t="s">
        <v>1286</v>
      </c>
      <c r="CD60" t="s">
        <v>2260</v>
      </c>
      <c r="CE60" t="s">
        <v>1288</v>
      </c>
      <c r="CF60" t="s">
        <v>1289</v>
      </c>
      <c r="CG60" t="s">
        <v>1417</v>
      </c>
      <c r="CH60" t="s">
        <v>1418</v>
      </c>
      <c r="CI60">
        <v>2</v>
      </c>
      <c r="CJ60" t="s">
        <v>1292</v>
      </c>
      <c r="CU60" s="13" t="s">
        <v>2261</v>
      </c>
      <c r="CV60" t="s">
        <v>1741</v>
      </c>
    </row>
    <row r="61" spans="1:100" x14ac:dyDescent="0.4">
      <c r="A61" t="s">
        <v>2262</v>
      </c>
      <c r="B61" t="s">
        <v>2263</v>
      </c>
      <c r="D61" t="s">
        <v>1256</v>
      </c>
      <c r="E61" t="s">
        <v>1257</v>
      </c>
      <c r="J61" t="s">
        <v>2264</v>
      </c>
      <c r="K61">
        <v>2025</v>
      </c>
      <c r="L61">
        <v>23291563</v>
      </c>
      <c r="M61">
        <v>11553624.41</v>
      </c>
      <c r="N61">
        <v>0</v>
      </c>
      <c r="O61">
        <v>0</v>
      </c>
      <c r="P61">
        <v>23291563</v>
      </c>
      <c r="Q61">
        <v>0</v>
      </c>
      <c r="R61">
        <v>0</v>
      </c>
      <c r="S61" t="s">
        <v>2265</v>
      </c>
      <c r="T61">
        <v>2022</v>
      </c>
      <c r="U61" t="s">
        <v>2266</v>
      </c>
      <c r="V61" t="s">
        <v>1443</v>
      </c>
      <c r="W61">
        <v>89</v>
      </c>
      <c r="X61" t="s">
        <v>1262</v>
      </c>
      <c r="Y61">
        <v>8900</v>
      </c>
      <c r="Z61" t="s">
        <v>1262</v>
      </c>
      <c r="AA61">
        <v>892433</v>
      </c>
      <c r="AB61" t="s">
        <v>1444</v>
      </c>
      <c r="AC61">
        <v>89</v>
      </c>
      <c r="AD61" t="s">
        <v>1262</v>
      </c>
      <c r="AE61">
        <v>8900</v>
      </c>
      <c r="AF61" t="s">
        <v>1262</v>
      </c>
      <c r="AG61">
        <v>892403</v>
      </c>
      <c r="AH61" t="s">
        <v>1378</v>
      </c>
      <c r="AI61" t="s">
        <v>1379</v>
      </c>
      <c r="AJ61" t="s">
        <v>1380</v>
      </c>
      <c r="AK61" t="s">
        <v>1266</v>
      </c>
      <c r="AL61" t="s">
        <v>2249</v>
      </c>
      <c r="AM61" t="s">
        <v>2267</v>
      </c>
      <c r="AO61" t="s">
        <v>2268</v>
      </c>
      <c r="AP61" t="s">
        <v>2268</v>
      </c>
      <c r="AT61" t="s">
        <v>1270</v>
      </c>
      <c r="AU61" t="s">
        <v>1271</v>
      </c>
      <c r="AV61" t="s">
        <v>2269</v>
      </c>
      <c r="AX61">
        <v>59000</v>
      </c>
      <c r="AY61" t="s">
        <v>1506</v>
      </c>
      <c r="AZ61">
        <v>41051</v>
      </c>
      <c r="BA61" t="s">
        <v>1507</v>
      </c>
      <c r="BB61">
        <v>41</v>
      </c>
      <c r="BC61" t="s">
        <v>1508</v>
      </c>
      <c r="BD61" t="s">
        <v>1509</v>
      </c>
      <c r="BE61">
        <v>97217</v>
      </c>
      <c r="BF61">
        <v>7649</v>
      </c>
      <c r="BG61" t="s">
        <v>2270</v>
      </c>
      <c r="BH61" t="s">
        <v>2270</v>
      </c>
      <c r="BL61" t="s">
        <v>1280</v>
      </c>
      <c r="BM61" t="s">
        <v>1270</v>
      </c>
      <c r="BN61" t="s">
        <v>1271</v>
      </c>
      <c r="BO61" t="s">
        <v>1511</v>
      </c>
      <c r="BP61" t="s">
        <v>1506</v>
      </c>
      <c r="BQ61">
        <v>41051</v>
      </c>
      <c r="BR61" t="s">
        <v>1507</v>
      </c>
      <c r="BS61">
        <v>41</v>
      </c>
      <c r="BT61" t="s">
        <v>1509</v>
      </c>
      <c r="BU61" t="s">
        <v>2271</v>
      </c>
      <c r="BV61" t="s">
        <v>2270</v>
      </c>
      <c r="BW61" t="s">
        <v>2270</v>
      </c>
      <c r="BY61" t="s">
        <v>1392</v>
      </c>
      <c r="BZ61" t="s">
        <v>2258</v>
      </c>
      <c r="CA61" t="s">
        <v>2272</v>
      </c>
      <c r="CB61">
        <v>5</v>
      </c>
      <c r="CC61" t="s">
        <v>1286</v>
      </c>
      <c r="CD61" t="s">
        <v>2273</v>
      </c>
      <c r="CE61" t="s">
        <v>1288</v>
      </c>
      <c r="CF61" t="s">
        <v>1289</v>
      </c>
      <c r="CG61" t="s">
        <v>1417</v>
      </c>
      <c r="CH61" t="s">
        <v>1418</v>
      </c>
      <c r="CI61">
        <v>2</v>
      </c>
      <c r="CJ61" t="s">
        <v>1292</v>
      </c>
      <c r="CU61" s="13" t="s">
        <v>2274</v>
      </c>
      <c r="CV61" t="s">
        <v>1558</v>
      </c>
    </row>
    <row r="62" spans="1:100" x14ac:dyDescent="0.4">
      <c r="A62" t="s">
        <v>2275</v>
      </c>
      <c r="B62" t="s">
        <v>2276</v>
      </c>
      <c r="D62" t="s">
        <v>1256</v>
      </c>
      <c r="E62" t="s">
        <v>1257</v>
      </c>
      <c r="J62" t="s">
        <v>1919</v>
      </c>
      <c r="K62">
        <v>2025</v>
      </c>
      <c r="L62">
        <v>3506967</v>
      </c>
      <c r="M62">
        <v>0</v>
      </c>
      <c r="N62">
        <v>0</v>
      </c>
      <c r="O62">
        <v>3475510</v>
      </c>
      <c r="P62">
        <v>6982477</v>
      </c>
      <c r="Q62">
        <v>0</v>
      </c>
      <c r="R62">
        <v>0</v>
      </c>
      <c r="S62" t="s">
        <v>2277</v>
      </c>
      <c r="T62">
        <v>2022</v>
      </c>
      <c r="U62" t="s">
        <v>2207</v>
      </c>
      <c r="V62" t="s">
        <v>1523</v>
      </c>
      <c r="W62">
        <v>89</v>
      </c>
      <c r="X62" t="s">
        <v>1262</v>
      </c>
      <c r="Y62">
        <v>8900</v>
      </c>
      <c r="Z62" t="s">
        <v>1262</v>
      </c>
      <c r="AA62">
        <v>892434</v>
      </c>
      <c r="AB62" t="s">
        <v>1377</v>
      </c>
      <c r="AC62">
        <v>89</v>
      </c>
      <c r="AD62" t="s">
        <v>1262</v>
      </c>
      <c r="AE62">
        <v>8900</v>
      </c>
      <c r="AF62" t="s">
        <v>1262</v>
      </c>
      <c r="AG62">
        <v>892403</v>
      </c>
      <c r="AH62" t="s">
        <v>1378</v>
      </c>
      <c r="AI62" t="s">
        <v>1379</v>
      </c>
      <c r="AJ62" t="s">
        <v>1380</v>
      </c>
      <c r="AK62" t="s">
        <v>1381</v>
      </c>
      <c r="AL62" t="s">
        <v>1578</v>
      </c>
      <c r="AM62" t="s">
        <v>2118</v>
      </c>
      <c r="AO62" t="s">
        <v>186</v>
      </c>
      <c r="AP62" t="s">
        <v>186</v>
      </c>
      <c r="AT62" t="s">
        <v>1270</v>
      </c>
      <c r="AU62" t="s">
        <v>1271</v>
      </c>
      <c r="AV62" t="s">
        <v>2119</v>
      </c>
      <c r="AX62">
        <v>65508</v>
      </c>
      <c r="AY62" t="s">
        <v>2120</v>
      </c>
      <c r="AZ62">
        <v>36093</v>
      </c>
      <c r="BA62" t="s">
        <v>2120</v>
      </c>
      <c r="BB62">
        <v>36</v>
      </c>
      <c r="BC62" t="s">
        <v>1620</v>
      </c>
      <c r="BD62" t="s">
        <v>1619</v>
      </c>
      <c r="BE62">
        <v>12309</v>
      </c>
      <c r="BF62">
        <v>1027</v>
      </c>
      <c r="BG62" t="s">
        <v>2105</v>
      </c>
      <c r="BH62" t="s">
        <v>2105</v>
      </c>
      <c r="BL62" t="s">
        <v>1328</v>
      </c>
      <c r="BM62" t="s">
        <v>1270</v>
      </c>
      <c r="BN62" t="s">
        <v>1271</v>
      </c>
      <c r="BO62" t="s">
        <v>2278</v>
      </c>
      <c r="BP62" t="s">
        <v>2279</v>
      </c>
      <c r="BQ62">
        <v>36093</v>
      </c>
      <c r="BR62" t="s">
        <v>2120</v>
      </c>
      <c r="BS62">
        <v>36</v>
      </c>
      <c r="BT62" t="s">
        <v>1619</v>
      </c>
      <c r="BU62" t="s">
        <v>1328</v>
      </c>
      <c r="BV62" t="s">
        <v>2105</v>
      </c>
      <c r="BW62" t="s">
        <v>2105</v>
      </c>
      <c r="BY62" t="s">
        <v>1413</v>
      </c>
      <c r="BZ62" t="s">
        <v>2280</v>
      </c>
      <c r="CA62" t="s">
        <v>2281</v>
      </c>
      <c r="CB62">
        <v>5</v>
      </c>
      <c r="CC62" t="s">
        <v>1286</v>
      </c>
      <c r="CD62" t="s">
        <v>2282</v>
      </c>
      <c r="CE62" t="s">
        <v>1288</v>
      </c>
      <c r="CF62" t="s">
        <v>1289</v>
      </c>
      <c r="CG62" t="s">
        <v>1417</v>
      </c>
      <c r="CH62" t="s">
        <v>1418</v>
      </c>
      <c r="CI62">
        <v>2</v>
      </c>
      <c r="CJ62" t="s">
        <v>1292</v>
      </c>
      <c r="CU62" s="13" t="s">
        <v>2283</v>
      </c>
      <c r="CV62" t="s">
        <v>1681</v>
      </c>
    </row>
    <row r="63" spans="1:100" x14ac:dyDescent="0.4">
      <c r="A63" t="s">
        <v>2284</v>
      </c>
      <c r="B63" t="s">
        <v>2285</v>
      </c>
      <c r="D63" t="s">
        <v>1372</v>
      </c>
      <c r="E63" t="s">
        <v>1257</v>
      </c>
      <c r="J63" t="s">
        <v>1919</v>
      </c>
      <c r="K63">
        <v>2025</v>
      </c>
      <c r="L63">
        <v>2193685</v>
      </c>
      <c r="M63">
        <v>1069304.06</v>
      </c>
      <c r="N63">
        <v>0</v>
      </c>
      <c r="O63">
        <v>2206551</v>
      </c>
      <c r="P63">
        <v>4400236</v>
      </c>
      <c r="Q63">
        <v>0</v>
      </c>
      <c r="R63">
        <v>0</v>
      </c>
      <c r="S63" t="s">
        <v>2277</v>
      </c>
      <c r="T63">
        <v>2022</v>
      </c>
      <c r="U63" t="s">
        <v>2207</v>
      </c>
      <c r="V63" t="s">
        <v>1725</v>
      </c>
      <c r="W63">
        <v>89</v>
      </c>
      <c r="X63" t="s">
        <v>1262</v>
      </c>
      <c r="Y63">
        <v>8900</v>
      </c>
      <c r="Z63" t="s">
        <v>1262</v>
      </c>
      <c r="AA63">
        <v>892434</v>
      </c>
      <c r="AB63" t="s">
        <v>1377</v>
      </c>
      <c r="AC63">
        <v>89</v>
      </c>
      <c r="AD63" t="s">
        <v>1262</v>
      </c>
      <c r="AE63">
        <v>8900</v>
      </c>
      <c r="AF63" t="s">
        <v>1262</v>
      </c>
      <c r="AG63">
        <v>892403</v>
      </c>
      <c r="AH63" t="s">
        <v>1378</v>
      </c>
      <c r="AI63" t="s">
        <v>1379</v>
      </c>
      <c r="AJ63" t="s">
        <v>1380</v>
      </c>
      <c r="AK63" t="s">
        <v>1381</v>
      </c>
      <c r="AL63" t="s">
        <v>1578</v>
      </c>
      <c r="AM63" t="s">
        <v>2286</v>
      </c>
      <c r="AO63" t="s">
        <v>2287</v>
      </c>
      <c r="AP63" t="s">
        <v>2287</v>
      </c>
      <c r="AT63" t="s">
        <v>1270</v>
      </c>
      <c r="AU63" t="s">
        <v>1271</v>
      </c>
      <c r="AV63" t="s">
        <v>2288</v>
      </c>
      <c r="AW63" t="s">
        <v>2289</v>
      </c>
      <c r="AX63">
        <v>27425</v>
      </c>
      <c r="AY63" t="s">
        <v>2156</v>
      </c>
      <c r="AZ63">
        <v>8069</v>
      </c>
      <c r="BA63" t="s">
        <v>2157</v>
      </c>
      <c r="BB63">
        <v>8</v>
      </c>
      <c r="BC63" t="s">
        <v>1603</v>
      </c>
      <c r="BD63" t="s">
        <v>1604</v>
      </c>
      <c r="BE63">
        <v>80523</v>
      </c>
      <c r="BF63">
        <v>2002</v>
      </c>
      <c r="BG63" t="s">
        <v>1605</v>
      </c>
      <c r="BH63" t="s">
        <v>1605</v>
      </c>
      <c r="BL63" t="s">
        <v>1328</v>
      </c>
      <c r="BM63" t="s">
        <v>1270</v>
      </c>
      <c r="BN63" t="s">
        <v>1271</v>
      </c>
      <c r="BO63" t="s">
        <v>2158</v>
      </c>
      <c r="BP63" t="s">
        <v>2156</v>
      </c>
      <c r="BQ63">
        <v>8069</v>
      </c>
      <c r="BR63" t="s">
        <v>2157</v>
      </c>
      <c r="BS63">
        <v>8</v>
      </c>
      <c r="BT63" t="s">
        <v>1604</v>
      </c>
      <c r="BU63" t="s">
        <v>1328</v>
      </c>
      <c r="BV63" t="s">
        <v>1605</v>
      </c>
      <c r="BW63" t="s">
        <v>1605</v>
      </c>
      <c r="BY63" t="s">
        <v>1413</v>
      </c>
      <c r="BZ63" t="s">
        <v>2280</v>
      </c>
      <c r="CA63" t="s">
        <v>2290</v>
      </c>
      <c r="CB63">
        <v>5</v>
      </c>
      <c r="CC63" t="s">
        <v>1286</v>
      </c>
      <c r="CD63" t="s">
        <v>2290</v>
      </c>
      <c r="CE63" t="s">
        <v>1288</v>
      </c>
      <c r="CF63" t="s">
        <v>1289</v>
      </c>
      <c r="CG63" t="s">
        <v>1290</v>
      </c>
      <c r="CH63" t="s">
        <v>1291</v>
      </c>
      <c r="CI63">
        <v>2</v>
      </c>
      <c r="CJ63" t="s">
        <v>1292</v>
      </c>
      <c r="CU63" s="13" t="s">
        <v>2291</v>
      </c>
      <c r="CV63" t="s">
        <v>1681</v>
      </c>
    </row>
    <row r="64" spans="1:100" x14ac:dyDescent="0.4">
      <c r="A64" t="s">
        <v>2292</v>
      </c>
      <c r="B64" t="s">
        <v>2293</v>
      </c>
      <c r="D64" t="s">
        <v>1372</v>
      </c>
      <c r="E64" t="s">
        <v>1257</v>
      </c>
      <c r="J64" t="s">
        <v>1613</v>
      </c>
      <c r="K64">
        <v>2025</v>
      </c>
      <c r="L64">
        <v>7437346.0199999996</v>
      </c>
      <c r="M64">
        <v>4174033.4</v>
      </c>
      <c r="N64">
        <v>0</v>
      </c>
      <c r="O64">
        <v>0</v>
      </c>
      <c r="P64">
        <v>7437346.0199999996</v>
      </c>
      <c r="Q64">
        <v>0</v>
      </c>
      <c r="R64">
        <v>0</v>
      </c>
      <c r="S64" t="s">
        <v>2294</v>
      </c>
      <c r="T64">
        <v>2022</v>
      </c>
      <c r="U64" t="s">
        <v>2295</v>
      </c>
      <c r="V64" t="s">
        <v>1443</v>
      </c>
      <c r="W64">
        <v>89</v>
      </c>
      <c r="X64" t="s">
        <v>1262</v>
      </c>
      <c r="Y64">
        <v>8900</v>
      </c>
      <c r="Z64" t="s">
        <v>1262</v>
      </c>
      <c r="AA64">
        <v>892434</v>
      </c>
      <c r="AB64" t="s">
        <v>1377</v>
      </c>
      <c r="AC64">
        <v>89</v>
      </c>
      <c r="AD64" t="s">
        <v>1262</v>
      </c>
      <c r="AE64">
        <v>8900</v>
      </c>
      <c r="AF64" t="s">
        <v>1262</v>
      </c>
      <c r="AG64">
        <v>892403</v>
      </c>
      <c r="AH64" t="s">
        <v>1378</v>
      </c>
      <c r="AI64" t="s">
        <v>1379</v>
      </c>
      <c r="AJ64" t="s">
        <v>1380</v>
      </c>
      <c r="AK64" t="s">
        <v>1381</v>
      </c>
      <c r="AL64" t="s">
        <v>2209</v>
      </c>
      <c r="AM64" t="s">
        <v>2296</v>
      </c>
      <c r="AO64" t="s">
        <v>2297</v>
      </c>
      <c r="AP64" t="s">
        <v>2297</v>
      </c>
      <c r="AS64" t="s">
        <v>2297</v>
      </c>
      <c r="AT64" t="s">
        <v>1270</v>
      </c>
      <c r="AU64" t="s">
        <v>1271</v>
      </c>
      <c r="AV64" t="s">
        <v>2298</v>
      </c>
      <c r="AW64" t="s">
        <v>2299</v>
      </c>
      <c r="AX64">
        <v>19000</v>
      </c>
      <c r="AY64" t="s">
        <v>1872</v>
      </c>
      <c r="AZ64">
        <v>37063</v>
      </c>
      <c r="BA64" t="s">
        <v>1872</v>
      </c>
      <c r="BB64">
        <v>37</v>
      </c>
      <c r="BC64" t="s">
        <v>1873</v>
      </c>
      <c r="BD64" t="s">
        <v>1874</v>
      </c>
      <c r="BE64">
        <v>27705</v>
      </c>
      <c r="BF64">
        <v>4677</v>
      </c>
      <c r="BG64" t="s">
        <v>1875</v>
      </c>
      <c r="BH64" t="s">
        <v>1875</v>
      </c>
      <c r="BL64" t="s">
        <v>1280</v>
      </c>
      <c r="BM64" t="s">
        <v>1270</v>
      </c>
      <c r="BN64" t="s">
        <v>1271</v>
      </c>
      <c r="BO64" t="s">
        <v>2300</v>
      </c>
      <c r="BP64" t="s">
        <v>2301</v>
      </c>
      <c r="BQ64">
        <v>37031</v>
      </c>
      <c r="BR64" t="s">
        <v>2302</v>
      </c>
      <c r="BS64">
        <v>37</v>
      </c>
      <c r="BT64" t="s">
        <v>1874</v>
      </c>
      <c r="BU64" t="s">
        <v>2303</v>
      </c>
      <c r="BV64" t="s">
        <v>2304</v>
      </c>
      <c r="BW64" t="s">
        <v>2304</v>
      </c>
      <c r="BY64" t="s">
        <v>1392</v>
      </c>
      <c r="BZ64" t="s">
        <v>2218</v>
      </c>
      <c r="CA64" t="s">
        <v>2305</v>
      </c>
      <c r="CB64">
        <v>5</v>
      </c>
      <c r="CC64" t="s">
        <v>1286</v>
      </c>
      <c r="CD64" t="s">
        <v>2306</v>
      </c>
      <c r="CE64" t="s">
        <v>1288</v>
      </c>
      <c r="CF64" t="s">
        <v>1289</v>
      </c>
      <c r="CG64" t="s">
        <v>1290</v>
      </c>
      <c r="CH64" t="s">
        <v>1291</v>
      </c>
      <c r="CI64">
        <v>2</v>
      </c>
      <c r="CJ64" t="s">
        <v>1292</v>
      </c>
      <c r="CU64" s="13" t="s">
        <v>2307</v>
      </c>
      <c r="CV64" t="s">
        <v>1629</v>
      </c>
    </row>
    <row r="65" spans="1:100" x14ac:dyDescent="0.4">
      <c r="A65" t="s">
        <v>2308</v>
      </c>
      <c r="B65" t="s">
        <v>2309</v>
      </c>
      <c r="D65" t="s">
        <v>1256</v>
      </c>
      <c r="E65" t="s">
        <v>1257</v>
      </c>
      <c r="J65" t="s">
        <v>1852</v>
      </c>
      <c r="K65">
        <v>2024</v>
      </c>
      <c r="L65">
        <v>1621572</v>
      </c>
      <c r="M65">
        <v>461694.74</v>
      </c>
      <c r="N65">
        <v>0</v>
      </c>
      <c r="O65">
        <v>405399</v>
      </c>
      <c r="P65">
        <v>2026971</v>
      </c>
      <c r="Q65">
        <v>0</v>
      </c>
      <c r="R65">
        <v>0</v>
      </c>
      <c r="S65" t="s">
        <v>2310</v>
      </c>
      <c r="T65">
        <v>2023</v>
      </c>
      <c r="U65" t="s">
        <v>2311</v>
      </c>
      <c r="V65" t="s">
        <v>2312</v>
      </c>
      <c r="W65">
        <v>89</v>
      </c>
      <c r="X65" t="s">
        <v>1262</v>
      </c>
      <c r="Y65">
        <v>8900</v>
      </c>
      <c r="Z65" t="s">
        <v>1262</v>
      </c>
      <c r="AA65">
        <v>892434</v>
      </c>
      <c r="AB65" t="s">
        <v>1377</v>
      </c>
      <c r="AC65">
        <v>89</v>
      </c>
      <c r="AD65" t="s">
        <v>1262</v>
      </c>
      <c r="AE65">
        <v>8900</v>
      </c>
      <c r="AF65" t="s">
        <v>1262</v>
      </c>
      <c r="AG65">
        <v>892403</v>
      </c>
      <c r="AH65" t="s">
        <v>1378</v>
      </c>
      <c r="AI65" t="s">
        <v>1379</v>
      </c>
      <c r="AJ65" t="s">
        <v>1380</v>
      </c>
      <c r="AK65" t="s">
        <v>1381</v>
      </c>
      <c r="AL65" t="s">
        <v>2209</v>
      </c>
      <c r="AM65" t="s">
        <v>2190</v>
      </c>
      <c r="AO65" t="s">
        <v>2191</v>
      </c>
      <c r="AP65" t="s">
        <v>2191</v>
      </c>
      <c r="AQ65" t="s">
        <v>2190</v>
      </c>
      <c r="AS65" t="s">
        <v>2191</v>
      </c>
      <c r="AT65" t="s">
        <v>1270</v>
      </c>
      <c r="AU65" t="s">
        <v>1271</v>
      </c>
      <c r="AV65" t="s">
        <v>2192</v>
      </c>
      <c r="AX65">
        <v>55282</v>
      </c>
      <c r="AY65" t="s">
        <v>2193</v>
      </c>
      <c r="AZ65">
        <v>6085</v>
      </c>
      <c r="BA65" t="s">
        <v>2194</v>
      </c>
      <c r="BB65">
        <v>6</v>
      </c>
      <c r="BC65" t="s">
        <v>1548</v>
      </c>
      <c r="BD65" t="s">
        <v>1549</v>
      </c>
      <c r="BE65">
        <v>94304</v>
      </c>
      <c r="BF65">
        <v>1355</v>
      </c>
      <c r="BG65" t="s">
        <v>2195</v>
      </c>
      <c r="BH65" t="s">
        <v>2196</v>
      </c>
      <c r="BL65" t="s">
        <v>1280</v>
      </c>
      <c r="BM65" t="s">
        <v>1270</v>
      </c>
      <c r="BN65" t="s">
        <v>1271</v>
      </c>
      <c r="BO65" t="s">
        <v>2197</v>
      </c>
      <c r="BP65" t="s">
        <v>2193</v>
      </c>
      <c r="BQ65">
        <v>6085</v>
      </c>
      <c r="BR65" t="s">
        <v>2194</v>
      </c>
      <c r="BS65">
        <v>6</v>
      </c>
      <c r="BT65" t="s">
        <v>1549</v>
      </c>
      <c r="BU65" t="s">
        <v>2313</v>
      </c>
      <c r="BV65" t="s">
        <v>2196</v>
      </c>
      <c r="BW65" t="s">
        <v>2196</v>
      </c>
      <c r="BY65" t="s">
        <v>1392</v>
      </c>
      <c r="BZ65" t="s">
        <v>2218</v>
      </c>
      <c r="CB65">
        <v>5</v>
      </c>
      <c r="CC65" t="s">
        <v>1286</v>
      </c>
      <c r="CD65" t="s">
        <v>2314</v>
      </c>
      <c r="CE65" t="s">
        <v>1288</v>
      </c>
      <c r="CF65" t="s">
        <v>1289</v>
      </c>
      <c r="CG65" t="s">
        <v>1534</v>
      </c>
      <c r="CH65" t="s">
        <v>1535</v>
      </c>
      <c r="CI65">
        <v>2</v>
      </c>
      <c r="CJ65" t="s">
        <v>1292</v>
      </c>
      <c r="CU65" s="13" t="s">
        <v>2315</v>
      </c>
      <c r="CV65" t="s">
        <v>1866</v>
      </c>
    </row>
    <row r="66" spans="1:100" x14ac:dyDescent="0.4">
      <c r="A66" t="s">
        <v>2316</v>
      </c>
      <c r="B66" t="s">
        <v>2317</v>
      </c>
      <c r="D66" t="s">
        <v>1372</v>
      </c>
      <c r="E66" t="s">
        <v>1257</v>
      </c>
      <c r="J66" t="s">
        <v>1594</v>
      </c>
      <c r="K66">
        <v>2025</v>
      </c>
      <c r="L66">
        <v>1770000</v>
      </c>
      <c r="M66">
        <v>0</v>
      </c>
      <c r="N66">
        <v>1031859</v>
      </c>
      <c r="O66">
        <v>500000</v>
      </c>
      <c r="P66">
        <v>2270000</v>
      </c>
      <c r="Q66">
        <v>0</v>
      </c>
      <c r="R66">
        <v>0</v>
      </c>
      <c r="S66" t="s">
        <v>1320</v>
      </c>
      <c r="T66">
        <v>2023</v>
      </c>
      <c r="U66" t="s">
        <v>1355</v>
      </c>
      <c r="V66" t="s">
        <v>1443</v>
      </c>
      <c r="W66">
        <v>89</v>
      </c>
      <c r="X66" t="s">
        <v>1262</v>
      </c>
      <c r="Y66">
        <v>8900</v>
      </c>
      <c r="Z66" t="s">
        <v>1262</v>
      </c>
      <c r="AA66">
        <v>892434</v>
      </c>
      <c r="AB66" t="s">
        <v>1377</v>
      </c>
      <c r="AC66">
        <v>89</v>
      </c>
      <c r="AD66" t="s">
        <v>1262</v>
      </c>
      <c r="AE66">
        <v>8900</v>
      </c>
      <c r="AF66" t="s">
        <v>1262</v>
      </c>
      <c r="AG66">
        <v>892403</v>
      </c>
      <c r="AH66" t="s">
        <v>1378</v>
      </c>
      <c r="AI66" t="s">
        <v>1379</v>
      </c>
      <c r="AJ66" t="s">
        <v>1380</v>
      </c>
      <c r="AK66" t="s">
        <v>1381</v>
      </c>
      <c r="AL66" t="s">
        <v>1598</v>
      </c>
      <c r="AM66" t="s">
        <v>2318</v>
      </c>
      <c r="AO66" t="s">
        <v>120</v>
      </c>
      <c r="AP66" t="s">
        <v>120</v>
      </c>
      <c r="AS66" t="s">
        <v>120</v>
      </c>
      <c r="AT66" t="s">
        <v>1270</v>
      </c>
      <c r="AU66" t="s">
        <v>1271</v>
      </c>
      <c r="AV66" t="s">
        <v>2319</v>
      </c>
      <c r="AW66" t="s">
        <v>2298</v>
      </c>
      <c r="AX66">
        <v>38077</v>
      </c>
      <c r="AY66" t="s">
        <v>2229</v>
      </c>
      <c r="AZ66">
        <v>36109</v>
      </c>
      <c r="BA66" t="s">
        <v>2230</v>
      </c>
      <c r="BB66">
        <v>36</v>
      </c>
      <c r="BC66" t="s">
        <v>1620</v>
      </c>
      <c r="BD66" t="s">
        <v>1619</v>
      </c>
      <c r="BE66">
        <v>14850</v>
      </c>
      <c r="BF66">
        <v>2820</v>
      </c>
      <c r="BG66" t="s">
        <v>2232</v>
      </c>
      <c r="BH66" t="s">
        <v>2232</v>
      </c>
      <c r="BL66" t="s">
        <v>1328</v>
      </c>
      <c r="BM66" t="s">
        <v>1270</v>
      </c>
      <c r="BN66" t="s">
        <v>1271</v>
      </c>
      <c r="BO66" t="s">
        <v>2320</v>
      </c>
      <c r="BP66" t="s">
        <v>2229</v>
      </c>
      <c r="BQ66">
        <v>36109</v>
      </c>
      <c r="BR66" t="s">
        <v>2230</v>
      </c>
      <c r="BS66">
        <v>36</v>
      </c>
      <c r="BT66" t="s">
        <v>1619</v>
      </c>
      <c r="BU66" t="s">
        <v>1328</v>
      </c>
      <c r="BV66" t="s">
        <v>2231</v>
      </c>
      <c r="BW66" t="s">
        <v>2232</v>
      </c>
      <c r="BY66" t="s">
        <v>1392</v>
      </c>
      <c r="BZ66" t="s">
        <v>2321</v>
      </c>
      <c r="CA66" t="s">
        <v>2322</v>
      </c>
      <c r="CB66">
        <v>5</v>
      </c>
      <c r="CC66" t="s">
        <v>1286</v>
      </c>
      <c r="CD66" t="s">
        <v>2323</v>
      </c>
      <c r="CE66" t="s">
        <v>1288</v>
      </c>
      <c r="CF66" t="s">
        <v>1289</v>
      </c>
      <c r="CG66" t="s">
        <v>1290</v>
      </c>
      <c r="CH66" t="s">
        <v>1291</v>
      </c>
      <c r="CI66">
        <v>2</v>
      </c>
      <c r="CJ66" t="s">
        <v>1292</v>
      </c>
      <c r="CU66" s="13" t="s">
        <v>2324</v>
      </c>
      <c r="CV66" t="s">
        <v>1613</v>
      </c>
    </row>
    <row r="67" spans="1:100" x14ac:dyDescent="0.4">
      <c r="A67" t="s">
        <v>2325</v>
      </c>
      <c r="B67" t="s">
        <v>2326</v>
      </c>
      <c r="D67" t="s">
        <v>1372</v>
      </c>
      <c r="E67" t="s">
        <v>1257</v>
      </c>
      <c r="J67" t="s">
        <v>2327</v>
      </c>
      <c r="K67">
        <v>2025</v>
      </c>
      <c r="L67">
        <v>0</v>
      </c>
      <c r="M67">
        <v>0</v>
      </c>
      <c r="N67">
        <v>0</v>
      </c>
      <c r="O67">
        <v>0</v>
      </c>
      <c r="P67">
        <v>0</v>
      </c>
      <c r="Q67">
        <v>0</v>
      </c>
      <c r="R67">
        <v>0</v>
      </c>
      <c r="S67" t="s">
        <v>2328</v>
      </c>
      <c r="T67">
        <v>2023</v>
      </c>
      <c r="U67" t="s">
        <v>2329</v>
      </c>
      <c r="V67" t="s">
        <v>1426</v>
      </c>
      <c r="W67">
        <v>89</v>
      </c>
      <c r="X67" t="s">
        <v>1262</v>
      </c>
      <c r="Y67">
        <v>8900</v>
      </c>
      <c r="Z67" t="s">
        <v>1262</v>
      </c>
      <c r="AA67">
        <v>892434</v>
      </c>
      <c r="AB67" t="s">
        <v>1377</v>
      </c>
      <c r="AC67">
        <v>89</v>
      </c>
      <c r="AD67" t="s">
        <v>1262</v>
      </c>
      <c r="AE67">
        <v>8900</v>
      </c>
      <c r="AF67" t="s">
        <v>1262</v>
      </c>
      <c r="AG67">
        <v>892403</v>
      </c>
      <c r="AH67" t="s">
        <v>1378</v>
      </c>
      <c r="AI67" t="s">
        <v>1379</v>
      </c>
      <c r="AJ67" t="s">
        <v>1380</v>
      </c>
      <c r="AK67" t="s">
        <v>1381</v>
      </c>
      <c r="AL67" t="s">
        <v>1382</v>
      </c>
      <c r="AM67" t="s">
        <v>2330</v>
      </c>
      <c r="AO67" t="s">
        <v>112</v>
      </c>
      <c r="AP67" t="s">
        <v>112</v>
      </c>
      <c r="AQ67" t="s">
        <v>2330</v>
      </c>
      <c r="AS67" t="s">
        <v>112</v>
      </c>
      <c r="AT67" t="s">
        <v>1270</v>
      </c>
      <c r="AU67" t="s">
        <v>1271</v>
      </c>
      <c r="AV67" t="s">
        <v>2331</v>
      </c>
      <c r="AX67">
        <v>80000</v>
      </c>
      <c r="AY67" t="s">
        <v>2332</v>
      </c>
      <c r="AZ67">
        <v>32029</v>
      </c>
      <c r="BA67" t="s">
        <v>2333</v>
      </c>
      <c r="BB67">
        <v>32</v>
      </c>
      <c r="BC67" t="s">
        <v>2334</v>
      </c>
      <c r="BD67" t="s">
        <v>2335</v>
      </c>
      <c r="BE67">
        <v>89440</v>
      </c>
      <c r="BG67" t="s">
        <v>2336</v>
      </c>
      <c r="BH67" t="s">
        <v>2336</v>
      </c>
      <c r="BL67" t="s">
        <v>1328</v>
      </c>
      <c r="BM67" t="s">
        <v>1270</v>
      </c>
      <c r="BN67" t="s">
        <v>1271</v>
      </c>
      <c r="BO67" t="s">
        <v>2337</v>
      </c>
      <c r="BP67" t="s">
        <v>2332</v>
      </c>
      <c r="BQ67">
        <v>32029</v>
      </c>
      <c r="BR67" t="s">
        <v>2333</v>
      </c>
      <c r="BS67">
        <v>32</v>
      </c>
      <c r="BT67" t="s">
        <v>2335</v>
      </c>
      <c r="BU67" t="s">
        <v>1328</v>
      </c>
      <c r="BV67" t="s">
        <v>2336</v>
      </c>
      <c r="BW67" t="s">
        <v>2336</v>
      </c>
      <c r="BY67" t="s">
        <v>1392</v>
      </c>
      <c r="BZ67" t="s">
        <v>2338</v>
      </c>
      <c r="CA67" t="s">
        <v>2339</v>
      </c>
      <c r="CB67">
        <v>5</v>
      </c>
      <c r="CC67" t="s">
        <v>1286</v>
      </c>
      <c r="CD67" t="s">
        <v>2340</v>
      </c>
      <c r="CE67" t="s">
        <v>1288</v>
      </c>
      <c r="CF67" t="s">
        <v>1289</v>
      </c>
      <c r="CG67" t="s">
        <v>1333</v>
      </c>
      <c r="CH67" t="s">
        <v>1334</v>
      </c>
      <c r="CI67">
        <v>2</v>
      </c>
      <c r="CJ67" t="s">
        <v>1292</v>
      </c>
      <c r="CU67" s="13" t="s">
        <v>2341</v>
      </c>
      <c r="CV67" t="s">
        <v>2342</v>
      </c>
    </row>
    <row r="68" spans="1:100" x14ac:dyDescent="0.4">
      <c r="A68" t="s">
        <v>2343</v>
      </c>
      <c r="B68" t="s">
        <v>2344</v>
      </c>
      <c r="D68" t="s">
        <v>1256</v>
      </c>
      <c r="E68" t="s">
        <v>1257</v>
      </c>
      <c r="J68" t="s">
        <v>2345</v>
      </c>
      <c r="K68">
        <v>2024</v>
      </c>
      <c r="L68">
        <v>2250000</v>
      </c>
      <c r="M68">
        <v>460056</v>
      </c>
      <c r="N68">
        <v>0</v>
      </c>
      <c r="O68">
        <v>749667</v>
      </c>
      <c r="P68">
        <v>2999667</v>
      </c>
      <c r="Q68">
        <v>0</v>
      </c>
      <c r="R68">
        <v>0</v>
      </c>
      <c r="S68" t="s">
        <v>1319</v>
      </c>
      <c r="T68">
        <v>2023</v>
      </c>
      <c r="U68" t="s">
        <v>1442</v>
      </c>
      <c r="V68" t="s">
        <v>1443</v>
      </c>
      <c r="W68">
        <v>89</v>
      </c>
      <c r="X68" t="s">
        <v>1262</v>
      </c>
      <c r="Y68">
        <v>8900</v>
      </c>
      <c r="Z68" t="s">
        <v>1262</v>
      </c>
      <c r="AA68">
        <v>892433</v>
      </c>
      <c r="AB68" t="s">
        <v>1444</v>
      </c>
      <c r="AC68">
        <v>89</v>
      </c>
      <c r="AD68" t="s">
        <v>1262</v>
      </c>
      <c r="AE68">
        <v>8900</v>
      </c>
      <c r="AF68" t="s">
        <v>1262</v>
      </c>
      <c r="AG68">
        <v>892403</v>
      </c>
      <c r="AH68" t="s">
        <v>1378</v>
      </c>
      <c r="AI68" t="s">
        <v>1379</v>
      </c>
      <c r="AJ68" t="s">
        <v>1380</v>
      </c>
      <c r="AK68" t="s">
        <v>1266</v>
      </c>
      <c r="AL68" t="s">
        <v>1445</v>
      </c>
      <c r="AM68" t="s">
        <v>2346</v>
      </c>
      <c r="AO68" t="s">
        <v>1107</v>
      </c>
      <c r="AP68" t="s">
        <v>2347</v>
      </c>
      <c r="AQ68" t="s">
        <v>2346</v>
      </c>
      <c r="AS68" t="s">
        <v>1107</v>
      </c>
      <c r="AT68" t="s">
        <v>1270</v>
      </c>
      <c r="AU68" t="s">
        <v>1271</v>
      </c>
      <c r="AV68" t="s">
        <v>2348</v>
      </c>
      <c r="AX68">
        <v>49867</v>
      </c>
      <c r="AY68" t="s">
        <v>2349</v>
      </c>
      <c r="AZ68">
        <v>17161</v>
      </c>
      <c r="BA68" t="s">
        <v>2350</v>
      </c>
      <c r="BB68">
        <v>17</v>
      </c>
      <c r="BC68" t="s">
        <v>1363</v>
      </c>
      <c r="BD68" t="s">
        <v>1364</v>
      </c>
      <c r="BE68">
        <v>61265</v>
      </c>
      <c r="BF68">
        <v>8010</v>
      </c>
      <c r="BG68" t="s">
        <v>2351</v>
      </c>
      <c r="BH68" t="s">
        <v>2351</v>
      </c>
      <c r="BL68" t="s">
        <v>1280</v>
      </c>
      <c r="BM68" t="s">
        <v>1270</v>
      </c>
      <c r="BN68" t="s">
        <v>1271</v>
      </c>
      <c r="BO68" t="s">
        <v>2352</v>
      </c>
      <c r="BP68" t="s">
        <v>2353</v>
      </c>
      <c r="BQ68">
        <v>38017</v>
      </c>
      <c r="BR68" t="s">
        <v>2354</v>
      </c>
      <c r="BS68">
        <v>38</v>
      </c>
      <c r="BT68" t="s">
        <v>2355</v>
      </c>
      <c r="BU68" t="s">
        <v>2356</v>
      </c>
      <c r="BV68" t="s">
        <v>2357</v>
      </c>
      <c r="BW68" t="s">
        <v>2357</v>
      </c>
      <c r="BY68" t="s">
        <v>1413</v>
      </c>
      <c r="BZ68" t="s">
        <v>1455</v>
      </c>
      <c r="CA68" t="s">
        <v>2358</v>
      </c>
      <c r="CB68">
        <v>5</v>
      </c>
      <c r="CC68" t="s">
        <v>1286</v>
      </c>
      <c r="CD68" t="s">
        <v>2359</v>
      </c>
      <c r="CE68" t="s">
        <v>1288</v>
      </c>
      <c r="CF68" t="s">
        <v>1289</v>
      </c>
      <c r="CG68" t="s">
        <v>1417</v>
      </c>
      <c r="CH68" t="s">
        <v>1418</v>
      </c>
      <c r="CI68">
        <v>2</v>
      </c>
      <c r="CJ68" t="s">
        <v>1292</v>
      </c>
      <c r="CU68" s="13" t="s">
        <v>2360</v>
      </c>
      <c r="CV68" t="s">
        <v>2361</v>
      </c>
    </row>
    <row r="69" spans="1:100" x14ac:dyDescent="0.4">
      <c r="A69" t="s">
        <v>2362</v>
      </c>
      <c r="B69" t="s">
        <v>2363</v>
      </c>
      <c r="D69" t="s">
        <v>1256</v>
      </c>
      <c r="E69" t="s">
        <v>1257</v>
      </c>
      <c r="J69" t="s">
        <v>2056</v>
      </c>
      <c r="K69">
        <v>2025</v>
      </c>
      <c r="L69">
        <v>3423866</v>
      </c>
      <c r="M69">
        <v>573333.73</v>
      </c>
      <c r="N69">
        <v>0</v>
      </c>
      <c r="O69">
        <v>904301</v>
      </c>
      <c r="P69">
        <v>4328167</v>
      </c>
      <c r="Q69">
        <v>0</v>
      </c>
      <c r="R69">
        <v>0</v>
      </c>
      <c r="S69" t="s">
        <v>2364</v>
      </c>
      <c r="T69">
        <v>2023</v>
      </c>
      <c r="U69" t="s">
        <v>1442</v>
      </c>
      <c r="V69" t="s">
        <v>1616</v>
      </c>
      <c r="W69">
        <v>89</v>
      </c>
      <c r="X69" t="s">
        <v>1262</v>
      </c>
      <c r="Y69">
        <v>8900</v>
      </c>
      <c r="Z69" t="s">
        <v>1262</v>
      </c>
      <c r="AA69">
        <v>892433</v>
      </c>
      <c r="AB69" t="s">
        <v>1444</v>
      </c>
      <c r="AC69">
        <v>89</v>
      </c>
      <c r="AD69" t="s">
        <v>1262</v>
      </c>
      <c r="AE69">
        <v>8900</v>
      </c>
      <c r="AF69" t="s">
        <v>1262</v>
      </c>
      <c r="AG69">
        <v>892403</v>
      </c>
      <c r="AH69" t="s">
        <v>1378</v>
      </c>
      <c r="AI69" t="s">
        <v>1379</v>
      </c>
      <c r="AJ69" t="s">
        <v>1380</v>
      </c>
      <c r="AK69" t="s">
        <v>1266</v>
      </c>
      <c r="AL69" t="s">
        <v>1445</v>
      </c>
      <c r="AM69" t="s">
        <v>2318</v>
      </c>
      <c r="AO69" t="s">
        <v>120</v>
      </c>
      <c r="AP69" t="s">
        <v>120</v>
      </c>
      <c r="AS69" t="s">
        <v>120</v>
      </c>
      <c r="AT69" t="s">
        <v>1270</v>
      </c>
      <c r="AU69" t="s">
        <v>1271</v>
      </c>
      <c r="AV69" t="s">
        <v>2319</v>
      </c>
      <c r="AW69" t="s">
        <v>2298</v>
      </c>
      <c r="AX69">
        <v>38077</v>
      </c>
      <c r="AY69" t="s">
        <v>2229</v>
      </c>
      <c r="AZ69">
        <v>36109</v>
      </c>
      <c r="BA69" t="s">
        <v>2230</v>
      </c>
      <c r="BB69">
        <v>36</v>
      </c>
      <c r="BC69" t="s">
        <v>1620</v>
      </c>
      <c r="BD69" t="s">
        <v>1619</v>
      </c>
      <c r="BE69">
        <v>14850</v>
      </c>
      <c r="BF69">
        <v>2820</v>
      </c>
      <c r="BG69" t="s">
        <v>2232</v>
      </c>
      <c r="BH69" t="s">
        <v>2232</v>
      </c>
      <c r="BL69" t="s">
        <v>1280</v>
      </c>
      <c r="BM69" t="s">
        <v>1270</v>
      </c>
      <c r="BN69" t="s">
        <v>1271</v>
      </c>
      <c r="BO69" t="s">
        <v>2320</v>
      </c>
      <c r="BP69" t="s">
        <v>2229</v>
      </c>
      <c r="BQ69">
        <v>36109</v>
      </c>
      <c r="BR69" t="s">
        <v>2230</v>
      </c>
      <c r="BS69">
        <v>36</v>
      </c>
      <c r="BT69" t="s">
        <v>1619</v>
      </c>
      <c r="BU69" t="s">
        <v>2365</v>
      </c>
      <c r="BV69" t="s">
        <v>2232</v>
      </c>
      <c r="BW69" t="s">
        <v>2232</v>
      </c>
      <c r="BY69" t="s">
        <v>1413</v>
      </c>
      <c r="BZ69" t="s">
        <v>1455</v>
      </c>
      <c r="CA69" t="s">
        <v>2366</v>
      </c>
      <c r="CB69">
        <v>5</v>
      </c>
      <c r="CC69" t="s">
        <v>1286</v>
      </c>
      <c r="CD69" t="s">
        <v>2367</v>
      </c>
      <c r="CE69" t="s">
        <v>1288</v>
      </c>
      <c r="CF69" t="s">
        <v>1289</v>
      </c>
      <c r="CG69" t="s">
        <v>2368</v>
      </c>
      <c r="CH69" t="s">
        <v>2369</v>
      </c>
      <c r="CI69">
        <v>2</v>
      </c>
      <c r="CJ69" t="s">
        <v>1292</v>
      </c>
      <c r="CU69" s="13" t="s">
        <v>2370</v>
      </c>
      <c r="CV69" t="s">
        <v>1781</v>
      </c>
    </row>
    <row r="70" spans="1:100" x14ac:dyDescent="0.4">
      <c r="A70" t="s">
        <v>2371</v>
      </c>
      <c r="B70" t="s">
        <v>2372</v>
      </c>
      <c r="D70" t="s">
        <v>1256</v>
      </c>
      <c r="E70" t="s">
        <v>1257</v>
      </c>
      <c r="J70" t="s">
        <v>2373</v>
      </c>
      <c r="K70">
        <v>2024</v>
      </c>
      <c r="L70">
        <v>2000000</v>
      </c>
      <c r="M70">
        <v>680722.03</v>
      </c>
      <c r="N70">
        <v>0</v>
      </c>
      <c r="O70">
        <v>0</v>
      </c>
      <c r="P70">
        <v>2000000</v>
      </c>
      <c r="Q70">
        <v>0</v>
      </c>
      <c r="R70">
        <v>0</v>
      </c>
      <c r="S70" t="s">
        <v>1441</v>
      </c>
      <c r="T70">
        <v>2023</v>
      </c>
      <c r="U70" t="s">
        <v>1442</v>
      </c>
      <c r="V70" t="s">
        <v>2374</v>
      </c>
      <c r="W70">
        <v>89</v>
      </c>
      <c r="X70" t="s">
        <v>1262</v>
      </c>
      <c r="Y70">
        <v>8900</v>
      </c>
      <c r="Z70" t="s">
        <v>1262</v>
      </c>
      <c r="AA70">
        <v>892433</v>
      </c>
      <c r="AB70" t="s">
        <v>1444</v>
      </c>
      <c r="AC70">
        <v>89</v>
      </c>
      <c r="AD70" t="s">
        <v>1262</v>
      </c>
      <c r="AE70">
        <v>8900</v>
      </c>
      <c r="AF70" t="s">
        <v>1262</v>
      </c>
      <c r="AG70">
        <v>892403</v>
      </c>
      <c r="AH70" t="s">
        <v>1378</v>
      </c>
      <c r="AI70" t="s">
        <v>1379</v>
      </c>
      <c r="AJ70" t="s">
        <v>1380</v>
      </c>
      <c r="AK70" t="s">
        <v>1381</v>
      </c>
      <c r="AL70" t="s">
        <v>1445</v>
      </c>
      <c r="AM70" t="s">
        <v>2375</v>
      </c>
      <c r="AO70" t="s">
        <v>110</v>
      </c>
      <c r="AP70" t="s">
        <v>110</v>
      </c>
      <c r="AS70" t="s">
        <v>110</v>
      </c>
      <c r="AT70" t="s">
        <v>1270</v>
      </c>
      <c r="AU70" t="s">
        <v>1271</v>
      </c>
      <c r="AV70" t="s">
        <v>2376</v>
      </c>
      <c r="AX70">
        <v>69070</v>
      </c>
      <c r="AY70" t="s">
        <v>2377</v>
      </c>
      <c r="AZ70">
        <v>6083</v>
      </c>
      <c r="BA70" t="s">
        <v>2377</v>
      </c>
      <c r="BB70">
        <v>6</v>
      </c>
      <c r="BC70" t="s">
        <v>1548</v>
      </c>
      <c r="BD70" t="s">
        <v>1549</v>
      </c>
      <c r="BE70">
        <v>93190</v>
      </c>
      <c r="BF70">
        <v>660</v>
      </c>
      <c r="BG70" t="s">
        <v>2378</v>
      </c>
      <c r="BH70" t="s">
        <v>2378</v>
      </c>
      <c r="BL70" t="s">
        <v>1280</v>
      </c>
      <c r="BM70" t="s">
        <v>1270</v>
      </c>
      <c r="BN70" t="s">
        <v>1271</v>
      </c>
      <c r="BO70" t="s">
        <v>2379</v>
      </c>
      <c r="BP70" t="s">
        <v>2377</v>
      </c>
      <c r="BQ70">
        <v>6083</v>
      </c>
      <c r="BR70" t="s">
        <v>2377</v>
      </c>
      <c r="BS70">
        <v>6</v>
      </c>
      <c r="BT70" t="s">
        <v>1549</v>
      </c>
      <c r="BU70" t="s">
        <v>2380</v>
      </c>
      <c r="BV70" t="s">
        <v>2378</v>
      </c>
      <c r="BW70" t="s">
        <v>2378</v>
      </c>
      <c r="BY70" t="s">
        <v>1413</v>
      </c>
      <c r="BZ70" t="s">
        <v>1455</v>
      </c>
      <c r="CA70" t="s">
        <v>2381</v>
      </c>
      <c r="CB70">
        <v>3</v>
      </c>
      <c r="CC70" t="s">
        <v>2382</v>
      </c>
      <c r="CD70" t="s">
        <v>2383</v>
      </c>
      <c r="CE70" t="s">
        <v>1288</v>
      </c>
      <c r="CF70" t="s">
        <v>1289</v>
      </c>
      <c r="CG70" t="s">
        <v>1534</v>
      </c>
      <c r="CH70" t="s">
        <v>1535</v>
      </c>
      <c r="CI70">
        <v>2</v>
      </c>
      <c r="CJ70" t="s">
        <v>1292</v>
      </c>
      <c r="CU70" s="13" t="s">
        <v>2384</v>
      </c>
      <c r="CV70" t="s">
        <v>2385</v>
      </c>
    </row>
    <row r="71" spans="1:100" x14ac:dyDescent="0.4">
      <c r="A71" t="s">
        <v>2386</v>
      </c>
      <c r="B71" t="s">
        <v>2387</v>
      </c>
      <c r="D71" t="s">
        <v>1256</v>
      </c>
      <c r="E71" t="s">
        <v>1257</v>
      </c>
      <c r="J71" t="s">
        <v>2114</v>
      </c>
      <c r="K71">
        <v>2025</v>
      </c>
      <c r="L71">
        <v>1290892</v>
      </c>
      <c r="M71">
        <v>141692.16</v>
      </c>
      <c r="N71">
        <v>0</v>
      </c>
      <c r="O71">
        <v>334007</v>
      </c>
      <c r="P71">
        <v>1624899</v>
      </c>
      <c r="Q71">
        <v>0</v>
      </c>
      <c r="R71">
        <v>0</v>
      </c>
      <c r="S71" t="s">
        <v>1319</v>
      </c>
      <c r="T71">
        <v>2023</v>
      </c>
      <c r="U71" t="s">
        <v>1442</v>
      </c>
      <c r="V71" t="s">
        <v>1563</v>
      </c>
      <c r="W71">
        <v>89</v>
      </c>
      <c r="X71" t="s">
        <v>1262</v>
      </c>
      <c r="Y71">
        <v>8900</v>
      </c>
      <c r="Z71" t="s">
        <v>1262</v>
      </c>
      <c r="AA71">
        <v>892433</v>
      </c>
      <c r="AB71" t="s">
        <v>1444</v>
      </c>
      <c r="AC71">
        <v>89</v>
      </c>
      <c r="AD71" t="s">
        <v>1262</v>
      </c>
      <c r="AE71">
        <v>8900</v>
      </c>
      <c r="AF71" t="s">
        <v>1262</v>
      </c>
      <c r="AG71">
        <v>892403</v>
      </c>
      <c r="AH71" t="s">
        <v>1378</v>
      </c>
      <c r="AI71" t="s">
        <v>1379</v>
      </c>
      <c r="AJ71" t="s">
        <v>1380</v>
      </c>
      <c r="AK71" t="s">
        <v>1381</v>
      </c>
      <c r="AL71" t="s">
        <v>1445</v>
      </c>
      <c r="AM71" t="s">
        <v>2388</v>
      </c>
      <c r="AO71" t="s">
        <v>2389</v>
      </c>
      <c r="AP71" t="s">
        <v>2389</v>
      </c>
      <c r="AT71" t="s">
        <v>1270</v>
      </c>
      <c r="AU71" t="s">
        <v>1271</v>
      </c>
      <c r="AV71" t="s">
        <v>2390</v>
      </c>
      <c r="AX71">
        <v>4000</v>
      </c>
      <c r="AY71" t="s">
        <v>2062</v>
      </c>
      <c r="AZ71">
        <v>13121</v>
      </c>
      <c r="BA71" t="s">
        <v>2063</v>
      </c>
      <c r="BB71">
        <v>13</v>
      </c>
      <c r="BC71" t="s">
        <v>1713</v>
      </c>
      <c r="BD71" t="s">
        <v>1714</v>
      </c>
      <c r="BE71">
        <v>30353</v>
      </c>
      <c r="BF71">
        <v>293</v>
      </c>
      <c r="BG71" t="s">
        <v>2391</v>
      </c>
      <c r="BH71" t="s">
        <v>2064</v>
      </c>
      <c r="BL71" t="s">
        <v>1280</v>
      </c>
      <c r="BM71" t="s">
        <v>1270</v>
      </c>
      <c r="BN71" t="s">
        <v>1271</v>
      </c>
      <c r="BO71" t="s">
        <v>2392</v>
      </c>
      <c r="BP71" t="s">
        <v>2393</v>
      </c>
      <c r="BQ71">
        <v>6013</v>
      </c>
      <c r="BR71" t="s">
        <v>1731</v>
      </c>
      <c r="BS71">
        <v>6</v>
      </c>
      <c r="BT71" t="s">
        <v>1549</v>
      </c>
      <c r="BU71" t="s">
        <v>2394</v>
      </c>
      <c r="BV71" t="s">
        <v>1733</v>
      </c>
      <c r="BW71" t="s">
        <v>1733</v>
      </c>
      <c r="BY71" t="s">
        <v>1413</v>
      </c>
      <c r="BZ71" t="s">
        <v>1455</v>
      </c>
      <c r="CA71" t="s">
        <v>1474</v>
      </c>
      <c r="CB71">
        <v>5</v>
      </c>
      <c r="CC71" t="s">
        <v>1286</v>
      </c>
      <c r="CD71" t="s">
        <v>2395</v>
      </c>
      <c r="CE71" t="s">
        <v>1288</v>
      </c>
      <c r="CF71" t="s">
        <v>1289</v>
      </c>
      <c r="CG71" t="s">
        <v>1417</v>
      </c>
      <c r="CH71" t="s">
        <v>1418</v>
      </c>
      <c r="CI71">
        <v>2</v>
      </c>
      <c r="CJ71" t="s">
        <v>1292</v>
      </c>
      <c r="CU71" s="13" t="s">
        <v>2396</v>
      </c>
      <c r="CV71" t="s">
        <v>1316</v>
      </c>
    </row>
    <row r="72" spans="1:100" x14ac:dyDescent="0.4">
      <c r="A72" t="s">
        <v>2397</v>
      </c>
      <c r="B72" t="s">
        <v>2398</v>
      </c>
      <c r="D72" t="s">
        <v>1256</v>
      </c>
      <c r="E72" t="s">
        <v>1648</v>
      </c>
      <c r="H72">
        <v>11428.89</v>
      </c>
      <c r="I72">
        <v>3413818</v>
      </c>
      <c r="J72" t="s">
        <v>1574</v>
      </c>
      <c r="K72">
        <v>2024</v>
      </c>
      <c r="L72">
        <v>3413818</v>
      </c>
      <c r="M72">
        <v>11428.89</v>
      </c>
      <c r="N72">
        <v>1975716</v>
      </c>
      <c r="O72">
        <v>3413819</v>
      </c>
      <c r="P72">
        <v>6827637</v>
      </c>
      <c r="Q72">
        <v>0</v>
      </c>
      <c r="R72">
        <v>0</v>
      </c>
      <c r="S72" t="s">
        <v>2399</v>
      </c>
      <c r="T72">
        <v>2024</v>
      </c>
      <c r="U72" t="s">
        <v>1767</v>
      </c>
      <c r="V72" t="s">
        <v>1616</v>
      </c>
      <c r="W72">
        <v>89</v>
      </c>
      <c r="X72" t="s">
        <v>1262</v>
      </c>
      <c r="Y72">
        <v>8900</v>
      </c>
      <c r="Z72" t="s">
        <v>1262</v>
      </c>
      <c r="AA72">
        <v>892434</v>
      </c>
      <c r="AB72" t="s">
        <v>1377</v>
      </c>
      <c r="AC72">
        <v>89</v>
      </c>
      <c r="AD72" t="s">
        <v>1262</v>
      </c>
      <c r="AE72">
        <v>8900</v>
      </c>
      <c r="AF72" t="s">
        <v>1262</v>
      </c>
      <c r="AG72">
        <v>892403</v>
      </c>
      <c r="AH72" t="s">
        <v>1378</v>
      </c>
      <c r="AI72" t="s">
        <v>1379</v>
      </c>
      <c r="AJ72" t="s">
        <v>1380</v>
      </c>
      <c r="AK72" t="s">
        <v>1381</v>
      </c>
      <c r="AL72" t="s">
        <v>1598</v>
      </c>
      <c r="AM72" t="s">
        <v>2190</v>
      </c>
      <c r="AO72" t="s">
        <v>2191</v>
      </c>
      <c r="AP72" t="s">
        <v>2191</v>
      </c>
      <c r="AQ72" t="s">
        <v>2190</v>
      </c>
      <c r="AS72" t="s">
        <v>2191</v>
      </c>
      <c r="AT72" t="s">
        <v>1270</v>
      </c>
      <c r="AU72" t="s">
        <v>1271</v>
      </c>
      <c r="AV72" t="s">
        <v>2192</v>
      </c>
      <c r="AX72">
        <v>55282</v>
      </c>
      <c r="AY72" t="s">
        <v>2193</v>
      </c>
      <c r="AZ72">
        <v>6085</v>
      </c>
      <c r="BA72" t="s">
        <v>2194</v>
      </c>
      <c r="BB72">
        <v>6</v>
      </c>
      <c r="BC72" t="s">
        <v>1548</v>
      </c>
      <c r="BD72" t="s">
        <v>1549</v>
      </c>
      <c r="BE72">
        <v>94304</v>
      </c>
      <c r="BF72">
        <v>1355</v>
      </c>
      <c r="BG72" t="s">
        <v>2196</v>
      </c>
      <c r="BH72" t="s">
        <v>2196</v>
      </c>
      <c r="BL72" t="s">
        <v>1280</v>
      </c>
      <c r="BM72" t="s">
        <v>1270</v>
      </c>
      <c r="BN72" t="s">
        <v>1271</v>
      </c>
      <c r="BO72" t="s">
        <v>2400</v>
      </c>
      <c r="BP72" t="s">
        <v>2401</v>
      </c>
      <c r="BQ72">
        <v>47093</v>
      </c>
      <c r="BR72" t="s">
        <v>2402</v>
      </c>
      <c r="BS72">
        <v>47</v>
      </c>
      <c r="BT72" t="s">
        <v>1773</v>
      </c>
      <c r="BU72" t="s">
        <v>2403</v>
      </c>
      <c r="BV72" t="s">
        <v>2404</v>
      </c>
      <c r="BW72" t="s">
        <v>2404</v>
      </c>
      <c r="BY72" t="s">
        <v>1392</v>
      </c>
      <c r="BZ72" t="s">
        <v>2405</v>
      </c>
      <c r="CA72" t="s">
        <v>2406</v>
      </c>
      <c r="CB72">
        <v>5</v>
      </c>
      <c r="CC72" t="s">
        <v>1286</v>
      </c>
      <c r="CD72" t="s">
        <v>2407</v>
      </c>
      <c r="CE72" t="s">
        <v>1288</v>
      </c>
      <c r="CF72" t="s">
        <v>1289</v>
      </c>
      <c r="CG72" t="s">
        <v>1534</v>
      </c>
      <c r="CH72" t="s">
        <v>1535</v>
      </c>
      <c r="CI72">
        <v>2</v>
      </c>
      <c r="CJ72" t="s">
        <v>1292</v>
      </c>
      <c r="CU72" s="13" t="s">
        <v>2408</v>
      </c>
      <c r="CV72" t="s">
        <v>1426</v>
      </c>
    </row>
    <row r="73" spans="1:100" x14ac:dyDescent="0.4">
      <c r="A73" t="s">
        <v>2409</v>
      </c>
      <c r="B73" t="s">
        <v>2410</v>
      </c>
      <c r="D73" t="s">
        <v>1256</v>
      </c>
      <c r="E73" t="s">
        <v>1648</v>
      </c>
      <c r="H73">
        <v>0</v>
      </c>
      <c r="I73">
        <v>2500000</v>
      </c>
      <c r="J73" t="s">
        <v>2411</v>
      </c>
      <c r="K73">
        <v>2025</v>
      </c>
      <c r="L73">
        <v>2500000</v>
      </c>
      <c r="M73">
        <v>0</v>
      </c>
      <c r="N73">
        <v>27448</v>
      </c>
      <c r="O73">
        <v>0</v>
      </c>
      <c r="P73">
        <v>2500000</v>
      </c>
      <c r="Q73">
        <v>0</v>
      </c>
      <c r="R73">
        <v>0</v>
      </c>
      <c r="S73" t="s">
        <v>1319</v>
      </c>
      <c r="T73">
        <v>2023</v>
      </c>
      <c r="U73" t="s">
        <v>1442</v>
      </c>
      <c r="V73" t="s">
        <v>1401</v>
      </c>
      <c r="W73">
        <v>89</v>
      </c>
      <c r="X73" t="s">
        <v>1262</v>
      </c>
      <c r="Y73">
        <v>8900</v>
      </c>
      <c r="Z73" t="s">
        <v>1262</v>
      </c>
      <c r="AA73">
        <v>892434</v>
      </c>
      <c r="AB73" t="s">
        <v>1377</v>
      </c>
      <c r="AC73">
        <v>89</v>
      </c>
      <c r="AD73" t="s">
        <v>1262</v>
      </c>
      <c r="AE73">
        <v>8900</v>
      </c>
      <c r="AF73" t="s">
        <v>1262</v>
      </c>
      <c r="AG73">
        <v>892403</v>
      </c>
      <c r="AH73" t="s">
        <v>1378</v>
      </c>
      <c r="AI73" t="s">
        <v>1379</v>
      </c>
      <c r="AJ73" t="s">
        <v>1380</v>
      </c>
      <c r="AK73" t="s">
        <v>1381</v>
      </c>
      <c r="AL73" t="s">
        <v>1598</v>
      </c>
      <c r="AM73" t="s">
        <v>2412</v>
      </c>
      <c r="AO73" t="s">
        <v>2413</v>
      </c>
      <c r="AP73" t="s">
        <v>2413</v>
      </c>
      <c r="AQ73" t="s">
        <v>2414</v>
      </c>
      <c r="AS73" t="s">
        <v>2415</v>
      </c>
      <c r="AT73" t="s">
        <v>1270</v>
      </c>
      <c r="AU73" t="s">
        <v>1271</v>
      </c>
      <c r="AV73" t="s">
        <v>2416</v>
      </c>
      <c r="AW73" t="s">
        <v>2417</v>
      </c>
      <c r="AX73">
        <v>51000</v>
      </c>
      <c r="AY73" t="s">
        <v>1619</v>
      </c>
      <c r="AZ73">
        <v>36061</v>
      </c>
      <c r="BA73" t="s">
        <v>1619</v>
      </c>
      <c r="BB73">
        <v>36</v>
      </c>
      <c r="BC73" t="s">
        <v>1620</v>
      </c>
      <c r="BD73" t="s">
        <v>1619</v>
      </c>
      <c r="BE73">
        <v>10003</v>
      </c>
      <c r="BF73">
        <v>3502</v>
      </c>
      <c r="BG73" t="s">
        <v>2418</v>
      </c>
      <c r="BH73" t="s">
        <v>2418</v>
      </c>
      <c r="BL73" t="s">
        <v>1280</v>
      </c>
      <c r="BM73" t="s">
        <v>1270</v>
      </c>
      <c r="BN73" t="s">
        <v>1271</v>
      </c>
      <c r="BO73" t="s">
        <v>1622</v>
      </c>
      <c r="BP73" t="s">
        <v>1619</v>
      </c>
      <c r="BQ73">
        <v>36061</v>
      </c>
      <c r="BR73" t="s">
        <v>1619</v>
      </c>
      <c r="BS73">
        <v>36</v>
      </c>
      <c r="BT73" t="s">
        <v>1619</v>
      </c>
      <c r="BU73" t="s">
        <v>2419</v>
      </c>
      <c r="BV73" t="s">
        <v>2418</v>
      </c>
      <c r="BW73" t="s">
        <v>2418</v>
      </c>
      <c r="BY73" t="s">
        <v>1392</v>
      </c>
      <c r="BZ73" t="s">
        <v>2405</v>
      </c>
      <c r="CA73" t="s">
        <v>2420</v>
      </c>
      <c r="CB73">
        <v>5</v>
      </c>
      <c r="CC73" t="s">
        <v>1286</v>
      </c>
      <c r="CD73" t="s">
        <v>2421</v>
      </c>
      <c r="CE73" t="s">
        <v>1288</v>
      </c>
      <c r="CF73" t="s">
        <v>1289</v>
      </c>
      <c r="CG73" t="s">
        <v>1417</v>
      </c>
      <c r="CH73" t="s">
        <v>1418</v>
      </c>
      <c r="CI73">
        <v>2</v>
      </c>
      <c r="CJ73" t="s">
        <v>1292</v>
      </c>
      <c r="CU73" s="13" t="s">
        <v>2422</v>
      </c>
      <c r="CV73" t="s">
        <v>2053</v>
      </c>
    </row>
    <row r="74" spans="1:100" x14ac:dyDescent="0.4">
      <c r="A74" t="s">
        <v>2423</v>
      </c>
      <c r="B74" t="s">
        <v>2424</v>
      </c>
      <c r="D74" t="s">
        <v>1256</v>
      </c>
      <c r="E74" t="s">
        <v>1648</v>
      </c>
      <c r="H74">
        <v>337230.74</v>
      </c>
      <c r="I74">
        <v>1125000</v>
      </c>
      <c r="J74" t="s">
        <v>2425</v>
      </c>
      <c r="K74">
        <v>2025</v>
      </c>
      <c r="L74">
        <v>1125000</v>
      </c>
      <c r="M74">
        <v>337230.74</v>
      </c>
      <c r="N74">
        <v>136746</v>
      </c>
      <c r="O74">
        <v>75000</v>
      </c>
      <c r="P74">
        <v>1200000</v>
      </c>
      <c r="Q74">
        <v>0</v>
      </c>
      <c r="R74">
        <v>0</v>
      </c>
      <c r="S74" t="s">
        <v>2426</v>
      </c>
      <c r="T74">
        <v>2024</v>
      </c>
      <c r="U74" t="s">
        <v>2427</v>
      </c>
      <c r="V74" t="s">
        <v>1883</v>
      </c>
      <c r="W74">
        <v>89</v>
      </c>
      <c r="X74" t="s">
        <v>1262</v>
      </c>
      <c r="Y74">
        <v>8900</v>
      </c>
      <c r="Z74" t="s">
        <v>1262</v>
      </c>
      <c r="AA74">
        <v>892434</v>
      </c>
      <c r="AB74" t="s">
        <v>1377</v>
      </c>
      <c r="AC74">
        <v>89</v>
      </c>
      <c r="AD74" t="s">
        <v>1262</v>
      </c>
      <c r="AE74">
        <v>8900</v>
      </c>
      <c r="AF74" t="s">
        <v>1262</v>
      </c>
      <c r="AG74">
        <v>892403</v>
      </c>
      <c r="AH74" t="s">
        <v>1378</v>
      </c>
      <c r="AI74" t="s">
        <v>1379</v>
      </c>
      <c r="AJ74" t="s">
        <v>1380</v>
      </c>
      <c r="AK74" t="s">
        <v>1381</v>
      </c>
      <c r="AL74" t="s">
        <v>1598</v>
      </c>
      <c r="AM74" t="s">
        <v>2428</v>
      </c>
      <c r="AO74" t="s">
        <v>2429</v>
      </c>
      <c r="AP74" t="s">
        <v>2429</v>
      </c>
      <c r="AS74" t="s">
        <v>2430</v>
      </c>
      <c r="AT74" t="s">
        <v>1270</v>
      </c>
      <c r="AU74" t="s">
        <v>1271</v>
      </c>
      <c r="AV74" t="s">
        <v>2431</v>
      </c>
      <c r="AX74">
        <v>14000</v>
      </c>
      <c r="AY74" t="s">
        <v>1527</v>
      </c>
      <c r="AZ74">
        <v>17031</v>
      </c>
      <c r="BA74" t="s">
        <v>1528</v>
      </c>
      <c r="BB74">
        <v>17</v>
      </c>
      <c r="BC74" t="s">
        <v>1363</v>
      </c>
      <c r="BD74" t="s">
        <v>1364</v>
      </c>
      <c r="BE74">
        <v>60602</v>
      </c>
      <c r="BG74" t="s">
        <v>1529</v>
      </c>
      <c r="BH74" t="s">
        <v>1529</v>
      </c>
      <c r="BL74" t="s">
        <v>1280</v>
      </c>
      <c r="BM74" t="s">
        <v>1270</v>
      </c>
      <c r="BN74" t="s">
        <v>1271</v>
      </c>
      <c r="BO74" t="s">
        <v>1530</v>
      </c>
      <c r="BP74" t="s">
        <v>1527</v>
      </c>
      <c r="BQ74">
        <v>17031</v>
      </c>
      <c r="BR74" t="s">
        <v>1528</v>
      </c>
      <c r="BS74">
        <v>17</v>
      </c>
      <c r="BT74" t="s">
        <v>1364</v>
      </c>
      <c r="BU74" t="s">
        <v>2432</v>
      </c>
      <c r="BV74" t="s">
        <v>1529</v>
      </c>
      <c r="BW74" t="s">
        <v>1529</v>
      </c>
      <c r="BY74" t="s">
        <v>1608</v>
      </c>
      <c r="BZ74" t="s">
        <v>1609</v>
      </c>
      <c r="CA74" t="s">
        <v>2433</v>
      </c>
      <c r="CB74">
        <v>5</v>
      </c>
      <c r="CC74" t="s">
        <v>1286</v>
      </c>
      <c r="CD74" t="s">
        <v>2434</v>
      </c>
      <c r="CE74" t="s">
        <v>1288</v>
      </c>
      <c r="CF74" t="s">
        <v>1289</v>
      </c>
      <c r="CG74" t="s">
        <v>2435</v>
      </c>
      <c r="CH74" t="s">
        <v>2436</v>
      </c>
      <c r="CI74">
        <v>2</v>
      </c>
      <c r="CJ74" t="s">
        <v>1292</v>
      </c>
      <c r="CU74" s="13" t="s">
        <v>2437</v>
      </c>
      <c r="CV74" t="s">
        <v>1521</v>
      </c>
    </row>
    <row r="75" spans="1:100" x14ac:dyDescent="0.4">
      <c r="A75" t="s">
        <v>2438</v>
      </c>
      <c r="B75" t="s">
        <v>2439</v>
      </c>
      <c r="D75" t="s">
        <v>1256</v>
      </c>
      <c r="E75" t="s">
        <v>1648</v>
      </c>
      <c r="I75">
        <v>1499687</v>
      </c>
      <c r="J75" t="s">
        <v>2440</v>
      </c>
      <c r="K75">
        <v>2025</v>
      </c>
      <c r="L75">
        <v>1499687</v>
      </c>
      <c r="M75">
        <v>0</v>
      </c>
      <c r="N75">
        <v>0</v>
      </c>
      <c r="O75">
        <v>0</v>
      </c>
      <c r="P75">
        <v>1499687</v>
      </c>
      <c r="Q75">
        <v>0</v>
      </c>
      <c r="R75">
        <v>0</v>
      </c>
      <c r="S75" t="s">
        <v>2441</v>
      </c>
      <c r="T75">
        <v>2024</v>
      </c>
      <c r="U75" t="s">
        <v>2441</v>
      </c>
      <c r="V75" t="s">
        <v>1616</v>
      </c>
      <c r="W75">
        <v>89</v>
      </c>
      <c r="X75" t="s">
        <v>1262</v>
      </c>
      <c r="Y75">
        <v>8900</v>
      </c>
      <c r="Z75" t="s">
        <v>1262</v>
      </c>
      <c r="AA75">
        <v>892434</v>
      </c>
      <c r="AB75" t="s">
        <v>1377</v>
      </c>
      <c r="AC75">
        <v>89</v>
      </c>
      <c r="AD75" t="s">
        <v>1262</v>
      </c>
      <c r="AE75">
        <v>8900</v>
      </c>
      <c r="AF75" t="s">
        <v>1262</v>
      </c>
      <c r="AG75">
        <v>892403</v>
      </c>
      <c r="AH75" t="s">
        <v>1378</v>
      </c>
      <c r="AI75" t="s">
        <v>1379</v>
      </c>
      <c r="AJ75" t="s">
        <v>1380</v>
      </c>
      <c r="AK75" t="s">
        <v>1381</v>
      </c>
      <c r="AL75" t="s">
        <v>1598</v>
      </c>
      <c r="AM75" t="s">
        <v>2442</v>
      </c>
      <c r="AO75" t="s">
        <v>124</v>
      </c>
      <c r="AP75" t="s">
        <v>124</v>
      </c>
      <c r="AT75" t="s">
        <v>1270</v>
      </c>
      <c r="AU75" t="s">
        <v>1271</v>
      </c>
      <c r="AV75" t="s">
        <v>2443</v>
      </c>
      <c r="AX75">
        <v>12400</v>
      </c>
      <c r="AY75" t="s">
        <v>2444</v>
      </c>
      <c r="AZ75">
        <v>41029</v>
      </c>
      <c r="BA75" t="s">
        <v>2445</v>
      </c>
      <c r="BB75">
        <v>41</v>
      </c>
      <c r="BC75" t="s">
        <v>1508</v>
      </c>
      <c r="BD75" t="s">
        <v>1509</v>
      </c>
      <c r="BE75">
        <v>97502</v>
      </c>
      <c r="BF75">
        <v>3607</v>
      </c>
      <c r="BG75" t="s">
        <v>1955</v>
      </c>
      <c r="BH75" t="s">
        <v>1955</v>
      </c>
      <c r="BL75" t="s">
        <v>1280</v>
      </c>
      <c r="BM75" t="s">
        <v>1270</v>
      </c>
      <c r="BN75" t="s">
        <v>1271</v>
      </c>
      <c r="BO75" t="s">
        <v>2446</v>
      </c>
      <c r="BP75" t="s">
        <v>2444</v>
      </c>
      <c r="BQ75">
        <v>41029</v>
      </c>
      <c r="BR75" t="s">
        <v>2445</v>
      </c>
      <c r="BS75">
        <v>41</v>
      </c>
      <c r="BT75" t="s">
        <v>1509</v>
      </c>
      <c r="BU75" t="s">
        <v>2447</v>
      </c>
      <c r="BV75" t="s">
        <v>1955</v>
      </c>
      <c r="BW75" t="s">
        <v>1955</v>
      </c>
      <c r="BY75" t="s">
        <v>1608</v>
      </c>
      <c r="BZ75" t="s">
        <v>1609</v>
      </c>
      <c r="CA75" t="s">
        <v>2448</v>
      </c>
      <c r="CB75">
        <v>5</v>
      </c>
      <c r="CC75" t="s">
        <v>1286</v>
      </c>
      <c r="CD75" t="s">
        <v>2449</v>
      </c>
      <c r="CE75" t="s">
        <v>1288</v>
      </c>
      <c r="CF75" t="s">
        <v>1289</v>
      </c>
      <c r="CG75" t="s">
        <v>1534</v>
      </c>
      <c r="CH75" t="s">
        <v>1535</v>
      </c>
      <c r="CI75">
        <v>2</v>
      </c>
      <c r="CJ75" t="s">
        <v>1292</v>
      </c>
      <c r="CU75" s="13" t="s">
        <v>2450</v>
      </c>
      <c r="CV75" t="s">
        <v>2451</v>
      </c>
    </row>
    <row r="76" spans="1:100" x14ac:dyDescent="0.4">
      <c r="A76" t="s">
        <v>2452</v>
      </c>
      <c r="B76" t="s">
        <v>2453</v>
      </c>
      <c r="D76" t="s">
        <v>1372</v>
      </c>
      <c r="E76" t="s">
        <v>1257</v>
      </c>
      <c r="J76" t="s">
        <v>1948</v>
      </c>
      <c r="K76">
        <v>2025</v>
      </c>
      <c r="L76">
        <v>2350000</v>
      </c>
      <c r="M76">
        <v>1078359.52</v>
      </c>
      <c r="N76">
        <v>0</v>
      </c>
      <c r="O76">
        <v>0</v>
      </c>
      <c r="P76">
        <v>2350000</v>
      </c>
      <c r="Q76">
        <v>0</v>
      </c>
      <c r="R76">
        <v>0</v>
      </c>
      <c r="S76" t="s">
        <v>1319</v>
      </c>
      <c r="T76">
        <v>2023</v>
      </c>
      <c r="U76" t="s">
        <v>1442</v>
      </c>
      <c r="V76" t="s">
        <v>1616</v>
      </c>
      <c r="W76">
        <v>89</v>
      </c>
      <c r="X76" t="s">
        <v>1262</v>
      </c>
      <c r="Y76">
        <v>8900</v>
      </c>
      <c r="Z76" t="s">
        <v>1262</v>
      </c>
      <c r="AA76">
        <v>892434</v>
      </c>
      <c r="AB76" t="s">
        <v>1377</v>
      </c>
      <c r="AC76">
        <v>89</v>
      </c>
      <c r="AD76" t="s">
        <v>1262</v>
      </c>
      <c r="AE76">
        <v>8900</v>
      </c>
      <c r="AF76" t="s">
        <v>1262</v>
      </c>
      <c r="AG76">
        <v>892403</v>
      </c>
      <c r="AH76" t="s">
        <v>1378</v>
      </c>
      <c r="AI76" t="s">
        <v>1379</v>
      </c>
      <c r="AJ76" t="s">
        <v>1380</v>
      </c>
      <c r="AK76" t="s">
        <v>1381</v>
      </c>
      <c r="AL76" t="s">
        <v>1578</v>
      </c>
      <c r="AM76" t="s">
        <v>2318</v>
      </c>
      <c r="AO76" t="s">
        <v>120</v>
      </c>
      <c r="AP76" t="s">
        <v>120</v>
      </c>
      <c r="AS76" t="s">
        <v>120</v>
      </c>
      <c r="AT76" t="s">
        <v>1270</v>
      </c>
      <c r="AU76" t="s">
        <v>1271</v>
      </c>
      <c r="AV76" t="s">
        <v>2319</v>
      </c>
      <c r="AW76" t="s">
        <v>2298</v>
      </c>
      <c r="AX76">
        <v>38077</v>
      </c>
      <c r="AY76" t="s">
        <v>2229</v>
      </c>
      <c r="AZ76">
        <v>36109</v>
      </c>
      <c r="BA76" t="s">
        <v>2230</v>
      </c>
      <c r="BB76">
        <v>36</v>
      </c>
      <c r="BC76" t="s">
        <v>1620</v>
      </c>
      <c r="BD76" t="s">
        <v>1619</v>
      </c>
      <c r="BE76">
        <v>14850</v>
      </c>
      <c r="BF76">
        <v>2820</v>
      </c>
      <c r="BG76" t="s">
        <v>2232</v>
      </c>
      <c r="BH76" t="s">
        <v>2232</v>
      </c>
      <c r="BL76" t="s">
        <v>1328</v>
      </c>
      <c r="BM76" t="s">
        <v>1270</v>
      </c>
      <c r="BN76" t="s">
        <v>1271</v>
      </c>
      <c r="BO76" t="s">
        <v>2320</v>
      </c>
      <c r="BP76" t="s">
        <v>2229</v>
      </c>
      <c r="BQ76">
        <v>36109</v>
      </c>
      <c r="BR76" t="s">
        <v>2230</v>
      </c>
      <c r="BS76">
        <v>36</v>
      </c>
      <c r="BT76" t="s">
        <v>1619</v>
      </c>
      <c r="BU76" t="s">
        <v>1328</v>
      </c>
      <c r="BV76" t="s">
        <v>2231</v>
      </c>
      <c r="BW76" t="s">
        <v>2232</v>
      </c>
      <c r="BY76" t="s">
        <v>1413</v>
      </c>
      <c r="BZ76" t="s">
        <v>1625</v>
      </c>
      <c r="CA76" t="s">
        <v>2454</v>
      </c>
      <c r="CB76">
        <v>5</v>
      </c>
      <c r="CC76" t="s">
        <v>1286</v>
      </c>
      <c r="CD76" t="s">
        <v>2455</v>
      </c>
      <c r="CE76" t="s">
        <v>1288</v>
      </c>
      <c r="CF76" t="s">
        <v>1289</v>
      </c>
      <c r="CG76" t="s">
        <v>2368</v>
      </c>
      <c r="CH76" t="s">
        <v>2369</v>
      </c>
      <c r="CI76">
        <v>2</v>
      </c>
      <c r="CJ76" t="s">
        <v>1292</v>
      </c>
      <c r="CU76" s="13" t="s">
        <v>2456</v>
      </c>
      <c r="CV76" t="s">
        <v>1681</v>
      </c>
    </row>
    <row r="77" spans="1:100" x14ac:dyDescent="0.4">
      <c r="A77" t="s">
        <v>2457</v>
      </c>
      <c r="B77" t="s">
        <v>2458</v>
      </c>
      <c r="D77" t="s">
        <v>1372</v>
      </c>
      <c r="E77" t="s">
        <v>1648</v>
      </c>
      <c r="H77">
        <v>1119725.1499999999</v>
      </c>
      <c r="I77">
        <v>4500000</v>
      </c>
      <c r="J77" t="s">
        <v>2459</v>
      </c>
      <c r="K77">
        <v>2025</v>
      </c>
      <c r="L77">
        <v>4500000</v>
      </c>
      <c r="M77">
        <v>1119725.1499999999</v>
      </c>
      <c r="N77">
        <v>1806644</v>
      </c>
      <c r="O77">
        <v>450000</v>
      </c>
      <c r="P77">
        <v>4950000</v>
      </c>
      <c r="Q77">
        <v>0</v>
      </c>
      <c r="R77">
        <v>0</v>
      </c>
      <c r="S77" t="s">
        <v>1650</v>
      </c>
      <c r="T77">
        <v>2023</v>
      </c>
      <c r="U77" t="s">
        <v>1442</v>
      </c>
      <c r="V77" t="s">
        <v>1616</v>
      </c>
      <c r="W77">
        <v>89</v>
      </c>
      <c r="X77" t="s">
        <v>1262</v>
      </c>
      <c r="Y77">
        <v>8900</v>
      </c>
      <c r="Z77" t="s">
        <v>1262</v>
      </c>
      <c r="AA77">
        <v>892434</v>
      </c>
      <c r="AB77" t="s">
        <v>1377</v>
      </c>
      <c r="AC77">
        <v>89</v>
      </c>
      <c r="AD77" t="s">
        <v>1262</v>
      </c>
      <c r="AE77">
        <v>8900</v>
      </c>
      <c r="AF77" t="s">
        <v>1262</v>
      </c>
      <c r="AG77">
        <v>892403</v>
      </c>
      <c r="AH77" t="s">
        <v>1378</v>
      </c>
      <c r="AI77" t="s">
        <v>1379</v>
      </c>
      <c r="AJ77" t="s">
        <v>1380</v>
      </c>
      <c r="AK77" t="s">
        <v>1381</v>
      </c>
      <c r="AL77" t="s">
        <v>1651</v>
      </c>
      <c r="AM77" t="s">
        <v>2460</v>
      </c>
      <c r="AO77" t="s">
        <v>162</v>
      </c>
      <c r="AP77" t="s">
        <v>162</v>
      </c>
      <c r="AQ77" t="s">
        <v>2460</v>
      </c>
      <c r="AS77" t="s">
        <v>162</v>
      </c>
      <c r="AT77" t="s">
        <v>1270</v>
      </c>
      <c r="AU77" t="s">
        <v>1271</v>
      </c>
      <c r="AV77" t="s">
        <v>162</v>
      </c>
      <c r="AW77" t="s">
        <v>2461</v>
      </c>
      <c r="AX77">
        <v>14000</v>
      </c>
      <c r="AY77" t="s">
        <v>1527</v>
      </c>
      <c r="AZ77">
        <v>17031</v>
      </c>
      <c r="BA77" t="s">
        <v>1528</v>
      </c>
      <c r="BB77">
        <v>17</v>
      </c>
      <c r="BC77" t="s">
        <v>1363</v>
      </c>
      <c r="BD77" t="s">
        <v>1364</v>
      </c>
      <c r="BE77">
        <v>60607</v>
      </c>
      <c r="BF77">
        <v>3544</v>
      </c>
      <c r="BG77" t="s">
        <v>1529</v>
      </c>
      <c r="BH77" t="s">
        <v>1529</v>
      </c>
      <c r="BL77" t="s">
        <v>1328</v>
      </c>
      <c r="BM77" t="s">
        <v>1270</v>
      </c>
      <c r="BN77" t="s">
        <v>1271</v>
      </c>
      <c r="BO77" t="s">
        <v>1530</v>
      </c>
      <c r="BP77" t="s">
        <v>1527</v>
      </c>
      <c r="BQ77">
        <v>17031</v>
      </c>
      <c r="BR77" t="s">
        <v>1528</v>
      </c>
      <c r="BS77">
        <v>17</v>
      </c>
      <c r="BT77" t="s">
        <v>1364</v>
      </c>
      <c r="BU77" t="s">
        <v>1328</v>
      </c>
      <c r="BV77" t="s">
        <v>1529</v>
      </c>
      <c r="BW77" t="s">
        <v>2462</v>
      </c>
      <c r="BY77" t="s">
        <v>1608</v>
      </c>
      <c r="BZ77" t="s">
        <v>1661</v>
      </c>
      <c r="CA77" t="s">
        <v>1678</v>
      </c>
      <c r="CB77">
        <v>5</v>
      </c>
      <c r="CC77" t="s">
        <v>1286</v>
      </c>
      <c r="CD77" t="s">
        <v>2463</v>
      </c>
      <c r="CE77" t="s">
        <v>1288</v>
      </c>
      <c r="CF77" t="s">
        <v>1289</v>
      </c>
      <c r="CG77" t="s">
        <v>1534</v>
      </c>
      <c r="CH77" t="s">
        <v>1535</v>
      </c>
      <c r="CI77">
        <v>2</v>
      </c>
      <c r="CJ77" t="s">
        <v>1292</v>
      </c>
      <c r="CU77" s="13" t="s">
        <v>2464</v>
      </c>
      <c r="CV77" t="s">
        <v>1681</v>
      </c>
    </row>
    <row r="78" spans="1:100" x14ac:dyDescent="0.4">
      <c r="A78" t="s">
        <v>2465</v>
      </c>
      <c r="B78" t="s">
        <v>2466</v>
      </c>
      <c r="D78" t="s">
        <v>1256</v>
      </c>
      <c r="E78" t="s">
        <v>1648</v>
      </c>
      <c r="H78">
        <v>103962.02</v>
      </c>
      <c r="I78">
        <v>3000000</v>
      </c>
      <c r="J78" t="s">
        <v>1693</v>
      </c>
      <c r="K78">
        <v>2025</v>
      </c>
      <c r="L78">
        <v>3000000</v>
      </c>
      <c r="M78">
        <v>103962.02</v>
      </c>
      <c r="N78">
        <v>140408</v>
      </c>
      <c r="O78">
        <v>0</v>
      </c>
      <c r="P78">
        <v>3000000</v>
      </c>
      <c r="Q78">
        <v>0</v>
      </c>
      <c r="R78">
        <v>0</v>
      </c>
      <c r="S78" t="s">
        <v>2467</v>
      </c>
      <c r="T78">
        <v>2023</v>
      </c>
      <c r="U78" t="s">
        <v>1442</v>
      </c>
      <c r="V78" t="s">
        <v>1616</v>
      </c>
      <c r="W78">
        <v>89</v>
      </c>
      <c r="X78" t="s">
        <v>1262</v>
      </c>
      <c r="Y78">
        <v>8900</v>
      </c>
      <c r="Z78" t="s">
        <v>1262</v>
      </c>
      <c r="AA78">
        <v>892434</v>
      </c>
      <c r="AB78" t="s">
        <v>1377</v>
      </c>
      <c r="AC78">
        <v>89</v>
      </c>
      <c r="AD78" t="s">
        <v>1262</v>
      </c>
      <c r="AE78">
        <v>8900</v>
      </c>
      <c r="AF78" t="s">
        <v>1262</v>
      </c>
      <c r="AG78">
        <v>892403</v>
      </c>
      <c r="AH78" t="s">
        <v>1378</v>
      </c>
      <c r="AI78" t="s">
        <v>1379</v>
      </c>
      <c r="AJ78" t="s">
        <v>1380</v>
      </c>
      <c r="AK78" t="s">
        <v>1381</v>
      </c>
      <c r="AL78" t="s">
        <v>1651</v>
      </c>
      <c r="AM78" t="s">
        <v>2468</v>
      </c>
      <c r="AO78" t="s">
        <v>2469</v>
      </c>
      <c r="AP78" t="s">
        <v>2469</v>
      </c>
      <c r="AQ78" t="s">
        <v>2470</v>
      </c>
      <c r="AS78" t="s">
        <v>2471</v>
      </c>
      <c r="AT78" t="s">
        <v>1270</v>
      </c>
      <c r="AU78" t="s">
        <v>1271</v>
      </c>
      <c r="AV78" t="s">
        <v>2472</v>
      </c>
      <c r="AX78">
        <v>32800</v>
      </c>
      <c r="AY78" t="s">
        <v>2473</v>
      </c>
      <c r="AZ78">
        <v>42043</v>
      </c>
      <c r="BA78" t="s">
        <v>2474</v>
      </c>
      <c r="BB78">
        <v>42</v>
      </c>
      <c r="BC78" t="s">
        <v>1408</v>
      </c>
      <c r="BD78" t="s">
        <v>1409</v>
      </c>
      <c r="BE78">
        <v>17101</v>
      </c>
      <c r="BF78">
        <v>2301</v>
      </c>
      <c r="BG78" t="s">
        <v>2475</v>
      </c>
      <c r="BH78" t="s">
        <v>2476</v>
      </c>
      <c r="BL78" t="s">
        <v>1328</v>
      </c>
      <c r="BM78" t="s">
        <v>1270</v>
      </c>
      <c r="BN78" t="s">
        <v>1271</v>
      </c>
      <c r="BO78" t="s">
        <v>2477</v>
      </c>
      <c r="BP78" t="s">
        <v>2473</v>
      </c>
      <c r="BQ78">
        <v>42043</v>
      </c>
      <c r="BR78" t="s">
        <v>2474</v>
      </c>
      <c r="BS78">
        <v>42</v>
      </c>
      <c r="BT78" t="s">
        <v>1409</v>
      </c>
      <c r="BU78" t="s">
        <v>1328</v>
      </c>
      <c r="BV78" t="s">
        <v>2476</v>
      </c>
      <c r="BW78" t="s">
        <v>2476</v>
      </c>
      <c r="BY78" t="s">
        <v>1608</v>
      </c>
      <c r="BZ78" t="s">
        <v>1661</v>
      </c>
      <c r="CA78" t="s">
        <v>1678</v>
      </c>
      <c r="CB78">
        <v>5</v>
      </c>
      <c r="CC78" t="s">
        <v>1286</v>
      </c>
      <c r="CD78" t="s">
        <v>2478</v>
      </c>
      <c r="CE78" t="s">
        <v>1288</v>
      </c>
      <c r="CF78" t="s">
        <v>1289</v>
      </c>
      <c r="CG78" t="s">
        <v>1702</v>
      </c>
      <c r="CH78" t="s">
        <v>1703</v>
      </c>
      <c r="CI78">
        <v>2</v>
      </c>
      <c r="CJ78" t="s">
        <v>1292</v>
      </c>
      <c r="CU78" s="13" t="s">
        <v>2479</v>
      </c>
      <c r="CV78" t="s">
        <v>1690</v>
      </c>
    </row>
    <row r="79" spans="1:100" x14ac:dyDescent="0.4">
      <c r="A79" t="s">
        <v>2480</v>
      </c>
      <c r="B79" t="s">
        <v>2481</v>
      </c>
      <c r="D79" t="s">
        <v>1256</v>
      </c>
      <c r="E79" t="s">
        <v>1648</v>
      </c>
      <c r="H79">
        <v>596588.93000000005</v>
      </c>
      <c r="I79">
        <v>2846154</v>
      </c>
      <c r="J79" t="s">
        <v>2482</v>
      </c>
      <c r="K79">
        <v>2025</v>
      </c>
      <c r="L79">
        <v>2846154</v>
      </c>
      <c r="M79">
        <v>596588.93000000005</v>
      </c>
      <c r="N79">
        <v>353594</v>
      </c>
      <c r="O79">
        <v>0</v>
      </c>
      <c r="P79">
        <v>2846154</v>
      </c>
      <c r="Q79">
        <v>0</v>
      </c>
      <c r="R79">
        <v>0</v>
      </c>
      <c r="S79" t="s">
        <v>1650</v>
      </c>
      <c r="T79">
        <v>2023</v>
      </c>
      <c r="U79" t="s">
        <v>1442</v>
      </c>
      <c r="V79" t="s">
        <v>1616</v>
      </c>
      <c r="W79">
        <v>89</v>
      </c>
      <c r="X79" t="s">
        <v>1262</v>
      </c>
      <c r="Y79">
        <v>8900</v>
      </c>
      <c r="Z79" t="s">
        <v>1262</v>
      </c>
      <c r="AA79">
        <v>892434</v>
      </c>
      <c r="AB79" t="s">
        <v>1377</v>
      </c>
      <c r="AC79">
        <v>89</v>
      </c>
      <c r="AD79" t="s">
        <v>1262</v>
      </c>
      <c r="AE79">
        <v>8900</v>
      </c>
      <c r="AF79" t="s">
        <v>1262</v>
      </c>
      <c r="AG79">
        <v>892403</v>
      </c>
      <c r="AH79" t="s">
        <v>1378</v>
      </c>
      <c r="AI79" t="s">
        <v>1379</v>
      </c>
      <c r="AJ79" t="s">
        <v>1380</v>
      </c>
      <c r="AK79" t="s">
        <v>1381</v>
      </c>
      <c r="AL79" t="s">
        <v>1651</v>
      </c>
      <c r="AM79" t="s">
        <v>2483</v>
      </c>
      <c r="AO79" t="s">
        <v>143</v>
      </c>
      <c r="AP79" t="s">
        <v>143</v>
      </c>
      <c r="AT79" t="s">
        <v>1270</v>
      </c>
      <c r="AU79" t="s">
        <v>1271</v>
      </c>
      <c r="AV79" t="s">
        <v>2484</v>
      </c>
      <c r="AW79" t="s">
        <v>2485</v>
      </c>
      <c r="AX79">
        <v>59000</v>
      </c>
      <c r="AY79" t="s">
        <v>1506</v>
      </c>
      <c r="AZ79">
        <v>41051</v>
      </c>
      <c r="BA79" t="s">
        <v>1507</v>
      </c>
      <c r="BB79">
        <v>41</v>
      </c>
      <c r="BC79" t="s">
        <v>1508</v>
      </c>
      <c r="BD79" t="s">
        <v>1509</v>
      </c>
      <c r="BE79">
        <v>97204</v>
      </c>
      <c r="BG79" t="s">
        <v>1510</v>
      </c>
      <c r="BH79" t="s">
        <v>1510</v>
      </c>
      <c r="BL79" t="s">
        <v>1328</v>
      </c>
      <c r="BM79" t="s">
        <v>1270</v>
      </c>
      <c r="BN79" t="s">
        <v>1271</v>
      </c>
      <c r="BO79" t="s">
        <v>1511</v>
      </c>
      <c r="BP79" t="s">
        <v>1506</v>
      </c>
      <c r="BQ79">
        <v>41005</v>
      </c>
      <c r="BR79" t="s">
        <v>2486</v>
      </c>
      <c r="BS79">
        <v>41</v>
      </c>
      <c r="BT79" t="s">
        <v>1509</v>
      </c>
      <c r="BU79" t="s">
        <v>1328</v>
      </c>
      <c r="BV79" t="s">
        <v>1510</v>
      </c>
      <c r="BW79" t="s">
        <v>1957</v>
      </c>
      <c r="BY79" t="s">
        <v>1608</v>
      </c>
      <c r="BZ79" t="s">
        <v>1661</v>
      </c>
      <c r="CA79" t="s">
        <v>1678</v>
      </c>
      <c r="CB79">
        <v>5</v>
      </c>
      <c r="CC79" t="s">
        <v>1286</v>
      </c>
      <c r="CD79" t="s">
        <v>2487</v>
      </c>
      <c r="CE79" t="s">
        <v>1288</v>
      </c>
      <c r="CF79" t="s">
        <v>1289</v>
      </c>
      <c r="CG79" t="s">
        <v>1534</v>
      </c>
      <c r="CH79" t="s">
        <v>1535</v>
      </c>
      <c r="CI79">
        <v>2</v>
      </c>
      <c r="CJ79" t="s">
        <v>1292</v>
      </c>
      <c r="CU79" s="13" t="s">
        <v>2488</v>
      </c>
      <c r="CV79" t="s">
        <v>2053</v>
      </c>
    </row>
    <row r="80" spans="1:100" x14ac:dyDescent="0.4">
      <c r="A80" t="s">
        <v>2489</v>
      </c>
      <c r="B80" t="s">
        <v>2490</v>
      </c>
      <c r="D80" t="s">
        <v>1372</v>
      </c>
      <c r="E80" t="s">
        <v>1257</v>
      </c>
      <c r="J80" t="s">
        <v>2491</v>
      </c>
      <c r="K80">
        <v>2025</v>
      </c>
      <c r="L80">
        <v>1210000</v>
      </c>
      <c r="M80">
        <v>34342.839999999997</v>
      </c>
      <c r="N80">
        <v>0</v>
      </c>
      <c r="O80">
        <v>526121</v>
      </c>
      <c r="P80">
        <v>1736121</v>
      </c>
      <c r="Q80">
        <v>0</v>
      </c>
      <c r="R80">
        <v>0</v>
      </c>
      <c r="S80" t="s">
        <v>1319</v>
      </c>
      <c r="T80">
        <v>2023</v>
      </c>
      <c r="U80" t="s">
        <v>1442</v>
      </c>
      <c r="V80" t="s">
        <v>1463</v>
      </c>
      <c r="W80">
        <v>89</v>
      </c>
      <c r="X80" t="s">
        <v>1262</v>
      </c>
      <c r="Y80">
        <v>8900</v>
      </c>
      <c r="Z80" t="s">
        <v>1262</v>
      </c>
      <c r="AA80">
        <v>892434</v>
      </c>
      <c r="AB80" t="s">
        <v>1377</v>
      </c>
      <c r="AC80">
        <v>89</v>
      </c>
      <c r="AD80" t="s">
        <v>1262</v>
      </c>
      <c r="AE80">
        <v>8900</v>
      </c>
      <c r="AF80" t="s">
        <v>1262</v>
      </c>
      <c r="AG80">
        <v>892403</v>
      </c>
      <c r="AH80" t="s">
        <v>1378</v>
      </c>
      <c r="AI80" t="s">
        <v>1379</v>
      </c>
      <c r="AJ80" t="s">
        <v>1380</v>
      </c>
      <c r="AK80" t="s">
        <v>1381</v>
      </c>
      <c r="AL80" t="s">
        <v>1578</v>
      </c>
      <c r="AM80" t="s">
        <v>2492</v>
      </c>
      <c r="AO80" t="s">
        <v>104</v>
      </c>
      <c r="AP80" t="s">
        <v>2493</v>
      </c>
      <c r="AQ80" t="s">
        <v>2492</v>
      </c>
      <c r="AS80" t="s">
        <v>104</v>
      </c>
      <c r="AT80" t="s">
        <v>1270</v>
      </c>
      <c r="AU80" t="s">
        <v>1271</v>
      </c>
      <c r="AV80" t="s">
        <v>2494</v>
      </c>
      <c r="AX80">
        <v>40000</v>
      </c>
      <c r="AY80" t="s">
        <v>2401</v>
      </c>
      <c r="AZ80">
        <v>47093</v>
      </c>
      <c r="BA80" t="s">
        <v>2402</v>
      </c>
      <c r="BB80">
        <v>47</v>
      </c>
      <c r="BC80" t="s">
        <v>1772</v>
      </c>
      <c r="BD80" t="s">
        <v>1773</v>
      </c>
      <c r="BE80">
        <v>37932</v>
      </c>
      <c r="BF80">
        <v>1563</v>
      </c>
      <c r="BG80" t="s">
        <v>2404</v>
      </c>
      <c r="BH80" t="s">
        <v>2404</v>
      </c>
      <c r="BL80" t="s">
        <v>1328</v>
      </c>
      <c r="BM80" t="s">
        <v>1270</v>
      </c>
      <c r="BN80" t="s">
        <v>1271</v>
      </c>
      <c r="BO80" t="s">
        <v>2400</v>
      </c>
      <c r="BP80" t="s">
        <v>2401</v>
      </c>
      <c r="BQ80">
        <v>47093</v>
      </c>
      <c r="BR80" t="s">
        <v>2402</v>
      </c>
      <c r="BS80">
        <v>47</v>
      </c>
      <c r="BT80" t="s">
        <v>1773</v>
      </c>
      <c r="BU80" t="s">
        <v>1328</v>
      </c>
      <c r="BV80" t="s">
        <v>2404</v>
      </c>
      <c r="BW80" t="s">
        <v>2404</v>
      </c>
      <c r="BY80" t="s">
        <v>1413</v>
      </c>
      <c r="BZ80" t="s">
        <v>2495</v>
      </c>
      <c r="CA80" t="s">
        <v>2496</v>
      </c>
      <c r="CB80">
        <v>5</v>
      </c>
      <c r="CC80" t="s">
        <v>1286</v>
      </c>
      <c r="CD80" t="s">
        <v>2497</v>
      </c>
      <c r="CE80" t="s">
        <v>1288</v>
      </c>
      <c r="CF80" t="s">
        <v>1289</v>
      </c>
      <c r="CG80" t="s">
        <v>1534</v>
      </c>
      <c r="CH80" t="s">
        <v>1535</v>
      </c>
      <c r="CI80">
        <v>2</v>
      </c>
      <c r="CJ80" t="s">
        <v>1292</v>
      </c>
      <c r="CU80" s="13" t="s">
        <v>2498</v>
      </c>
      <c r="CV80" t="s">
        <v>2499</v>
      </c>
    </row>
    <row r="81" spans="1:100" x14ac:dyDescent="0.4">
      <c r="A81" t="s">
        <v>2500</v>
      </c>
      <c r="B81" t="s">
        <v>2501</v>
      </c>
      <c r="E81" t="s">
        <v>1648</v>
      </c>
      <c r="H81">
        <v>197364.46</v>
      </c>
      <c r="I81">
        <v>2200000</v>
      </c>
      <c r="J81" t="s">
        <v>2502</v>
      </c>
      <c r="K81">
        <v>2024</v>
      </c>
      <c r="L81">
        <v>2200000</v>
      </c>
      <c r="M81">
        <v>197364.46</v>
      </c>
      <c r="N81">
        <v>413537</v>
      </c>
      <c r="O81">
        <v>0</v>
      </c>
      <c r="P81">
        <v>2200000</v>
      </c>
      <c r="Q81">
        <v>0</v>
      </c>
      <c r="R81">
        <v>0</v>
      </c>
      <c r="S81" t="s">
        <v>2502</v>
      </c>
      <c r="T81">
        <v>2024</v>
      </c>
      <c r="U81" t="s">
        <v>1746</v>
      </c>
      <c r="V81" t="s">
        <v>2503</v>
      </c>
      <c r="W81">
        <v>89</v>
      </c>
      <c r="X81" t="s">
        <v>1262</v>
      </c>
      <c r="Y81">
        <v>8900</v>
      </c>
      <c r="Z81" t="s">
        <v>1262</v>
      </c>
      <c r="AA81">
        <v>892434</v>
      </c>
      <c r="AB81" t="s">
        <v>1377</v>
      </c>
      <c r="AC81">
        <v>89</v>
      </c>
      <c r="AD81" t="s">
        <v>1262</v>
      </c>
      <c r="AE81">
        <v>8900</v>
      </c>
      <c r="AF81" t="s">
        <v>1262</v>
      </c>
      <c r="AG81">
        <v>892403</v>
      </c>
      <c r="AH81" t="s">
        <v>1378</v>
      </c>
      <c r="AI81" t="s">
        <v>1379</v>
      </c>
      <c r="AJ81" t="s">
        <v>1380</v>
      </c>
      <c r="AK81" t="s">
        <v>1381</v>
      </c>
      <c r="AL81" t="s">
        <v>1747</v>
      </c>
      <c r="AM81" t="s">
        <v>2190</v>
      </c>
      <c r="AO81" t="s">
        <v>2191</v>
      </c>
      <c r="AP81" t="s">
        <v>2191</v>
      </c>
      <c r="AQ81" t="s">
        <v>2190</v>
      </c>
      <c r="AS81" t="s">
        <v>2191</v>
      </c>
      <c r="AT81" t="s">
        <v>1270</v>
      </c>
      <c r="AU81" t="s">
        <v>1271</v>
      </c>
      <c r="AV81" t="s">
        <v>2192</v>
      </c>
      <c r="AX81">
        <v>55282</v>
      </c>
      <c r="AY81" t="s">
        <v>2193</v>
      </c>
      <c r="AZ81">
        <v>6085</v>
      </c>
      <c r="BA81" t="s">
        <v>2194</v>
      </c>
      <c r="BB81">
        <v>6</v>
      </c>
      <c r="BC81" t="s">
        <v>1548</v>
      </c>
      <c r="BD81" t="s">
        <v>1549</v>
      </c>
      <c r="BE81">
        <v>94304</v>
      </c>
      <c r="BF81">
        <v>1355</v>
      </c>
      <c r="BG81" t="s">
        <v>2196</v>
      </c>
      <c r="BH81" t="s">
        <v>2196</v>
      </c>
      <c r="BL81" t="s">
        <v>1280</v>
      </c>
      <c r="BM81" t="s">
        <v>1270</v>
      </c>
      <c r="BN81" t="s">
        <v>1271</v>
      </c>
      <c r="BO81" t="s">
        <v>2504</v>
      </c>
      <c r="BP81" t="s">
        <v>2505</v>
      </c>
      <c r="BQ81">
        <v>37119</v>
      </c>
      <c r="BR81" t="s">
        <v>2506</v>
      </c>
      <c r="BS81">
        <v>37</v>
      </c>
      <c r="BT81" t="s">
        <v>1874</v>
      </c>
      <c r="BU81" t="s">
        <v>2507</v>
      </c>
      <c r="BV81" t="s">
        <v>2508</v>
      </c>
      <c r="BW81" t="s">
        <v>2508</v>
      </c>
      <c r="BY81" t="s">
        <v>1392</v>
      </c>
      <c r="BZ81" t="s">
        <v>1758</v>
      </c>
      <c r="CA81" t="s">
        <v>2509</v>
      </c>
      <c r="CB81">
        <v>5</v>
      </c>
      <c r="CC81" t="s">
        <v>1286</v>
      </c>
      <c r="CD81" t="s">
        <v>2510</v>
      </c>
      <c r="CE81" t="s">
        <v>1288</v>
      </c>
      <c r="CF81" t="s">
        <v>1289</v>
      </c>
      <c r="CG81" t="s">
        <v>1534</v>
      </c>
      <c r="CH81" t="s">
        <v>1535</v>
      </c>
      <c r="CI81">
        <v>2</v>
      </c>
      <c r="CJ81" t="s">
        <v>1292</v>
      </c>
      <c r="CU81" s="13" t="s">
        <v>2511</v>
      </c>
      <c r="CV81" t="s">
        <v>2117</v>
      </c>
    </row>
    <row r="82" spans="1:100" x14ac:dyDescent="0.4">
      <c r="A82" t="s">
        <v>2512</v>
      </c>
      <c r="B82" t="s">
        <v>2513</v>
      </c>
      <c r="D82" t="s">
        <v>1256</v>
      </c>
      <c r="E82" t="s">
        <v>1257</v>
      </c>
      <c r="J82" t="s">
        <v>2514</v>
      </c>
      <c r="K82">
        <v>2025</v>
      </c>
      <c r="L82">
        <v>5493941</v>
      </c>
      <c r="M82">
        <v>379454.02</v>
      </c>
      <c r="N82">
        <v>0</v>
      </c>
      <c r="O82">
        <v>0</v>
      </c>
      <c r="P82">
        <v>5493941</v>
      </c>
      <c r="Q82">
        <v>0</v>
      </c>
      <c r="R82">
        <v>0</v>
      </c>
      <c r="S82" t="s">
        <v>2515</v>
      </c>
      <c r="T82">
        <v>2024</v>
      </c>
      <c r="U82" t="s">
        <v>2515</v>
      </c>
      <c r="V82" t="s">
        <v>2516</v>
      </c>
      <c r="W82">
        <v>89</v>
      </c>
      <c r="X82" t="s">
        <v>1262</v>
      </c>
      <c r="Y82">
        <v>8900</v>
      </c>
      <c r="Z82" t="s">
        <v>1262</v>
      </c>
      <c r="AA82">
        <v>892433</v>
      </c>
      <c r="AB82" t="s">
        <v>1444</v>
      </c>
      <c r="AC82">
        <v>89</v>
      </c>
      <c r="AD82" t="s">
        <v>1262</v>
      </c>
      <c r="AE82">
        <v>8900</v>
      </c>
      <c r="AF82" t="s">
        <v>1262</v>
      </c>
      <c r="AG82">
        <v>892403</v>
      </c>
      <c r="AH82" t="s">
        <v>1378</v>
      </c>
      <c r="AI82" t="s">
        <v>1379</v>
      </c>
      <c r="AJ82" t="s">
        <v>1380</v>
      </c>
      <c r="AK82" t="s">
        <v>2517</v>
      </c>
      <c r="AL82" t="s">
        <v>1445</v>
      </c>
      <c r="AM82" t="s">
        <v>2190</v>
      </c>
      <c r="AO82" t="s">
        <v>2191</v>
      </c>
      <c r="AP82" t="s">
        <v>2191</v>
      </c>
      <c r="AQ82" t="s">
        <v>2190</v>
      </c>
      <c r="AS82" t="s">
        <v>2191</v>
      </c>
      <c r="AT82" t="s">
        <v>1270</v>
      </c>
      <c r="AU82" t="s">
        <v>1271</v>
      </c>
      <c r="AV82" t="s">
        <v>2192</v>
      </c>
      <c r="AX82">
        <v>55282</v>
      </c>
      <c r="AY82" t="s">
        <v>2193</v>
      </c>
      <c r="AZ82">
        <v>6085</v>
      </c>
      <c r="BA82" t="s">
        <v>2194</v>
      </c>
      <c r="BB82">
        <v>6</v>
      </c>
      <c r="BC82" t="s">
        <v>1548</v>
      </c>
      <c r="BD82" t="s">
        <v>1549</v>
      </c>
      <c r="BE82">
        <v>94304</v>
      </c>
      <c r="BF82">
        <v>1355</v>
      </c>
      <c r="BG82" t="s">
        <v>2196</v>
      </c>
      <c r="BH82" t="s">
        <v>2196</v>
      </c>
      <c r="BL82" t="s">
        <v>1280</v>
      </c>
      <c r="BM82" t="s">
        <v>1270</v>
      </c>
      <c r="BN82" t="s">
        <v>1271</v>
      </c>
      <c r="BO82" t="s">
        <v>2197</v>
      </c>
      <c r="BP82" t="s">
        <v>2193</v>
      </c>
      <c r="BQ82">
        <v>6085</v>
      </c>
      <c r="BR82" t="s">
        <v>2194</v>
      </c>
      <c r="BS82">
        <v>6</v>
      </c>
      <c r="BT82" t="s">
        <v>1549</v>
      </c>
      <c r="BU82" t="s">
        <v>2518</v>
      </c>
      <c r="BV82" t="s">
        <v>2196</v>
      </c>
      <c r="BW82" t="s">
        <v>2196</v>
      </c>
      <c r="BY82" t="s">
        <v>1413</v>
      </c>
      <c r="BZ82" t="s">
        <v>1777</v>
      </c>
      <c r="CA82" t="s">
        <v>1778</v>
      </c>
      <c r="CB82">
        <v>5</v>
      </c>
      <c r="CC82" t="s">
        <v>1286</v>
      </c>
      <c r="CD82" t="s">
        <v>2519</v>
      </c>
      <c r="CE82" t="s">
        <v>1288</v>
      </c>
      <c r="CF82" t="s">
        <v>1289</v>
      </c>
      <c r="CG82" t="s">
        <v>1555</v>
      </c>
      <c r="CH82" t="s">
        <v>1556</v>
      </c>
      <c r="CI82">
        <v>2</v>
      </c>
      <c r="CJ82" t="s">
        <v>1292</v>
      </c>
      <c r="CU82" s="13" t="s">
        <v>2520</v>
      </c>
      <c r="CV82" t="s">
        <v>2521</v>
      </c>
    </row>
    <row r="83" spans="1:100" x14ac:dyDescent="0.4">
      <c r="A83" t="s">
        <v>2522</v>
      </c>
      <c r="B83" t="s">
        <v>2523</v>
      </c>
      <c r="D83" t="s">
        <v>1256</v>
      </c>
      <c r="E83" t="s">
        <v>1257</v>
      </c>
      <c r="J83" t="s">
        <v>2524</v>
      </c>
      <c r="K83">
        <v>2025</v>
      </c>
      <c r="L83">
        <v>1519701</v>
      </c>
      <c r="M83">
        <v>1794</v>
      </c>
      <c r="N83">
        <v>0</v>
      </c>
      <c r="O83">
        <v>1519702</v>
      </c>
      <c r="P83">
        <v>3039403</v>
      </c>
      <c r="Q83">
        <v>0</v>
      </c>
      <c r="R83">
        <v>0</v>
      </c>
      <c r="S83" t="s">
        <v>1835</v>
      </c>
      <c r="T83">
        <v>2024</v>
      </c>
      <c r="U83" t="s">
        <v>1830</v>
      </c>
      <c r="V83" t="s">
        <v>1831</v>
      </c>
      <c r="W83">
        <v>89</v>
      </c>
      <c r="X83" t="s">
        <v>1262</v>
      </c>
      <c r="Y83">
        <v>8900</v>
      </c>
      <c r="Z83" t="s">
        <v>1262</v>
      </c>
      <c r="AA83">
        <v>892433</v>
      </c>
      <c r="AB83" t="s">
        <v>1444</v>
      </c>
      <c r="AC83">
        <v>89</v>
      </c>
      <c r="AD83" t="s">
        <v>1262</v>
      </c>
      <c r="AE83">
        <v>8900</v>
      </c>
      <c r="AF83" t="s">
        <v>1262</v>
      </c>
      <c r="AG83">
        <v>892403</v>
      </c>
      <c r="AH83" t="s">
        <v>1378</v>
      </c>
      <c r="AI83" t="s">
        <v>1379</v>
      </c>
      <c r="AJ83" t="s">
        <v>1380</v>
      </c>
      <c r="AK83" t="s">
        <v>1266</v>
      </c>
      <c r="AL83" t="s">
        <v>1445</v>
      </c>
      <c r="AM83" t="s">
        <v>2525</v>
      </c>
      <c r="AO83" t="s">
        <v>145</v>
      </c>
      <c r="AP83" t="s">
        <v>145</v>
      </c>
      <c r="AQ83" t="s">
        <v>2525</v>
      </c>
      <c r="AS83" t="s">
        <v>145</v>
      </c>
      <c r="AT83" t="s">
        <v>1270</v>
      </c>
      <c r="AU83" t="s">
        <v>1271</v>
      </c>
      <c r="AV83" t="s">
        <v>2526</v>
      </c>
      <c r="AW83" t="s">
        <v>2527</v>
      </c>
      <c r="AY83" t="s">
        <v>2528</v>
      </c>
      <c r="AZ83">
        <v>42011</v>
      </c>
      <c r="BA83" t="s">
        <v>2529</v>
      </c>
      <c r="BB83">
        <v>42</v>
      </c>
      <c r="BC83" t="s">
        <v>1408</v>
      </c>
      <c r="BD83" t="s">
        <v>1409</v>
      </c>
      <c r="BE83">
        <v>19536</v>
      </c>
      <c r="BF83">
        <v>147</v>
      </c>
      <c r="BG83" t="s">
        <v>2530</v>
      </c>
      <c r="BH83" t="s">
        <v>2475</v>
      </c>
      <c r="BL83" t="s">
        <v>1280</v>
      </c>
      <c r="BM83" t="s">
        <v>1270</v>
      </c>
      <c r="BN83" t="s">
        <v>1271</v>
      </c>
      <c r="BO83" t="s">
        <v>2531</v>
      </c>
      <c r="BP83" t="s">
        <v>2528</v>
      </c>
      <c r="BQ83">
        <v>42011</v>
      </c>
      <c r="BR83" t="s">
        <v>2529</v>
      </c>
      <c r="BS83">
        <v>42</v>
      </c>
      <c r="BT83" t="s">
        <v>1409</v>
      </c>
      <c r="BU83" t="s">
        <v>2532</v>
      </c>
      <c r="BV83" t="s">
        <v>2475</v>
      </c>
      <c r="BW83" t="s">
        <v>2475</v>
      </c>
      <c r="BY83" t="s">
        <v>1413</v>
      </c>
      <c r="BZ83" t="s">
        <v>1777</v>
      </c>
      <c r="CA83" t="s">
        <v>2533</v>
      </c>
      <c r="CB83">
        <v>5</v>
      </c>
      <c r="CC83" t="s">
        <v>1286</v>
      </c>
      <c r="CD83" t="s">
        <v>2534</v>
      </c>
      <c r="CE83" t="s">
        <v>1288</v>
      </c>
      <c r="CF83" t="s">
        <v>1289</v>
      </c>
      <c r="CG83" t="s">
        <v>1417</v>
      </c>
      <c r="CH83" t="s">
        <v>1418</v>
      </c>
      <c r="CI83">
        <v>2</v>
      </c>
      <c r="CJ83" t="s">
        <v>1292</v>
      </c>
      <c r="CU83" s="13" t="s">
        <v>2535</v>
      </c>
      <c r="CV83" t="s">
        <v>2084</v>
      </c>
    </row>
    <row r="84" spans="1:100" x14ac:dyDescent="0.4">
      <c r="A84" t="s">
        <v>2536</v>
      </c>
      <c r="B84" t="s">
        <v>2537</v>
      </c>
      <c r="E84" t="s">
        <v>1257</v>
      </c>
      <c r="J84" t="s">
        <v>2538</v>
      </c>
      <c r="K84">
        <v>2025</v>
      </c>
      <c r="L84">
        <v>2850000</v>
      </c>
      <c r="M84">
        <v>734274</v>
      </c>
      <c r="N84">
        <v>0</v>
      </c>
      <c r="O84">
        <v>3251208</v>
      </c>
      <c r="P84">
        <v>6101208</v>
      </c>
      <c r="Q84">
        <v>0</v>
      </c>
      <c r="R84">
        <v>0</v>
      </c>
      <c r="S84" t="s">
        <v>1258</v>
      </c>
      <c r="T84">
        <v>2024</v>
      </c>
      <c r="U84" t="s">
        <v>1258</v>
      </c>
      <c r="V84" t="s">
        <v>1443</v>
      </c>
      <c r="W84">
        <v>89</v>
      </c>
      <c r="X84" t="s">
        <v>1262</v>
      </c>
      <c r="Y84">
        <v>8900</v>
      </c>
      <c r="Z84" t="s">
        <v>1262</v>
      </c>
      <c r="AA84">
        <v>892433</v>
      </c>
      <c r="AB84" t="s">
        <v>1444</v>
      </c>
      <c r="AC84">
        <v>89</v>
      </c>
      <c r="AD84" t="s">
        <v>1262</v>
      </c>
      <c r="AE84">
        <v>8900</v>
      </c>
      <c r="AF84" t="s">
        <v>1262</v>
      </c>
      <c r="AG84">
        <v>892403</v>
      </c>
      <c r="AH84" t="s">
        <v>1378</v>
      </c>
      <c r="AI84" t="s">
        <v>1379</v>
      </c>
      <c r="AJ84" t="s">
        <v>1380</v>
      </c>
      <c r="AK84" t="s">
        <v>1266</v>
      </c>
      <c r="AL84" t="s">
        <v>1445</v>
      </c>
      <c r="AM84" t="s">
        <v>2168</v>
      </c>
      <c r="AO84" t="s">
        <v>131</v>
      </c>
      <c r="AP84" t="s">
        <v>131</v>
      </c>
      <c r="AS84" t="s">
        <v>2169</v>
      </c>
      <c r="AT84" t="s">
        <v>1270</v>
      </c>
      <c r="AU84" t="s">
        <v>1271</v>
      </c>
      <c r="AV84" t="s">
        <v>2170</v>
      </c>
      <c r="AW84" t="s">
        <v>2171</v>
      </c>
      <c r="AY84" t="s">
        <v>2172</v>
      </c>
      <c r="AZ84">
        <v>18005</v>
      </c>
      <c r="BA84" t="s">
        <v>2173</v>
      </c>
      <c r="BB84">
        <v>18</v>
      </c>
      <c r="BC84" t="s">
        <v>2174</v>
      </c>
      <c r="BD84" t="s">
        <v>2175</v>
      </c>
      <c r="BE84">
        <v>47201</v>
      </c>
      <c r="BF84">
        <v>6414</v>
      </c>
      <c r="BG84" t="s">
        <v>2176</v>
      </c>
      <c r="BH84" t="s">
        <v>2176</v>
      </c>
      <c r="BL84" t="s">
        <v>1280</v>
      </c>
      <c r="BM84" t="s">
        <v>1270</v>
      </c>
      <c r="BN84" t="s">
        <v>1271</v>
      </c>
      <c r="BO84" t="s">
        <v>2177</v>
      </c>
      <c r="BP84" t="s">
        <v>2172</v>
      </c>
      <c r="BQ84">
        <v>18005</v>
      </c>
      <c r="BR84" t="s">
        <v>2173</v>
      </c>
      <c r="BS84">
        <v>18</v>
      </c>
      <c r="BT84" t="s">
        <v>2175</v>
      </c>
      <c r="BU84" t="s">
        <v>2539</v>
      </c>
      <c r="BV84" t="s">
        <v>2176</v>
      </c>
      <c r="BW84" t="s">
        <v>2176</v>
      </c>
      <c r="BY84" t="s">
        <v>1413</v>
      </c>
      <c r="BZ84" t="s">
        <v>1777</v>
      </c>
      <c r="CA84" t="s">
        <v>1778</v>
      </c>
      <c r="CB84">
        <v>5</v>
      </c>
      <c r="CC84" t="s">
        <v>1286</v>
      </c>
      <c r="CD84" t="s">
        <v>2540</v>
      </c>
      <c r="CE84" t="s">
        <v>1288</v>
      </c>
      <c r="CF84" t="s">
        <v>1289</v>
      </c>
      <c r="CG84" t="s">
        <v>1417</v>
      </c>
      <c r="CH84" t="s">
        <v>1418</v>
      </c>
      <c r="CI84">
        <v>2</v>
      </c>
      <c r="CJ84" t="s">
        <v>1292</v>
      </c>
      <c r="CU84" s="13" t="s">
        <v>2541</v>
      </c>
      <c r="CV84" t="s">
        <v>2203</v>
      </c>
    </row>
    <row r="85" spans="1:100" x14ac:dyDescent="0.4">
      <c r="A85" t="s">
        <v>2542</v>
      </c>
      <c r="B85" t="s">
        <v>2543</v>
      </c>
      <c r="D85" t="s">
        <v>1256</v>
      </c>
      <c r="E85" t="s">
        <v>1257</v>
      </c>
      <c r="J85" t="s">
        <v>2544</v>
      </c>
      <c r="K85">
        <v>2025</v>
      </c>
      <c r="L85">
        <v>2199984</v>
      </c>
      <c r="M85">
        <v>625124.96</v>
      </c>
      <c r="N85">
        <v>0</v>
      </c>
      <c r="O85">
        <v>967753</v>
      </c>
      <c r="P85">
        <v>3167737</v>
      </c>
      <c r="Q85">
        <v>0</v>
      </c>
      <c r="R85">
        <v>0</v>
      </c>
      <c r="S85" t="s">
        <v>1339</v>
      </c>
      <c r="T85">
        <v>2024</v>
      </c>
      <c r="U85" t="s">
        <v>1339</v>
      </c>
      <c r="V85" t="s">
        <v>2545</v>
      </c>
      <c r="W85">
        <v>89</v>
      </c>
      <c r="X85" t="s">
        <v>1262</v>
      </c>
      <c r="Y85">
        <v>8900</v>
      </c>
      <c r="Z85" t="s">
        <v>1262</v>
      </c>
      <c r="AA85">
        <v>892433</v>
      </c>
      <c r="AB85" t="s">
        <v>1444</v>
      </c>
      <c r="AC85">
        <v>89</v>
      </c>
      <c r="AD85" t="s">
        <v>1262</v>
      </c>
      <c r="AE85">
        <v>8900</v>
      </c>
      <c r="AF85" t="s">
        <v>1262</v>
      </c>
      <c r="AG85">
        <v>892403</v>
      </c>
      <c r="AH85" t="s">
        <v>1378</v>
      </c>
      <c r="AI85" t="s">
        <v>1379</v>
      </c>
      <c r="AJ85" t="s">
        <v>1380</v>
      </c>
      <c r="AK85" t="s">
        <v>1266</v>
      </c>
      <c r="AL85" t="s">
        <v>1445</v>
      </c>
      <c r="AM85" t="s">
        <v>2546</v>
      </c>
      <c r="AO85" t="s">
        <v>102</v>
      </c>
      <c r="AP85" t="s">
        <v>102</v>
      </c>
      <c r="AS85" t="s">
        <v>102</v>
      </c>
      <c r="AT85" t="s">
        <v>1270</v>
      </c>
      <c r="AU85" t="s">
        <v>1271</v>
      </c>
      <c r="AV85" t="s">
        <v>2547</v>
      </c>
      <c r="AX85">
        <v>14950</v>
      </c>
      <c r="AY85" t="s">
        <v>2548</v>
      </c>
      <c r="AZ85">
        <v>45077</v>
      </c>
      <c r="BA85" t="s">
        <v>2549</v>
      </c>
      <c r="BB85">
        <v>45</v>
      </c>
      <c r="BC85" t="s">
        <v>2550</v>
      </c>
      <c r="BD85" t="s">
        <v>2551</v>
      </c>
      <c r="BE85">
        <v>29634</v>
      </c>
      <c r="BF85">
        <v>1</v>
      </c>
      <c r="BG85" t="s">
        <v>2552</v>
      </c>
      <c r="BH85" t="s">
        <v>2552</v>
      </c>
      <c r="BL85" t="s">
        <v>1280</v>
      </c>
      <c r="BM85" t="s">
        <v>1270</v>
      </c>
      <c r="BN85" t="s">
        <v>1271</v>
      </c>
      <c r="BO85" t="s">
        <v>2553</v>
      </c>
      <c r="BP85" t="s">
        <v>2548</v>
      </c>
      <c r="BQ85">
        <v>45077</v>
      </c>
      <c r="BR85" t="s">
        <v>2549</v>
      </c>
      <c r="BS85">
        <v>45</v>
      </c>
      <c r="BT85" t="s">
        <v>2551</v>
      </c>
      <c r="BU85" t="s">
        <v>2554</v>
      </c>
      <c r="BV85" t="s">
        <v>2552</v>
      </c>
      <c r="BW85" t="s">
        <v>2552</v>
      </c>
      <c r="BY85" t="s">
        <v>1413</v>
      </c>
      <c r="BZ85" t="s">
        <v>1777</v>
      </c>
      <c r="CA85" t="s">
        <v>1778</v>
      </c>
      <c r="CB85">
        <v>5</v>
      </c>
      <c r="CC85" t="s">
        <v>1286</v>
      </c>
      <c r="CD85" t="s">
        <v>2555</v>
      </c>
      <c r="CE85" t="s">
        <v>1288</v>
      </c>
      <c r="CF85" t="s">
        <v>1289</v>
      </c>
      <c r="CG85" t="s">
        <v>1290</v>
      </c>
      <c r="CH85" t="s">
        <v>1291</v>
      </c>
      <c r="CI85">
        <v>2</v>
      </c>
      <c r="CJ85" t="s">
        <v>1292</v>
      </c>
      <c r="CU85" s="13" t="s">
        <v>2556</v>
      </c>
      <c r="CV85" t="s">
        <v>1477</v>
      </c>
    </row>
    <row r="86" spans="1:100" x14ac:dyDescent="0.4">
      <c r="A86" t="s">
        <v>2557</v>
      </c>
      <c r="B86" t="s">
        <v>2558</v>
      </c>
      <c r="D86" t="s">
        <v>1372</v>
      </c>
      <c r="E86" t="s">
        <v>1257</v>
      </c>
      <c r="J86" t="s">
        <v>1667</v>
      </c>
      <c r="K86">
        <v>2025</v>
      </c>
      <c r="L86">
        <v>3000000</v>
      </c>
      <c r="M86">
        <v>63885.84</v>
      </c>
      <c r="N86">
        <v>0</v>
      </c>
      <c r="O86">
        <v>1688123</v>
      </c>
      <c r="P86">
        <v>4688123</v>
      </c>
      <c r="Q86">
        <v>0</v>
      </c>
      <c r="R86">
        <v>0</v>
      </c>
      <c r="S86" t="s">
        <v>2559</v>
      </c>
      <c r="T86">
        <v>2024</v>
      </c>
      <c r="U86" t="s">
        <v>1830</v>
      </c>
      <c r="V86" t="s">
        <v>1831</v>
      </c>
      <c r="W86">
        <v>89</v>
      </c>
      <c r="X86" t="s">
        <v>1262</v>
      </c>
      <c r="Y86">
        <v>8900</v>
      </c>
      <c r="Z86" t="s">
        <v>1262</v>
      </c>
      <c r="AA86">
        <v>892434</v>
      </c>
      <c r="AB86" t="s">
        <v>1377</v>
      </c>
      <c r="AC86">
        <v>89</v>
      </c>
      <c r="AD86" t="s">
        <v>1262</v>
      </c>
      <c r="AE86">
        <v>8900</v>
      </c>
      <c r="AF86" t="s">
        <v>1262</v>
      </c>
      <c r="AG86">
        <v>892403</v>
      </c>
      <c r="AH86" t="s">
        <v>1378</v>
      </c>
      <c r="AI86" t="s">
        <v>1379</v>
      </c>
      <c r="AJ86" t="s">
        <v>1380</v>
      </c>
      <c r="AK86" t="s">
        <v>1381</v>
      </c>
      <c r="AL86" t="s">
        <v>1578</v>
      </c>
      <c r="AM86" t="s">
        <v>2560</v>
      </c>
      <c r="AO86" t="s">
        <v>2561</v>
      </c>
      <c r="AP86" t="s">
        <v>2561</v>
      </c>
      <c r="AT86" t="s">
        <v>1270</v>
      </c>
      <c r="AU86" t="s">
        <v>1271</v>
      </c>
      <c r="AV86" t="s">
        <v>2562</v>
      </c>
      <c r="AX86">
        <v>1000</v>
      </c>
      <c r="AY86" t="s">
        <v>2563</v>
      </c>
      <c r="AZ86">
        <v>39153</v>
      </c>
      <c r="BA86" t="s">
        <v>2564</v>
      </c>
      <c r="BB86">
        <v>39</v>
      </c>
      <c r="BC86" t="s">
        <v>2008</v>
      </c>
      <c r="BD86" t="s">
        <v>2009</v>
      </c>
      <c r="BE86">
        <v>44308</v>
      </c>
      <c r="BF86">
        <v>1044</v>
      </c>
      <c r="BG86" t="s">
        <v>2565</v>
      </c>
      <c r="BH86" t="s">
        <v>2565</v>
      </c>
      <c r="BL86" t="s">
        <v>1328</v>
      </c>
      <c r="BM86" t="s">
        <v>1270</v>
      </c>
      <c r="BN86" t="s">
        <v>1271</v>
      </c>
      <c r="BO86" t="s">
        <v>2566</v>
      </c>
      <c r="BP86" t="s">
        <v>2563</v>
      </c>
      <c r="BQ86">
        <v>39153</v>
      </c>
      <c r="BR86" t="s">
        <v>2564</v>
      </c>
      <c r="BS86">
        <v>39</v>
      </c>
      <c r="BT86" t="s">
        <v>2009</v>
      </c>
      <c r="BU86" t="s">
        <v>1328</v>
      </c>
      <c r="BV86" t="s">
        <v>2565</v>
      </c>
      <c r="BW86" t="s">
        <v>2565</v>
      </c>
      <c r="BY86" t="s">
        <v>1413</v>
      </c>
      <c r="BZ86" t="s">
        <v>2567</v>
      </c>
      <c r="CA86" t="s">
        <v>2568</v>
      </c>
      <c r="CB86">
        <v>5</v>
      </c>
      <c r="CC86" t="s">
        <v>1286</v>
      </c>
      <c r="CD86" t="s">
        <v>2569</v>
      </c>
      <c r="CE86" t="s">
        <v>1288</v>
      </c>
      <c r="CF86" t="s">
        <v>1289</v>
      </c>
      <c r="CG86" t="s">
        <v>1333</v>
      </c>
      <c r="CH86" t="s">
        <v>1334</v>
      </c>
      <c r="CI86">
        <v>2</v>
      </c>
      <c r="CJ86" t="s">
        <v>1292</v>
      </c>
      <c r="CU86" s="13" t="s">
        <v>2570</v>
      </c>
      <c r="CV86" t="s">
        <v>1681</v>
      </c>
    </row>
    <row r="87" spans="1:100" x14ac:dyDescent="0.4">
      <c r="A87" t="s">
        <v>2571</v>
      </c>
      <c r="B87" t="s">
        <v>2572</v>
      </c>
      <c r="D87" t="s">
        <v>1372</v>
      </c>
      <c r="E87" t="s">
        <v>1257</v>
      </c>
      <c r="J87" t="s">
        <v>2573</v>
      </c>
      <c r="K87">
        <v>2025</v>
      </c>
      <c r="L87">
        <v>2602145</v>
      </c>
      <c r="M87">
        <v>198821.02</v>
      </c>
      <c r="N87">
        <v>1216662</v>
      </c>
      <c r="O87">
        <v>0</v>
      </c>
      <c r="P87">
        <v>2602145</v>
      </c>
      <c r="Q87">
        <v>0</v>
      </c>
      <c r="R87">
        <v>0</v>
      </c>
      <c r="S87" t="s">
        <v>2574</v>
      </c>
      <c r="T87">
        <v>2025</v>
      </c>
      <c r="U87" t="s">
        <v>2575</v>
      </c>
      <c r="V87" t="s">
        <v>1981</v>
      </c>
      <c r="W87">
        <v>89</v>
      </c>
      <c r="X87" t="s">
        <v>1262</v>
      </c>
      <c r="Y87">
        <v>8900</v>
      </c>
      <c r="Z87" t="s">
        <v>1262</v>
      </c>
      <c r="AA87">
        <v>892434</v>
      </c>
      <c r="AB87" t="s">
        <v>1377</v>
      </c>
      <c r="AC87">
        <v>89</v>
      </c>
      <c r="AD87" t="s">
        <v>1262</v>
      </c>
      <c r="AE87">
        <v>8900</v>
      </c>
      <c r="AF87" t="s">
        <v>1262</v>
      </c>
      <c r="AG87">
        <v>892403</v>
      </c>
      <c r="AH87" t="s">
        <v>1378</v>
      </c>
      <c r="AI87" t="s">
        <v>1379</v>
      </c>
      <c r="AJ87" t="s">
        <v>1380</v>
      </c>
      <c r="AK87" t="s">
        <v>1381</v>
      </c>
      <c r="AL87" t="s">
        <v>2576</v>
      </c>
      <c r="AM87" t="s">
        <v>2577</v>
      </c>
      <c r="AO87" t="s">
        <v>108</v>
      </c>
      <c r="AP87" t="s">
        <v>108</v>
      </c>
      <c r="AT87" t="s">
        <v>1270</v>
      </c>
      <c r="AU87" t="s">
        <v>1271</v>
      </c>
      <c r="AV87" t="s">
        <v>2578</v>
      </c>
      <c r="AW87" t="s">
        <v>2579</v>
      </c>
      <c r="AX87">
        <v>19125</v>
      </c>
      <c r="AY87" t="s">
        <v>2580</v>
      </c>
      <c r="AZ87">
        <v>24027</v>
      </c>
      <c r="BA87" t="s">
        <v>2581</v>
      </c>
      <c r="BB87">
        <v>24</v>
      </c>
      <c r="BC87" t="s">
        <v>1673</v>
      </c>
      <c r="BD87" t="s">
        <v>1674</v>
      </c>
      <c r="BE87">
        <v>21045</v>
      </c>
      <c r="BF87">
        <v>2129</v>
      </c>
      <c r="BG87" t="s">
        <v>1675</v>
      </c>
      <c r="BH87" t="s">
        <v>1675</v>
      </c>
      <c r="BL87" t="s">
        <v>1328</v>
      </c>
      <c r="BM87" t="s">
        <v>1270</v>
      </c>
      <c r="BN87" t="s">
        <v>1271</v>
      </c>
      <c r="BO87" t="s">
        <v>2582</v>
      </c>
      <c r="BP87" t="s">
        <v>2580</v>
      </c>
      <c r="BQ87">
        <v>24027</v>
      </c>
      <c r="BR87" t="s">
        <v>2581</v>
      </c>
      <c r="BS87">
        <v>24</v>
      </c>
      <c r="BT87" t="s">
        <v>1674</v>
      </c>
      <c r="BU87" t="s">
        <v>1328</v>
      </c>
      <c r="BV87" t="s">
        <v>1675</v>
      </c>
      <c r="BW87" t="s">
        <v>1675</v>
      </c>
      <c r="BY87" t="s">
        <v>1413</v>
      </c>
      <c r="BZ87" t="s">
        <v>2567</v>
      </c>
      <c r="CA87" t="s">
        <v>2583</v>
      </c>
      <c r="CB87">
        <v>5</v>
      </c>
      <c r="CC87" t="s">
        <v>1286</v>
      </c>
      <c r="CD87" t="s">
        <v>2584</v>
      </c>
      <c r="CE87" t="s">
        <v>1288</v>
      </c>
      <c r="CF87" t="s">
        <v>1289</v>
      </c>
      <c r="CG87" t="s">
        <v>1333</v>
      </c>
      <c r="CH87" t="s">
        <v>1334</v>
      </c>
      <c r="CI87">
        <v>2</v>
      </c>
      <c r="CJ87" t="s">
        <v>1292</v>
      </c>
      <c r="CU87" s="13" t="s">
        <v>2585</v>
      </c>
      <c r="CV87" t="s">
        <v>2586</v>
      </c>
    </row>
    <row r="88" spans="1:100" x14ac:dyDescent="0.4">
      <c r="A88" t="s">
        <v>2587</v>
      </c>
      <c r="B88" t="s">
        <v>2588</v>
      </c>
      <c r="D88" t="s">
        <v>1256</v>
      </c>
      <c r="E88" t="s">
        <v>1648</v>
      </c>
      <c r="H88">
        <v>246091.42</v>
      </c>
      <c r="I88">
        <v>1269995</v>
      </c>
      <c r="J88" t="s">
        <v>1521</v>
      </c>
      <c r="K88">
        <v>2025</v>
      </c>
      <c r="L88">
        <v>1269995</v>
      </c>
      <c r="M88">
        <v>246091.42</v>
      </c>
      <c r="N88">
        <v>0</v>
      </c>
      <c r="O88">
        <v>0</v>
      </c>
      <c r="P88">
        <v>1269995</v>
      </c>
      <c r="Q88">
        <v>0</v>
      </c>
      <c r="R88">
        <v>0</v>
      </c>
      <c r="S88" t="s">
        <v>2589</v>
      </c>
      <c r="T88">
        <v>2024</v>
      </c>
      <c r="U88" t="s">
        <v>2441</v>
      </c>
      <c r="V88" t="s">
        <v>1616</v>
      </c>
      <c r="W88">
        <v>89</v>
      </c>
      <c r="X88" t="s">
        <v>1262</v>
      </c>
      <c r="Y88">
        <v>8900</v>
      </c>
      <c r="Z88" t="s">
        <v>1262</v>
      </c>
      <c r="AA88">
        <v>892433</v>
      </c>
      <c r="AB88" t="s">
        <v>1444</v>
      </c>
      <c r="AC88">
        <v>89</v>
      </c>
      <c r="AD88" t="s">
        <v>1262</v>
      </c>
      <c r="AE88">
        <v>8900</v>
      </c>
      <c r="AF88" t="s">
        <v>1262</v>
      </c>
      <c r="AG88">
        <v>892403</v>
      </c>
      <c r="AH88" t="s">
        <v>1378</v>
      </c>
      <c r="AI88" t="s">
        <v>1785</v>
      </c>
      <c r="AJ88" t="s">
        <v>1786</v>
      </c>
      <c r="AK88" t="s">
        <v>1381</v>
      </c>
      <c r="AL88" t="s">
        <v>1787</v>
      </c>
      <c r="AM88" t="s">
        <v>2590</v>
      </c>
      <c r="AO88" t="s">
        <v>180</v>
      </c>
      <c r="AP88" t="s">
        <v>180</v>
      </c>
      <c r="AT88" t="s">
        <v>1270</v>
      </c>
      <c r="AU88" t="s">
        <v>1271</v>
      </c>
      <c r="AV88" t="s">
        <v>2591</v>
      </c>
      <c r="AX88">
        <v>59000</v>
      </c>
      <c r="AY88" t="s">
        <v>1506</v>
      </c>
      <c r="AZ88">
        <v>41051</v>
      </c>
      <c r="BA88" t="s">
        <v>1507</v>
      </c>
      <c r="BB88">
        <v>41</v>
      </c>
      <c r="BC88" t="s">
        <v>1508</v>
      </c>
      <c r="BD88" t="s">
        <v>1509</v>
      </c>
      <c r="BE88">
        <v>97209</v>
      </c>
      <c r="BF88">
        <v>3357</v>
      </c>
      <c r="BG88" t="s">
        <v>1510</v>
      </c>
      <c r="BH88" t="s">
        <v>1510</v>
      </c>
      <c r="BL88" t="s">
        <v>1280</v>
      </c>
      <c r="BM88" t="s">
        <v>1270</v>
      </c>
      <c r="BN88" t="s">
        <v>1271</v>
      </c>
      <c r="BO88" t="s">
        <v>1511</v>
      </c>
      <c r="BP88" t="s">
        <v>1506</v>
      </c>
      <c r="BQ88">
        <v>41051</v>
      </c>
      <c r="BR88" t="s">
        <v>1507</v>
      </c>
      <c r="BS88">
        <v>41</v>
      </c>
      <c r="BT88" t="s">
        <v>1509</v>
      </c>
      <c r="BU88" t="s">
        <v>2592</v>
      </c>
      <c r="BV88" t="s">
        <v>1510</v>
      </c>
      <c r="BW88" t="s">
        <v>1510</v>
      </c>
      <c r="BY88" t="s">
        <v>1413</v>
      </c>
      <c r="BZ88" t="s">
        <v>1796</v>
      </c>
      <c r="CA88" t="s">
        <v>2593</v>
      </c>
      <c r="CB88">
        <v>5</v>
      </c>
      <c r="CC88" t="s">
        <v>1286</v>
      </c>
      <c r="CD88" t="s">
        <v>2594</v>
      </c>
      <c r="CE88" t="s">
        <v>1288</v>
      </c>
      <c r="CF88" t="s">
        <v>1289</v>
      </c>
      <c r="CG88" t="s">
        <v>1534</v>
      </c>
      <c r="CH88" t="s">
        <v>1535</v>
      </c>
      <c r="CI88">
        <v>2</v>
      </c>
      <c r="CJ88" t="s">
        <v>1292</v>
      </c>
      <c r="CU88" s="13" t="s">
        <v>2595</v>
      </c>
      <c r="CV88" t="s">
        <v>1537</v>
      </c>
    </row>
    <row r="89" spans="1:100" x14ac:dyDescent="0.4">
      <c r="A89" t="s">
        <v>2596</v>
      </c>
      <c r="B89" t="s">
        <v>2597</v>
      </c>
      <c r="D89" t="s">
        <v>1256</v>
      </c>
      <c r="E89" t="s">
        <v>1648</v>
      </c>
      <c r="H89">
        <v>16986.490000000002</v>
      </c>
      <c r="I89">
        <v>1079375</v>
      </c>
      <c r="J89" t="s">
        <v>1866</v>
      </c>
      <c r="K89">
        <v>2024</v>
      </c>
      <c r="L89">
        <v>1079375</v>
      </c>
      <c r="M89">
        <v>16986.490000000002</v>
      </c>
      <c r="N89">
        <v>0</v>
      </c>
      <c r="O89">
        <v>1217167</v>
      </c>
      <c r="P89">
        <v>2296542</v>
      </c>
      <c r="Q89">
        <v>0</v>
      </c>
      <c r="R89">
        <v>0</v>
      </c>
      <c r="S89" t="s">
        <v>2598</v>
      </c>
      <c r="T89">
        <v>2024</v>
      </c>
      <c r="U89" t="s">
        <v>1839</v>
      </c>
      <c r="V89" t="s">
        <v>1840</v>
      </c>
      <c r="W89">
        <v>89</v>
      </c>
      <c r="X89" t="s">
        <v>1262</v>
      </c>
      <c r="Y89">
        <v>8900</v>
      </c>
      <c r="Z89" t="s">
        <v>1262</v>
      </c>
      <c r="AA89">
        <v>892433</v>
      </c>
      <c r="AB89" t="s">
        <v>1444</v>
      </c>
      <c r="AC89">
        <v>89</v>
      </c>
      <c r="AD89" t="s">
        <v>1262</v>
      </c>
      <c r="AE89">
        <v>8900</v>
      </c>
      <c r="AF89" t="s">
        <v>1262</v>
      </c>
      <c r="AG89">
        <v>892403</v>
      </c>
      <c r="AH89" t="s">
        <v>1378</v>
      </c>
      <c r="AI89" t="s">
        <v>1785</v>
      </c>
      <c r="AJ89" t="s">
        <v>1786</v>
      </c>
      <c r="AK89" t="s">
        <v>1381</v>
      </c>
      <c r="AL89" t="s">
        <v>1787</v>
      </c>
      <c r="AM89" t="s">
        <v>2599</v>
      </c>
      <c r="AO89" t="s">
        <v>170</v>
      </c>
      <c r="AP89" t="s">
        <v>170</v>
      </c>
      <c r="AQ89" t="s">
        <v>2600</v>
      </c>
      <c r="AT89" t="s">
        <v>1270</v>
      </c>
      <c r="AU89" t="s">
        <v>1271</v>
      </c>
      <c r="AV89" t="s">
        <v>2601</v>
      </c>
      <c r="AX89">
        <v>44000</v>
      </c>
      <c r="AY89" t="s">
        <v>1547</v>
      </c>
      <c r="AZ89">
        <v>6037</v>
      </c>
      <c r="BA89" t="s">
        <v>1547</v>
      </c>
      <c r="BB89">
        <v>6</v>
      </c>
      <c r="BC89" t="s">
        <v>1548</v>
      </c>
      <c r="BD89" t="s">
        <v>1549</v>
      </c>
      <c r="BE89">
        <v>90064</v>
      </c>
      <c r="BF89">
        <v>5088</v>
      </c>
      <c r="BG89" t="s">
        <v>2602</v>
      </c>
      <c r="BH89" t="s">
        <v>2602</v>
      </c>
      <c r="BL89" t="s">
        <v>1280</v>
      </c>
      <c r="BM89" t="s">
        <v>1270</v>
      </c>
      <c r="BN89" t="s">
        <v>1271</v>
      </c>
      <c r="BO89" t="s">
        <v>2603</v>
      </c>
      <c r="BP89" t="s">
        <v>1547</v>
      </c>
      <c r="BQ89">
        <v>6037</v>
      </c>
      <c r="BR89" t="s">
        <v>1547</v>
      </c>
      <c r="BS89">
        <v>6</v>
      </c>
      <c r="BT89" t="s">
        <v>1549</v>
      </c>
      <c r="BU89" t="s">
        <v>2604</v>
      </c>
      <c r="BV89" t="s">
        <v>2602</v>
      </c>
      <c r="BW89" t="s">
        <v>2602</v>
      </c>
      <c r="BY89" t="s">
        <v>1413</v>
      </c>
      <c r="BZ89" t="s">
        <v>1796</v>
      </c>
      <c r="CA89" t="s">
        <v>1832</v>
      </c>
      <c r="CB89">
        <v>5</v>
      </c>
      <c r="CC89" t="s">
        <v>1286</v>
      </c>
      <c r="CD89" t="s">
        <v>2605</v>
      </c>
      <c r="CE89" t="s">
        <v>1288</v>
      </c>
      <c r="CF89" t="s">
        <v>1289</v>
      </c>
      <c r="CG89" t="s">
        <v>1417</v>
      </c>
      <c r="CH89" t="s">
        <v>1418</v>
      </c>
      <c r="CI89">
        <v>2</v>
      </c>
      <c r="CJ89" t="s">
        <v>1292</v>
      </c>
      <c r="CU89" s="13" t="s">
        <v>2606</v>
      </c>
      <c r="CV89" t="s">
        <v>2607</v>
      </c>
    </row>
    <row r="90" spans="1:100" x14ac:dyDescent="0.4">
      <c r="A90" t="s">
        <v>2608</v>
      </c>
      <c r="B90" t="s">
        <v>2609</v>
      </c>
      <c r="D90" t="s">
        <v>1947</v>
      </c>
      <c r="E90" t="s">
        <v>1648</v>
      </c>
      <c r="H90">
        <v>7522072.2999999998</v>
      </c>
      <c r="I90">
        <v>41186672</v>
      </c>
      <c r="J90" t="s">
        <v>1883</v>
      </c>
      <c r="K90">
        <v>2025</v>
      </c>
      <c r="L90">
        <v>41186672</v>
      </c>
      <c r="M90">
        <v>7522072.2999999998</v>
      </c>
      <c r="N90">
        <v>18124606</v>
      </c>
      <c r="O90">
        <v>58552650</v>
      </c>
      <c r="P90">
        <v>99739322</v>
      </c>
      <c r="Q90">
        <v>0</v>
      </c>
      <c r="R90">
        <v>0</v>
      </c>
      <c r="S90" t="s">
        <v>1426</v>
      </c>
      <c r="T90">
        <v>2024</v>
      </c>
      <c r="U90" t="s">
        <v>1767</v>
      </c>
      <c r="V90" t="s">
        <v>1523</v>
      </c>
      <c r="W90">
        <v>89</v>
      </c>
      <c r="X90" t="s">
        <v>1262</v>
      </c>
      <c r="Y90">
        <v>8900</v>
      </c>
      <c r="Z90" t="s">
        <v>1262</v>
      </c>
      <c r="AA90">
        <v>892434</v>
      </c>
      <c r="AB90" t="s">
        <v>1377</v>
      </c>
      <c r="AC90">
        <v>89</v>
      </c>
      <c r="AD90" t="s">
        <v>1262</v>
      </c>
      <c r="AE90">
        <v>8900</v>
      </c>
      <c r="AF90" t="s">
        <v>1262</v>
      </c>
      <c r="AG90">
        <v>892403</v>
      </c>
      <c r="AH90" t="s">
        <v>1378</v>
      </c>
      <c r="AI90" t="s">
        <v>1379</v>
      </c>
      <c r="AJ90" t="s">
        <v>1380</v>
      </c>
      <c r="AK90" t="s">
        <v>1381</v>
      </c>
      <c r="AL90" t="s">
        <v>1402</v>
      </c>
      <c r="AM90" t="s">
        <v>2610</v>
      </c>
      <c r="AO90" t="s">
        <v>151</v>
      </c>
      <c r="AP90" t="s">
        <v>151</v>
      </c>
      <c r="AT90" t="s">
        <v>1270</v>
      </c>
      <c r="AU90" t="s">
        <v>1271</v>
      </c>
      <c r="AV90" t="s">
        <v>2611</v>
      </c>
      <c r="AX90">
        <v>43930</v>
      </c>
      <c r="AY90" t="s">
        <v>2612</v>
      </c>
      <c r="AZ90">
        <v>25017</v>
      </c>
      <c r="BA90" t="s">
        <v>1487</v>
      </c>
      <c r="BB90">
        <v>25</v>
      </c>
      <c r="BC90" t="s">
        <v>1488</v>
      </c>
      <c r="BD90" t="s">
        <v>1489</v>
      </c>
      <c r="BE90">
        <v>1760</v>
      </c>
      <c r="BF90">
        <v>2418</v>
      </c>
      <c r="BG90" t="s">
        <v>1490</v>
      </c>
      <c r="BH90" t="s">
        <v>1490</v>
      </c>
      <c r="BL90" t="s">
        <v>1328</v>
      </c>
      <c r="BM90" t="s">
        <v>1270</v>
      </c>
      <c r="BN90" t="s">
        <v>1271</v>
      </c>
      <c r="BO90" t="s">
        <v>2613</v>
      </c>
      <c r="BP90" t="s">
        <v>2614</v>
      </c>
      <c r="BQ90">
        <v>25017</v>
      </c>
      <c r="BR90" t="s">
        <v>1487</v>
      </c>
      <c r="BS90">
        <v>25</v>
      </c>
      <c r="BT90" t="s">
        <v>1489</v>
      </c>
      <c r="BU90" t="s">
        <v>1328</v>
      </c>
      <c r="BV90" t="s">
        <v>1985</v>
      </c>
      <c r="BW90" t="s">
        <v>1985</v>
      </c>
      <c r="BY90" t="s">
        <v>1392</v>
      </c>
      <c r="BZ90" t="s">
        <v>1898</v>
      </c>
      <c r="CA90" t="s">
        <v>1916</v>
      </c>
      <c r="CB90">
        <v>5</v>
      </c>
      <c r="CC90" t="s">
        <v>1286</v>
      </c>
      <c r="CD90" t="s">
        <v>2615</v>
      </c>
      <c r="CE90" t="s">
        <v>1288</v>
      </c>
      <c r="CF90" t="s">
        <v>1289</v>
      </c>
      <c r="CG90" t="s">
        <v>1333</v>
      </c>
      <c r="CH90" t="s">
        <v>1334</v>
      </c>
      <c r="CI90">
        <v>2</v>
      </c>
      <c r="CJ90" t="s">
        <v>1292</v>
      </c>
      <c r="CU90" s="13" t="s">
        <v>2616</v>
      </c>
      <c r="CV90" t="s">
        <v>1681</v>
      </c>
    </row>
    <row r="91" spans="1:100" x14ac:dyDescent="0.4">
      <c r="A91" t="s">
        <v>2617</v>
      </c>
      <c r="B91" t="s">
        <v>2618</v>
      </c>
      <c r="D91" t="s">
        <v>1947</v>
      </c>
      <c r="E91" t="s">
        <v>1648</v>
      </c>
      <c r="H91">
        <v>54870</v>
      </c>
      <c r="I91">
        <v>16326772</v>
      </c>
      <c r="J91" t="s">
        <v>1883</v>
      </c>
      <c r="K91">
        <v>2025</v>
      </c>
      <c r="L91">
        <v>16326772</v>
      </c>
      <c r="M91">
        <v>54870</v>
      </c>
      <c r="N91">
        <v>5875750</v>
      </c>
      <c r="O91">
        <v>17967687</v>
      </c>
      <c r="P91">
        <v>34294459</v>
      </c>
      <c r="Q91">
        <v>0</v>
      </c>
      <c r="R91">
        <v>0</v>
      </c>
      <c r="S91" t="s">
        <v>2087</v>
      </c>
      <c r="T91">
        <v>2025</v>
      </c>
      <c r="U91" t="s">
        <v>1885</v>
      </c>
      <c r="V91" t="s">
        <v>1443</v>
      </c>
      <c r="W91">
        <v>89</v>
      </c>
      <c r="X91" t="s">
        <v>1262</v>
      </c>
      <c r="Y91">
        <v>8900</v>
      </c>
      <c r="Z91" t="s">
        <v>1262</v>
      </c>
      <c r="AA91">
        <v>892434</v>
      </c>
      <c r="AB91" t="s">
        <v>1377</v>
      </c>
      <c r="AC91">
        <v>89</v>
      </c>
      <c r="AD91" t="s">
        <v>1262</v>
      </c>
      <c r="AE91">
        <v>8900</v>
      </c>
      <c r="AF91" t="s">
        <v>1262</v>
      </c>
      <c r="AG91">
        <v>892403</v>
      </c>
      <c r="AH91" t="s">
        <v>1378</v>
      </c>
      <c r="AI91" t="s">
        <v>1379</v>
      </c>
      <c r="AJ91" t="s">
        <v>1380</v>
      </c>
      <c r="AK91" t="s">
        <v>1381</v>
      </c>
      <c r="AL91" t="s">
        <v>1402</v>
      </c>
      <c r="AM91" t="s">
        <v>2134</v>
      </c>
      <c r="AO91" t="s">
        <v>128</v>
      </c>
      <c r="AP91" t="s">
        <v>128</v>
      </c>
      <c r="AQ91" t="s">
        <v>2135</v>
      </c>
      <c r="AS91" t="s">
        <v>131</v>
      </c>
      <c r="AT91" t="s">
        <v>1270</v>
      </c>
      <c r="AU91" t="s">
        <v>1271</v>
      </c>
      <c r="AV91" t="s">
        <v>2136</v>
      </c>
      <c r="AX91">
        <v>84816</v>
      </c>
      <c r="AY91" t="s">
        <v>2137</v>
      </c>
      <c r="AZ91">
        <v>6113</v>
      </c>
      <c r="BA91" t="s">
        <v>2138</v>
      </c>
      <c r="BB91">
        <v>6</v>
      </c>
      <c r="BC91" t="s">
        <v>1548</v>
      </c>
      <c r="BD91" t="s">
        <v>1549</v>
      </c>
      <c r="BE91">
        <v>95691</v>
      </c>
      <c r="BF91">
        <v>5035</v>
      </c>
      <c r="BG91" t="s">
        <v>2140</v>
      </c>
      <c r="BH91" t="s">
        <v>2140</v>
      </c>
      <c r="BL91" t="s">
        <v>1328</v>
      </c>
      <c r="BM91" t="s">
        <v>1270</v>
      </c>
      <c r="BN91" t="s">
        <v>1271</v>
      </c>
      <c r="BO91" t="s">
        <v>1659</v>
      </c>
      <c r="BP91" t="s">
        <v>1655</v>
      </c>
      <c r="BQ91">
        <v>27053</v>
      </c>
      <c r="BR91" t="s">
        <v>1656</v>
      </c>
      <c r="BS91">
        <v>27</v>
      </c>
      <c r="BT91" t="s">
        <v>1569</v>
      </c>
      <c r="BU91" t="s">
        <v>1328</v>
      </c>
      <c r="BV91" t="s">
        <v>1658</v>
      </c>
      <c r="BW91" t="s">
        <v>1660</v>
      </c>
      <c r="BY91" t="s">
        <v>1392</v>
      </c>
      <c r="BZ91" t="s">
        <v>1898</v>
      </c>
      <c r="CA91" t="s">
        <v>1916</v>
      </c>
      <c r="CB91">
        <v>5</v>
      </c>
      <c r="CC91" t="s">
        <v>1286</v>
      </c>
      <c r="CD91" t="s">
        <v>2619</v>
      </c>
      <c r="CE91" t="s">
        <v>1288</v>
      </c>
      <c r="CF91" t="s">
        <v>1289</v>
      </c>
      <c r="CG91" t="s">
        <v>1417</v>
      </c>
      <c r="CH91" t="s">
        <v>1418</v>
      </c>
      <c r="CI91">
        <v>2</v>
      </c>
      <c r="CJ91" t="s">
        <v>1292</v>
      </c>
      <c r="CU91" s="13" t="s">
        <v>2620</v>
      </c>
      <c r="CV91" t="s">
        <v>1681</v>
      </c>
    </row>
    <row r="92" spans="1:100" x14ac:dyDescent="0.4">
      <c r="A92" t="s">
        <v>2621</v>
      </c>
      <c r="B92" t="s">
        <v>2622</v>
      </c>
      <c r="D92" t="s">
        <v>1372</v>
      </c>
      <c r="E92" t="s">
        <v>1648</v>
      </c>
      <c r="H92">
        <v>462021.39</v>
      </c>
      <c r="I92">
        <v>3600000</v>
      </c>
      <c r="J92" t="s">
        <v>1781</v>
      </c>
      <c r="K92">
        <v>2025</v>
      </c>
      <c r="L92">
        <v>3600000</v>
      </c>
      <c r="M92">
        <v>462021.39</v>
      </c>
      <c r="N92">
        <v>3386844</v>
      </c>
      <c r="O92">
        <v>900000</v>
      </c>
      <c r="P92">
        <v>4500000</v>
      </c>
      <c r="Q92">
        <v>0</v>
      </c>
      <c r="R92">
        <v>0</v>
      </c>
      <c r="S92" t="s">
        <v>1784</v>
      </c>
      <c r="T92">
        <v>2024</v>
      </c>
      <c r="U92" t="s">
        <v>1830</v>
      </c>
      <c r="V92" t="s">
        <v>1831</v>
      </c>
      <c r="W92">
        <v>89</v>
      </c>
      <c r="X92" t="s">
        <v>1262</v>
      </c>
      <c r="Y92">
        <v>8900</v>
      </c>
      <c r="Z92" t="s">
        <v>1262</v>
      </c>
      <c r="AA92">
        <v>892434</v>
      </c>
      <c r="AB92" t="s">
        <v>1377</v>
      </c>
      <c r="AC92">
        <v>89</v>
      </c>
      <c r="AD92" t="s">
        <v>1262</v>
      </c>
      <c r="AE92">
        <v>8900</v>
      </c>
      <c r="AF92" t="s">
        <v>1262</v>
      </c>
      <c r="AG92">
        <v>892403</v>
      </c>
      <c r="AH92" t="s">
        <v>1378</v>
      </c>
      <c r="AI92" t="s">
        <v>1379</v>
      </c>
      <c r="AJ92" t="s">
        <v>1380</v>
      </c>
      <c r="AK92" t="s">
        <v>1381</v>
      </c>
      <c r="AL92" t="s">
        <v>1402</v>
      </c>
      <c r="AM92" t="s">
        <v>2623</v>
      </c>
      <c r="AO92" t="s">
        <v>2624</v>
      </c>
      <c r="AP92" t="s">
        <v>2624</v>
      </c>
      <c r="AQ92" t="s">
        <v>2623</v>
      </c>
      <c r="AS92" t="s">
        <v>2624</v>
      </c>
      <c r="AT92" t="s">
        <v>1270</v>
      </c>
      <c r="AU92" t="s">
        <v>1271</v>
      </c>
      <c r="AV92" t="s">
        <v>2625</v>
      </c>
      <c r="AX92">
        <v>38077</v>
      </c>
      <c r="AY92" t="s">
        <v>2229</v>
      </c>
      <c r="AZ92">
        <v>36109</v>
      </c>
      <c r="BA92" t="s">
        <v>2230</v>
      </c>
      <c r="BB92">
        <v>36</v>
      </c>
      <c r="BC92" t="s">
        <v>1620</v>
      </c>
      <c r="BD92" t="s">
        <v>1619</v>
      </c>
      <c r="BE92">
        <v>14850</v>
      </c>
      <c r="BF92">
        <v>1247</v>
      </c>
      <c r="BG92" t="s">
        <v>2232</v>
      </c>
      <c r="BH92" t="s">
        <v>2232</v>
      </c>
      <c r="BL92" t="s">
        <v>1328</v>
      </c>
      <c r="BM92" t="s">
        <v>1270</v>
      </c>
      <c r="BN92" t="s">
        <v>1271</v>
      </c>
      <c r="BO92" t="s">
        <v>2320</v>
      </c>
      <c r="BP92" t="s">
        <v>2229</v>
      </c>
      <c r="BQ92">
        <v>36109</v>
      </c>
      <c r="BR92" t="s">
        <v>2230</v>
      </c>
      <c r="BS92">
        <v>36</v>
      </c>
      <c r="BT92" t="s">
        <v>1619</v>
      </c>
      <c r="BU92" t="s">
        <v>1328</v>
      </c>
      <c r="BV92" t="s">
        <v>2231</v>
      </c>
      <c r="BW92" t="s">
        <v>2232</v>
      </c>
      <c r="BY92" t="s">
        <v>1392</v>
      </c>
      <c r="BZ92" t="s">
        <v>1898</v>
      </c>
      <c r="CA92" t="s">
        <v>2626</v>
      </c>
      <c r="CB92">
        <v>5</v>
      </c>
      <c r="CC92" t="s">
        <v>1286</v>
      </c>
      <c r="CD92" t="s">
        <v>2627</v>
      </c>
      <c r="CE92" t="s">
        <v>1288</v>
      </c>
      <c r="CF92" t="s">
        <v>1289</v>
      </c>
      <c r="CG92" t="s">
        <v>1333</v>
      </c>
      <c r="CH92" t="s">
        <v>1334</v>
      </c>
      <c r="CI92">
        <v>2</v>
      </c>
      <c r="CJ92" t="s">
        <v>1292</v>
      </c>
      <c r="CU92" s="13" t="s">
        <v>2628</v>
      </c>
      <c r="CV92" t="s">
        <v>1521</v>
      </c>
    </row>
    <row r="93" spans="1:100" x14ac:dyDescent="0.4">
      <c r="A93" t="s">
        <v>2629</v>
      </c>
      <c r="B93" t="s">
        <v>2630</v>
      </c>
      <c r="E93" t="s">
        <v>1648</v>
      </c>
      <c r="H93">
        <v>412242.93</v>
      </c>
      <c r="I93">
        <v>4549008</v>
      </c>
      <c r="J93" t="s">
        <v>1765</v>
      </c>
      <c r="K93">
        <v>2025</v>
      </c>
      <c r="L93">
        <v>4549008</v>
      </c>
      <c r="M93">
        <v>412242.93</v>
      </c>
      <c r="N93">
        <v>0</v>
      </c>
      <c r="O93">
        <v>0</v>
      </c>
      <c r="P93">
        <v>4549008</v>
      </c>
      <c r="Q93">
        <v>0</v>
      </c>
      <c r="R93">
        <v>0</v>
      </c>
      <c r="S93" t="s">
        <v>2631</v>
      </c>
      <c r="T93">
        <v>2024</v>
      </c>
      <c r="U93" t="s">
        <v>1767</v>
      </c>
      <c r="V93" t="s">
        <v>1443</v>
      </c>
      <c r="W93">
        <v>89</v>
      </c>
      <c r="X93" t="s">
        <v>1262</v>
      </c>
      <c r="Y93">
        <v>8900</v>
      </c>
      <c r="Z93" t="s">
        <v>1262</v>
      </c>
      <c r="AA93">
        <v>892433</v>
      </c>
      <c r="AB93" t="s">
        <v>1444</v>
      </c>
      <c r="AC93">
        <v>89</v>
      </c>
      <c r="AD93" t="s">
        <v>1262</v>
      </c>
      <c r="AE93">
        <v>8900</v>
      </c>
      <c r="AF93" t="s">
        <v>1262</v>
      </c>
      <c r="AG93">
        <v>892403</v>
      </c>
      <c r="AH93" t="s">
        <v>1378</v>
      </c>
      <c r="AI93" t="s">
        <v>1379</v>
      </c>
      <c r="AJ93" t="s">
        <v>1380</v>
      </c>
      <c r="AK93" t="s">
        <v>1381</v>
      </c>
      <c r="AL93" t="s">
        <v>1445</v>
      </c>
      <c r="AM93" t="s">
        <v>2632</v>
      </c>
      <c r="AO93" t="s">
        <v>160</v>
      </c>
      <c r="AP93" t="s">
        <v>160</v>
      </c>
      <c r="AS93" t="s">
        <v>160</v>
      </c>
      <c r="AT93" t="s">
        <v>1270</v>
      </c>
      <c r="AU93" t="s">
        <v>1271</v>
      </c>
      <c r="AV93" t="s">
        <v>2633</v>
      </c>
      <c r="AX93">
        <v>27000</v>
      </c>
      <c r="AY93" t="s">
        <v>2634</v>
      </c>
      <c r="AZ93">
        <v>6019</v>
      </c>
      <c r="BA93" t="s">
        <v>2634</v>
      </c>
      <c r="BB93">
        <v>6</v>
      </c>
      <c r="BC93" t="s">
        <v>1548</v>
      </c>
      <c r="BD93" t="s">
        <v>1549</v>
      </c>
      <c r="BE93">
        <v>93711</v>
      </c>
      <c r="BF93">
        <v>5531</v>
      </c>
      <c r="BG93" t="s">
        <v>2635</v>
      </c>
      <c r="BH93" t="s">
        <v>2635</v>
      </c>
      <c r="BL93" t="s">
        <v>1280</v>
      </c>
      <c r="BM93" t="s">
        <v>1270</v>
      </c>
      <c r="BN93" t="s">
        <v>1271</v>
      </c>
      <c r="BO93" t="s">
        <v>2636</v>
      </c>
      <c r="BP93" t="s">
        <v>2634</v>
      </c>
      <c r="BQ93">
        <v>6019</v>
      </c>
      <c r="BR93" t="s">
        <v>2634</v>
      </c>
      <c r="BS93">
        <v>6</v>
      </c>
      <c r="BT93" t="s">
        <v>1549</v>
      </c>
      <c r="BU93" t="s">
        <v>2637</v>
      </c>
      <c r="BV93" t="s">
        <v>2635</v>
      </c>
      <c r="BW93" t="s">
        <v>2635</v>
      </c>
      <c r="BY93" t="s">
        <v>1413</v>
      </c>
      <c r="BZ93" t="s">
        <v>1998</v>
      </c>
      <c r="CA93" t="s">
        <v>2638</v>
      </c>
      <c r="CB93">
        <v>4</v>
      </c>
      <c r="CC93" t="s">
        <v>2000</v>
      </c>
      <c r="CD93" t="s">
        <v>2639</v>
      </c>
      <c r="CE93" t="s">
        <v>1288</v>
      </c>
      <c r="CF93" t="s">
        <v>1289</v>
      </c>
      <c r="CG93" t="s">
        <v>1417</v>
      </c>
      <c r="CH93" t="s">
        <v>1418</v>
      </c>
      <c r="CI93">
        <v>2</v>
      </c>
      <c r="CJ93" t="s">
        <v>1292</v>
      </c>
      <c r="CU93" s="13" t="s">
        <v>2640</v>
      </c>
      <c r="CV93" t="s">
        <v>1781</v>
      </c>
    </row>
    <row r="94" spans="1:100" x14ac:dyDescent="0.4">
      <c r="A94" t="s">
        <v>2641</v>
      </c>
      <c r="B94" t="s">
        <v>2642</v>
      </c>
      <c r="D94" t="s">
        <v>1256</v>
      </c>
      <c r="E94" t="s">
        <v>1648</v>
      </c>
      <c r="H94">
        <v>859285.01</v>
      </c>
      <c r="I94">
        <v>7200000</v>
      </c>
      <c r="J94" t="s">
        <v>2643</v>
      </c>
      <c r="K94">
        <v>2024</v>
      </c>
      <c r="L94">
        <v>7200000</v>
      </c>
      <c r="M94">
        <v>859285.01</v>
      </c>
      <c r="N94">
        <v>0</v>
      </c>
      <c r="O94">
        <v>2000000</v>
      </c>
      <c r="P94">
        <v>9200000</v>
      </c>
      <c r="Q94">
        <v>0</v>
      </c>
      <c r="R94">
        <v>0</v>
      </c>
      <c r="S94" t="s">
        <v>2643</v>
      </c>
      <c r="T94">
        <v>2024</v>
      </c>
      <c r="U94" t="s">
        <v>1767</v>
      </c>
      <c r="V94" t="s">
        <v>1443</v>
      </c>
      <c r="W94">
        <v>89</v>
      </c>
      <c r="X94" t="s">
        <v>1262</v>
      </c>
      <c r="Y94">
        <v>8900</v>
      </c>
      <c r="Z94" t="s">
        <v>1262</v>
      </c>
      <c r="AA94">
        <v>892433</v>
      </c>
      <c r="AB94" t="s">
        <v>1444</v>
      </c>
      <c r="AC94">
        <v>89</v>
      </c>
      <c r="AD94" t="s">
        <v>1262</v>
      </c>
      <c r="AE94">
        <v>8900</v>
      </c>
      <c r="AF94" t="s">
        <v>1262</v>
      </c>
      <c r="AG94">
        <v>892403</v>
      </c>
      <c r="AH94" t="s">
        <v>1378</v>
      </c>
      <c r="AI94" t="s">
        <v>1379</v>
      </c>
      <c r="AJ94" t="s">
        <v>1380</v>
      </c>
      <c r="AK94" t="s">
        <v>1266</v>
      </c>
      <c r="AL94" t="s">
        <v>1445</v>
      </c>
      <c r="AM94" t="s">
        <v>2644</v>
      </c>
      <c r="AO94" t="s">
        <v>2645</v>
      </c>
      <c r="AP94" t="s">
        <v>2645</v>
      </c>
      <c r="AT94" t="s">
        <v>1270</v>
      </c>
      <c r="AU94" t="s">
        <v>1271</v>
      </c>
      <c r="AV94" t="s">
        <v>2646</v>
      </c>
      <c r="AX94">
        <v>66000</v>
      </c>
      <c r="AY94" t="s">
        <v>2647</v>
      </c>
      <c r="AZ94">
        <v>6073</v>
      </c>
      <c r="BA94" t="s">
        <v>2647</v>
      </c>
      <c r="BB94">
        <v>6</v>
      </c>
      <c r="BC94" t="s">
        <v>1548</v>
      </c>
      <c r="BD94" t="s">
        <v>1549</v>
      </c>
      <c r="BE94">
        <v>92130</v>
      </c>
      <c r="BF94">
        <v>7024</v>
      </c>
      <c r="BG94" t="s">
        <v>2648</v>
      </c>
      <c r="BH94" t="s">
        <v>2648</v>
      </c>
      <c r="BL94" t="s">
        <v>1280</v>
      </c>
      <c r="BM94" t="s">
        <v>1270</v>
      </c>
      <c r="BN94" t="s">
        <v>1271</v>
      </c>
      <c r="BO94" t="s">
        <v>2649</v>
      </c>
      <c r="BP94" t="s">
        <v>2647</v>
      </c>
      <c r="BQ94">
        <v>6073</v>
      </c>
      <c r="BR94" t="s">
        <v>2647</v>
      </c>
      <c r="BS94">
        <v>6</v>
      </c>
      <c r="BT94" t="s">
        <v>1549</v>
      </c>
      <c r="BU94" t="s">
        <v>2650</v>
      </c>
      <c r="BV94" t="s">
        <v>2651</v>
      </c>
      <c r="BW94" t="s">
        <v>2651</v>
      </c>
      <c r="BY94" t="s">
        <v>1413</v>
      </c>
      <c r="BZ94" t="s">
        <v>1998</v>
      </c>
      <c r="CA94" t="s">
        <v>2652</v>
      </c>
      <c r="CB94">
        <v>4</v>
      </c>
      <c r="CC94" t="s">
        <v>2000</v>
      </c>
      <c r="CD94" t="s">
        <v>2653</v>
      </c>
      <c r="CE94" t="s">
        <v>1288</v>
      </c>
      <c r="CF94" t="s">
        <v>1289</v>
      </c>
      <c r="CG94" t="s">
        <v>1333</v>
      </c>
      <c r="CH94" t="s">
        <v>1334</v>
      </c>
      <c r="CI94">
        <v>2</v>
      </c>
      <c r="CJ94" t="s">
        <v>1292</v>
      </c>
      <c r="CU94" s="13" t="s">
        <v>2654</v>
      </c>
      <c r="CV94" t="s">
        <v>1880</v>
      </c>
    </row>
    <row r="95" spans="1:100" x14ac:dyDescent="0.4">
      <c r="A95" t="s">
        <v>2655</v>
      </c>
      <c r="B95" t="s">
        <v>2656</v>
      </c>
      <c r="D95" t="s">
        <v>1947</v>
      </c>
      <c r="E95" t="s">
        <v>1257</v>
      </c>
      <c r="J95" t="s">
        <v>1840</v>
      </c>
      <c r="K95">
        <v>2025</v>
      </c>
      <c r="L95">
        <v>1991463</v>
      </c>
      <c r="M95">
        <v>0</v>
      </c>
      <c r="N95">
        <v>850800</v>
      </c>
      <c r="O95">
        <v>0</v>
      </c>
      <c r="P95">
        <v>1991463</v>
      </c>
      <c r="Q95">
        <v>0</v>
      </c>
      <c r="R95">
        <v>0</v>
      </c>
      <c r="S95" t="s">
        <v>1561</v>
      </c>
      <c r="T95">
        <v>2024</v>
      </c>
      <c r="U95" t="s">
        <v>1767</v>
      </c>
      <c r="V95" t="s">
        <v>1542</v>
      </c>
      <c r="W95">
        <v>89</v>
      </c>
      <c r="X95" t="s">
        <v>1262</v>
      </c>
      <c r="Y95">
        <v>8900</v>
      </c>
      <c r="Z95" t="s">
        <v>1262</v>
      </c>
      <c r="AA95">
        <v>892434</v>
      </c>
      <c r="AB95" t="s">
        <v>1377</v>
      </c>
      <c r="AC95">
        <v>89</v>
      </c>
      <c r="AD95" t="s">
        <v>1262</v>
      </c>
      <c r="AE95">
        <v>8900</v>
      </c>
      <c r="AF95" t="s">
        <v>1262</v>
      </c>
      <c r="AG95">
        <v>892403</v>
      </c>
      <c r="AH95" t="s">
        <v>1378</v>
      </c>
      <c r="AI95" t="s">
        <v>1379</v>
      </c>
      <c r="AJ95" t="s">
        <v>1380</v>
      </c>
      <c r="AK95" t="s">
        <v>1381</v>
      </c>
      <c r="AL95" t="s">
        <v>1598</v>
      </c>
      <c r="AM95" t="s">
        <v>2657</v>
      </c>
      <c r="AO95" t="s">
        <v>176</v>
      </c>
      <c r="AP95" t="s">
        <v>176</v>
      </c>
      <c r="AQ95" t="s">
        <v>2657</v>
      </c>
      <c r="AS95" t="s">
        <v>176</v>
      </c>
      <c r="AT95" t="s">
        <v>1270</v>
      </c>
      <c r="AU95" t="s">
        <v>1271</v>
      </c>
      <c r="AV95" t="s">
        <v>2658</v>
      </c>
      <c r="AW95" t="s">
        <v>2659</v>
      </c>
      <c r="AX95">
        <v>45000</v>
      </c>
      <c r="AY95" t="s">
        <v>2660</v>
      </c>
      <c r="AZ95">
        <v>12086</v>
      </c>
      <c r="BA95" t="s">
        <v>2661</v>
      </c>
      <c r="BB95">
        <v>12</v>
      </c>
      <c r="BC95" t="s">
        <v>1306</v>
      </c>
      <c r="BD95" t="s">
        <v>1307</v>
      </c>
      <c r="BE95">
        <v>33199</v>
      </c>
      <c r="BF95">
        <v>1</v>
      </c>
      <c r="BG95" t="s">
        <v>2662</v>
      </c>
      <c r="BH95" t="s">
        <v>2663</v>
      </c>
      <c r="BL95" t="s">
        <v>1280</v>
      </c>
      <c r="BM95" t="s">
        <v>1270</v>
      </c>
      <c r="BN95" t="s">
        <v>1271</v>
      </c>
      <c r="BO95" t="s">
        <v>2664</v>
      </c>
      <c r="BP95" t="s">
        <v>2660</v>
      </c>
      <c r="BQ95">
        <v>12086</v>
      </c>
      <c r="BR95" t="s">
        <v>2661</v>
      </c>
      <c r="BS95">
        <v>12</v>
      </c>
      <c r="BT95" t="s">
        <v>1307</v>
      </c>
      <c r="BU95" t="s">
        <v>2665</v>
      </c>
      <c r="BV95" t="s">
        <v>2663</v>
      </c>
      <c r="BW95" t="s">
        <v>2663</v>
      </c>
      <c r="BY95" t="s">
        <v>1392</v>
      </c>
      <c r="BZ95" t="s">
        <v>2666</v>
      </c>
      <c r="CA95" t="s">
        <v>2667</v>
      </c>
      <c r="CB95">
        <v>5</v>
      </c>
      <c r="CC95" t="s">
        <v>1286</v>
      </c>
      <c r="CD95" t="s">
        <v>2668</v>
      </c>
      <c r="CE95" t="s">
        <v>1288</v>
      </c>
      <c r="CF95" t="s">
        <v>1289</v>
      </c>
      <c r="CG95" t="s">
        <v>2368</v>
      </c>
      <c r="CH95" t="s">
        <v>2369</v>
      </c>
      <c r="CI95">
        <v>2</v>
      </c>
      <c r="CJ95" t="s">
        <v>1292</v>
      </c>
      <c r="CU95" s="13" t="s">
        <v>2669</v>
      </c>
      <c r="CV95" t="s">
        <v>2670</v>
      </c>
    </row>
    <row r="96" spans="1:100" x14ac:dyDescent="0.4">
      <c r="A96" t="s">
        <v>2671</v>
      </c>
      <c r="B96" t="s">
        <v>2672</v>
      </c>
      <c r="D96" t="s">
        <v>1256</v>
      </c>
      <c r="E96" t="s">
        <v>1257</v>
      </c>
      <c r="J96" t="s">
        <v>1840</v>
      </c>
      <c r="K96">
        <v>2025</v>
      </c>
      <c r="L96">
        <v>1299988</v>
      </c>
      <c r="M96">
        <v>0</v>
      </c>
      <c r="N96">
        <v>646030</v>
      </c>
      <c r="O96">
        <v>0</v>
      </c>
      <c r="P96">
        <v>1299988</v>
      </c>
      <c r="Q96">
        <v>0</v>
      </c>
      <c r="R96">
        <v>0</v>
      </c>
      <c r="S96" t="s">
        <v>1398</v>
      </c>
      <c r="T96">
        <v>2025</v>
      </c>
      <c r="U96" t="s">
        <v>1885</v>
      </c>
      <c r="V96" t="s">
        <v>1725</v>
      </c>
      <c r="W96">
        <v>89</v>
      </c>
      <c r="X96" t="s">
        <v>1262</v>
      </c>
      <c r="Y96">
        <v>8900</v>
      </c>
      <c r="Z96" t="s">
        <v>1262</v>
      </c>
      <c r="AA96">
        <v>892434</v>
      </c>
      <c r="AB96" t="s">
        <v>1377</v>
      </c>
      <c r="AC96">
        <v>89</v>
      </c>
      <c r="AD96" t="s">
        <v>1262</v>
      </c>
      <c r="AE96">
        <v>8900</v>
      </c>
      <c r="AF96" t="s">
        <v>1262</v>
      </c>
      <c r="AG96">
        <v>892403</v>
      </c>
      <c r="AH96" t="s">
        <v>1378</v>
      </c>
      <c r="AI96" t="s">
        <v>1379</v>
      </c>
      <c r="AJ96" t="s">
        <v>1380</v>
      </c>
      <c r="AK96" t="s">
        <v>1381</v>
      </c>
      <c r="AL96" t="s">
        <v>1598</v>
      </c>
      <c r="AM96" t="s">
        <v>2673</v>
      </c>
      <c r="AO96" t="s">
        <v>184</v>
      </c>
      <c r="AP96" t="s">
        <v>184</v>
      </c>
      <c r="AT96" t="s">
        <v>1270</v>
      </c>
      <c r="AU96" t="s">
        <v>1271</v>
      </c>
      <c r="AV96" t="s">
        <v>2674</v>
      </c>
      <c r="AX96">
        <v>68000</v>
      </c>
      <c r="AY96" t="s">
        <v>2675</v>
      </c>
      <c r="AZ96">
        <v>6085</v>
      </c>
      <c r="BA96" t="s">
        <v>2194</v>
      </c>
      <c r="BB96">
        <v>6</v>
      </c>
      <c r="BC96" t="s">
        <v>1548</v>
      </c>
      <c r="BD96" t="s">
        <v>1549</v>
      </c>
      <c r="BE96">
        <v>95138</v>
      </c>
      <c r="BF96">
        <v>1400</v>
      </c>
      <c r="BG96" t="s">
        <v>1821</v>
      </c>
      <c r="BH96" t="s">
        <v>1821</v>
      </c>
      <c r="BL96" t="s">
        <v>1280</v>
      </c>
      <c r="BM96" t="s">
        <v>1270</v>
      </c>
      <c r="BN96" t="s">
        <v>1271</v>
      </c>
      <c r="BO96" t="s">
        <v>2676</v>
      </c>
      <c r="BP96" t="s">
        <v>2675</v>
      </c>
      <c r="BQ96">
        <v>6085</v>
      </c>
      <c r="BR96" t="s">
        <v>2194</v>
      </c>
      <c r="BS96">
        <v>6</v>
      </c>
      <c r="BT96" t="s">
        <v>1549</v>
      </c>
      <c r="BU96" t="s">
        <v>2677</v>
      </c>
      <c r="BV96" t="s">
        <v>1821</v>
      </c>
      <c r="BW96" t="s">
        <v>1821</v>
      </c>
      <c r="BY96" t="s">
        <v>1392</v>
      </c>
      <c r="BZ96" t="s">
        <v>2017</v>
      </c>
      <c r="CA96" t="s">
        <v>2018</v>
      </c>
      <c r="CB96">
        <v>5</v>
      </c>
      <c r="CC96" t="s">
        <v>1286</v>
      </c>
      <c r="CD96" t="s">
        <v>2678</v>
      </c>
      <c r="CE96" t="s">
        <v>1288</v>
      </c>
      <c r="CF96" t="s">
        <v>1289</v>
      </c>
      <c r="CG96" t="s">
        <v>1417</v>
      </c>
      <c r="CH96" t="s">
        <v>1418</v>
      </c>
      <c r="CI96">
        <v>2</v>
      </c>
      <c r="CJ96" t="s">
        <v>1292</v>
      </c>
      <c r="CU96" s="13" t="s">
        <v>2679</v>
      </c>
      <c r="CV96" t="s">
        <v>2670</v>
      </c>
    </row>
    <row r="97" spans="1:100" x14ac:dyDescent="0.4">
      <c r="A97" t="s">
        <v>2680</v>
      </c>
      <c r="B97" t="s">
        <v>2681</v>
      </c>
      <c r="D97" t="s">
        <v>1256</v>
      </c>
      <c r="E97" t="s">
        <v>1257</v>
      </c>
      <c r="J97" t="s">
        <v>2482</v>
      </c>
      <c r="K97">
        <v>2025</v>
      </c>
      <c r="L97">
        <v>5400000</v>
      </c>
      <c r="M97">
        <v>1747035.95</v>
      </c>
      <c r="N97">
        <v>5861016</v>
      </c>
      <c r="O97">
        <v>0</v>
      </c>
      <c r="P97">
        <v>5400000</v>
      </c>
      <c r="Q97">
        <v>0</v>
      </c>
      <c r="R97">
        <v>0</v>
      </c>
      <c r="S97" t="s">
        <v>2682</v>
      </c>
      <c r="T97">
        <v>2024</v>
      </c>
      <c r="U97" t="s">
        <v>1767</v>
      </c>
      <c r="V97" t="s">
        <v>1443</v>
      </c>
      <c r="W97">
        <v>89</v>
      </c>
      <c r="X97" t="s">
        <v>1262</v>
      </c>
      <c r="Y97">
        <v>8900</v>
      </c>
      <c r="Z97" t="s">
        <v>1262</v>
      </c>
      <c r="AA97">
        <v>892434</v>
      </c>
      <c r="AB97" t="s">
        <v>1377</v>
      </c>
      <c r="AC97">
        <v>89</v>
      </c>
      <c r="AD97" t="s">
        <v>1262</v>
      </c>
      <c r="AE97">
        <v>8900</v>
      </c>
      <c r="AF97" t="s">
        <v>1262</v>
      </c>
      <c r="AG97">
        <v>892403</v>
      </c>
      <c r="AH97" t="s">
        <v>1378</v>
      </c>
      <c r="AI97" t="s">
        <v>1379</v>
      </c>
      <c r="AJ97" t="s">
        <v>1380</v>
      </c>
      <c r="AK97" t="s">
        <v>1381</v>
      </c>
      <c r="AL97" t="s">
        <v>1598</v>
      </c>
      <c r="AM97" t="s">
        <v>2683</v>
      </c>
      <c r="AO97" t="s">
        <v>126</v>
      </c>
      <c r="AP97" t="s">
        <v>126</v>
      </c>
      <c r="AT97" t="s">
        <v>1270</v>
      </c>
      <c r="AU97" t="s">
        <v>1271</v>
      </c>
      <c r="AV97" t="s">
        <v>2684</v>
      </c>
      <c r="AX97">
        <v>4650</v>
      </c>
      <c r="AY97" t="s">
        <v>2685</v>
      </c>
      <c r="AZ97">
        <v>25017</v>
      </c>
      <c r="BA97" t="s">
        <v>1487</v>
      </c>
      <c r="BB97">
        <v>25</v>
      </c>
      <c r="BC97" t="s">
        <v>1488</v>
      </c>
      <c r="BD97" t="s">
        <v>1489</v>
      </c>
      <c r="BE97">
        <v>1730</v>
      </c>
      <c r="BF97">
        <v>1450</v>
      </c>
      <c r="BG97" t="s">
        <v>2686</v>
      </c>
      <c r="BH97" t="s">
        <v>2686</v>
      </c>
      <c r="BL97" t="s">
        <v>1280</v>
      </c>
      <c r="BM97" t="s">
        <v>1270</v>
      </c>
      <c r="BN97" t="s">
        <v>1271</v>
      </c>
      <c r="BO97" t="s">
        <v>2687</v>
      </c>
      <c r="BP97" t="s">
        <v>2685</v>
      </c>
      <c r="BQ97">
        <v>25017</v>
      </c>
      <c r="BR97" t="s">
        <v>1487</v>
      </c>
      <c r="BS97">
        <v>25</v>
      </c>
      <c r="BT97" t="s">
        <v>1489</v>
      </c>
      <c r="BU97" t="s">
        <v>2688</v>
      </c>
      <c r="BV97" t="s">
        <v>2686</v>
      </c>
      <c r="BW97" t="s">
        <v>2686</v>
      </c>
      <c r="BY97" t="s">
        <v>1392</v>
      </c>
      <c r="BZ97" t="s">
        <v>2033</v>
      </c>
      <c r="CA97" t="s">
        <v>2689</v>
      </c>
      <c r="CB97">
        <v>5</v>
      </c>
      <c r="CC97" t="s">
        <v>1286</v>
      </c>
      <c r="CD97" t="s">
        <v>2690</v>
      </c>
      <c r="CE97" t="s">
        <v>1288</v>
      </c>
      <c r="CF97" t="s">
        <v>1289</v>
      </c>
      <c r="CG97" t="s">
        <v>1333</v>
      </c>
      <c r="CH97" t="s">
        <v>1334</v>
      </c>
      <c r="CI97">
        <v>2</v>
      </c>
      <c r="CJ97" t="s">
        <v>1292</v>
      </c>
      <c r="CU97" s="13" t="s">
        <v>2691</v>
      </c>
      <c r="CV97" t="s">
        <v>2053</v>
      </c>
    </row>
    <row r="98" spans="1:100" x14ac:dyDescent="0.4">
      <c r="A98" t="s">
        <v>2692</v>
      </c>
      <c r="B98" t="s">
        <v>2693</v>
      </c>
      <c r="D98" t="s">
        <v>1256</v>
      </c>
      <c r="E98" t="s">
        <v>1648</v>
      </c>
      <c r="I98">
        <v>5979459</v>
      </c>
      <c r="J98" t="s">
        <v>1884</v>
      </c>
      <c r="K98">
        <v>2025</v>
      </c>
      <c r="L98">
        <v>5979459</v>
      </c>
      <c r="M98">
        <v>0</v>
      </c>
      <c r="N98">
        <v>1562385</v>
      </c>
      <c r="O98">
        <v>0</v>
      </c>
      <c r="P98">
        <v>5979459</v>
      </c>
      <c r="Q98">
        <v>0</v>
      </c>
      <c r="R98">
        <v>0</v>
      </c>
      <c r="S98" t="s">
        <v>1884</v>
      </c>
      <c r="T98">
        <v>2025</v>
      </c>
      <c r="U98" t="s">
        <v>2694</v>
      </c>
      <c r="V98" t="s">
        <v>2695</v>
      </c>
      <c r="W98">
        <v>89</v>
      </c>
      <c r="X98" t="s">
        <v>1262</v>
      </c>
      <c r="Y98">
        <v>8900</v>
      </c>
      <c r="Z98" t="s">
        <v>1262</v>
      </c>
      <c r="AA98">
        <v>892434</v>
      </c>
      <c r="AB98" t="s">
        <v>1377</v>
      </c>
      <c r="AC98">
        <v>89</v>
      </c>
      <c r="AD98" t="s">
        <v>1262</v>
      </c>
      <c r="AE98">
        <v>8900</v>
      </c>
      <c r="AF98" t="s">
        <v>1262</v>
      </c>
      <c r="AG98">
        <v>892403</v>
      </c>
      <c r="AH98" t="s">
        <v>1378</v>
      </c>
      <c r="AI98" t="s">
        <v>1379</v>
      </c>
      <c r="AJ98" t="s">
        <v>1380</v>
      </c>
      <c r="AK98" t="s">
        <v>1381</v>
      </c>
      <c r="AL98" t="s">
        <v>1598</v>
      </c>
      <c r="AM98" t="s">
        <v>2190</v>
      </c>
      <c r="AO98" t="s">
        <v>2191</v>
      </c>
      <c r="AP98" t="s">
        <v>2191</v>
      </c>
      <c r="AQ98" t="s">
        <v>2190</v>
      </c>
      <c r="AS98" t="s">
        <v>2191</v>
      </c>
      <c r="AT98" t="s">
        <v>1270</v>
      </c>
      <c r="AU98" t="s">
        <v>1271</v>
      </c>
      <c r="AV98" t="s">
        <v>2192</v>
      </c>
      <c r="AX98">
        <v>55282</v>
      </c>
      <c r="AY98" t="s">
        <v>2193</v>
      </c>
      <c r="AZ98">
        <v>6085</v>
      </c>
      <c r="BA98" t="s">
        <v>2194</v>
      </c>
      <c r="BB98">
        <v>6</v>
      </c>
      <c r="BC98" t="s">
        <v>1548</v>
      </c>
      <c r="BD98" t="s">
        <v>1549</v>
      </c>
      <c r="BE98">
        <v>94304</v>
      </c>
      <c r="BF98">
        <v>1355</v>
      </c>
      <c r="BG98" t="s">
        <v>2196</v>
      </c>
      <c r="BH98" t="s">
        <v>2196</v>
      </c>
      <c r="BL98" t="s">
        <v>1280</v>
      </c>
      <c r="BM98" t="s">
        <v>1270</v>
      </c>
      <c r="BN98" t="s">
        <v>1271</v>
      </c>
      <c r="BO98" t="s">
        <v>2197</v>
      </c>
      <c r="BP98" t="s">
        <v>2193</v>
      </c>
      <c r="BQ98">
        <v>6085</v>
      </c>
      <c r="BR98" t="s">
        <v>2194</v>
      </c>
      <c r="BS98">
        <v>6</v>
      </c>
      <c r="BT98" t="s">
        <v>1549</v>
      </c>
      <c r="BU98" t="s">
        <v>2313</v>
      </c>
      <c r="BV98" t="s">
        <v>2196</v>
      </c>
      <c r="BW98" t="s">
        <v>2196</v>
      </c>
      <c r="BY98" t="s">
        <v>1392</v>
      </c>
      <c r="BZ98" t="s">
        <v>2696</v>
      </c>
      <c r="CA98" t="s">
        <v>2697</v>
      </c>
      <c r="CB98">
        <v>5</v>
      </c>
      <c r="CC98" t="s">
        <v>1286</v>
      </c>
      <c r="CD98" t="s">
        <v>2698</v>
      </c>
      <c r="CE98" t="s">
        <v>1288</v>
      </c>
      <c r="CF98" t="s">
        <v>1289</v>
      </c>
      <c r="CG98" t="s">
        <v>1534</v>
      </c>
      <c r="CH98" t="s">
        <v>1535</v>
      </c>
      <c r="CI98">
        <v>2</v>
      </c>
      <c r="CJ98" t="s">
        <v>1292</v>
      </c>
      <c r="CU98" s="13" t="s">
        <v>2699</v>
      </c>
      <c r="CV98" t="s">
        <v>2700</v>
      </c>
    </row>
    <row r="99" spans="1:100" x14ac:dyDescent="0.4">
      <c r="A99" t="s">
        <v>2701</v>
      </c>
      <c r="B99" t="s">
        <v>2702</v>
      </c>
      <c r="D99" t="s">
        <v>1947</v>
      </c>
      <c r="E99" t="s">
        <v>1257</v>
      </c>
      <c r="J99" t="s">
        <v>1883</v>
      </c>
      <c r="K99">
        <v>2025</v>
      </c>
      <c r="L99">
        <v>9550000</v>
      </c>
      <c r="M99">
        <v>161708.71</v>
      </c>
      <c r="N99">
        <v>0</v>
      </c>
      <c r="O99">
        <v>10000000</v>
      </c>
      <c r="P99">
        <v>19550000</v>
      </c>
      <c r="Q99">
        <v>0</v>
      </c>
      <c r="R99">
        <v>0</v>
      </c>
      <c r="S99" t="s">
        <v>1376</v>
      </c>
      <c r="T99">
        <v>2025</v>
      </c>
      <c r="U99" t="s">
        <v>2703</v>
      </c>
      <c r="V99" t="s">
        <v>2704</v>
      </c>
      <c r="W99">
        <v>89</v>
      </c>
      <c r="X99" t="s">
        <v>1262</v>
      </c>
      <c r="Y99">
        <v>8900</v>
      </c>
      <c r="Z99" t="s">
        <v>1262</v>
      </c>
      <c r="AA99">
        <v>892434</v>
      </c>
      <c r="AB99" t="s">
        <v>1377</v>
      </c>
      <c r="AC99">
        <v>89</v>
      </c>
      <c r="AD99" t="s">
        <v>1262</v>
      </c>
      <c r="AE99">
        <v>8900</v>
      </c>
      <c r="AF99" t="s">
        <v>1262</v>
      </c>
      <c r="AG99">
        <v>892403</v>
      </c>
      <c r="AH99" t="s">
        <v>1378</v>
      </c>
      <c r="AI99" t="s">
        <v>1379</v>
      </c>
      <c r="AJ99" t="s">
        <v>1380</v>
      </c>
      <c r="AK99" t="s">
        <v>1381</v>
      </c>
      <c r="AL99" t="s">
        <v>1402</v>
      </c>
      <c r="AM99" t="s">
        <v>2705</v>
      </c>
      <c r="AO99" t="s">
        <v>174</v>
      </c>
      <c r="AP99" t="s">
        <v>174</v>
      </c>
      <c r="AQ99" t="s">
        <v>2706</v>
      </c>
      <c r="AT99" t="s">
        <v>1270</v>
      </c>
      <c r="AU99" t="s">
        <v>1271</v>
      </c>
      <c r="AV99" t="s">
        <v>2707</v>
      </c>
      <c r="AX99">
        <v>36770</v>
      </c>
      <c r="AY99" t="s">
        <v>2708</v>
      </c>
      <c r="AZ99">
        <v>6059</v>
      </c>
      <c r="BA99" t="s">
        <v>1305</v>
      </c>
      <c r="BB99">
        <v>6</v>
      </c>
      <c r="BC99" t="s">
        <v>1548</v>
      </c>
      <c r="BD99" t="s">
        <v>1549</v>
      </c>
      <c r="BE99">
        <v>92617</v>
      </c>
      <c r="BG99" t="s">
        <v>2709</v>
      </c>
      <c r="BH99" t="s">
        <v>2709</v>
      </c>
      <c r="BL99" t="s">
        <v>1328</v>
      </c>
      <c r="BM99" t="s">
        <v>1270</v>
      </c>
      <c r="BN99" t="s">
        <v>1271</v>
      </c>
      <c r="BO99" t="s">
        <v>2710</v>
      </c>
      <c r="BP99" t="s">
        <v>2711</v>
      </c>
      <c r="BQ99">
        <v>6059</v>
      </c>
      <c r="BR99" t="s">
        <v>1305</v>
      </c>
      <c r="BS99">
        <v>6</v>
      </c>
      <c r="BT99" t="s">
        <v>1549</v>
      </c>
      <c r="BU99" t="s">
        <v>1328</v>
      </c>
      <c r="BV99" t="s">
        <v>2712</v>
      </c>
      <c r="BW99" t="s">
        <v>2712</v>
      </c>
      <c r="BY99" t="s">
        <v>1392</v>
      </c>
      <c r="BZ99" t="s">
        <v>2067</v>
      </c>
      <c r="CA99" t="s">
        <v>2713</v>
      </c>
      <c r="CB99">
        <v>5</v>
      </c>
      <c r="CC99" t="s">
        <v>1286</v>
      </c>
      <c r="CD99" t="s">
        <v>2714</v>
      </c>
      <c r="CE99" t="s">
        <v>1288</v>
      </c>
      <c r="CF99" t="s">
        <v>1289</v>
      </c>
      <c r="CG99" t="s">
        <v>1417</v>
      </c>
      <c r="CH99" t="s">
        <v>1418</v>
      </c>
      <c r="CI99">
        <v>2</v>
      </c>
      <c r="CJ99" t="s">
        <v>1292</v>
      </c>
      <c r="CU99" s="13" t="s">
        <v>2715</v>
      </c>
      <c r="CV99" t="s">
        <v>1681</v>
      </c>
    </row>
    <row r="100" spans="1:100" x14ac:dyDescent="0.4">
      <c r="A100" t="s">
        <v>2716</v>
      </c>
      <c r="B100" t="s">
        <v>2717</v>
      </c>
      <c r="D100" t="s">
        <v>1256</v>
      </c>
      <c r="E100" t="s">
        <v>1648</v>
      </c>
      <c r="I100">
        <v>3000000</v>
      </c>
      <c r="J100" t="s">
        <v>1499</v>
      </c>
      <c r="K100">
        <v>2025</v>
      </c>
      <c r="L100">
        <v>3000000</v>
      </c>
      <c r="M100">
        <v>0</v>
      </c>
      <c r="N100">
        <v>1515648</v>
      </c>
      <c r="O100">
        <v>0</v>
      </c>
      <c r="P100">
        <v>3000000</v>
      </c>
      <c r="Q100">
        <v>0</v>
      </c>
      <c r="R100">
        <v>0</v>
      </c>
      <c r="S100" t="s">
        <v>2718</v>
      </c>
      <c r="T100">
        <v>2025</v>
      </c>
      <c r="U100" t="s">
        <v>1885</v>
      </c>
      <c r="V100" t="s">
        <v>1725</v>
      </c>
      <c r="W100">
        <v>89</v>
      </c>
      <c r="X100" t="s">
        <v>1262</v>
      </c>
      <c r="Y100">
        <v>8900</v>
      </c>
      <c r="Z100" t="s">
        <v>1262</v>
      </c>
      <c r="AA100">
        <v>892434</v>
      </c>
      <c r="AB100" t="s">
        <v>1377</v>
      </c>
      <c r="AC100">
        <v>89</v>
      </c>
      <c r="AD100" t="s">
        <v>1262</v>
      </c>
      <c r="AE100">
        <v>8900</v>
      </c>
      <c r="AF100" t="s">
        <v>1262</v>
      </c>
      <c r="AG100">
        <v>892403</v>
      </c>
      <c r="AH100" t="s">
        <v>1378</v>
      </c>
      <c r="AI100" t="s">
        <v>1379</v>
      </c>
      <c r="AJ100" t="s">
        <v>1380</v>
      </c>
      <c r="AK100" t="s">
        <v>1381</v>
      </c>
      <c r="AL100" t="s">
        <v>1651</v>
      </c>
      <c r="AM100" t="s">
        <v>2101</v>
      </c>
      <c r="AO100" t="s">
        <v>2102</v>
      </c>
      <c r="AP100" t="s">
        <v>2102</v>
      </c>
      <c r="AT100" t="s">
        <v>1270</v>
      </c>
      <c r="AU100" t="s">
        <v>1271</v>
      </c>
      <c r="AV100" t="s">
        <v>2103</v>
      </c>
      <c r="AX100">
        <v>1000</v>
      </c>
      <c r="AY100" t="s">
        <v>2104</v>
      </c>
      <c r="AZ100">
        <v>36001</v>
      </c>
      <c r="BA100" t="s">
        <v>2104</v>
      </c>
      <c r="BB100">
        <v>36</v>
      </c>
      <c r="BC100" t="s">
        <v>1620</v>
      </c>
      <c r="BD100" t="s">
        <v>1619</v>
      </c>
      <c r="BE100">
        <v>12203</v>
      </c>
      <c r="BF100">
        <v>6399</v>
      </c>
      <c r="BG100" t="s">
        <v>2105</v>
      </c>
      <c r="BH100" t="s">
        <v>2105</v>
      </c>
      <c r="BL100" t="s">
        <v>1280</v>
      </c>
      <c r="BM100" t="s">
        <v>1270</v>
      </c>
      <c r="BN100" t="s">
        <v>1271</v>
      </c>
      <c r="BO100" t="s">
        <v>2106</v>
      </c>
      <c r="BP100" t="s">
        <v>2104</v>
      </c>
      <c r="BQ100">
        <v>36001</v>
      </c>
      <c r="BR100" t="s">
        <v>2104</v>
      </c>
      <c r="BS100">
        <v>36</v>
      </c>
      <c r="BT100" t="s">
        <v>1619</v>
      </c>
      <c r="BU100" t="s">
        <v>2719</v>
      </c>
      <c r="BV100" t="s">
        <v>2105</v>
      </c>
      <c r="BW100" t="s">
        <v>2105</v>
      </c>
      <c r="BY100" t="s">
        <v>1608</v>
      </c>
      <c r="BZ100" t="s">
        <v>2080</v>
      </c>
      <c r="CA100" t="s">
        <v>2720</v>
      </c>
      <c r="CB100">
        <v>5</v>
      </c>
      <c r="CC100" t="s">
        <v>1286</v>
      </c>
      <c r="CD100" t="s">
        <v>2721</v>
      </c>
      <c r="CE100" t="s">
        <v>1288</v>
      </c>
      <c r="CF100" t="s">
        <v>1289</v>
      </c>
      <c r="CG100" t="s">
        <v>1702</v>
      </c>
      <c r="CH100" t="s">
        <v>1703</v>
      </c>
      <c r="CI100">
        <v>2</v>
      </c>
      <c r="CJ100" t="s">
        <v>1292</v>
      </c>
      <c r="CU100" s="13" t="s">
        <v>2722</v>
      </c>
      <c r="CV100" t="s">
        <v>1690</v>
      </c>
    </row>
    <row r="101" spans="1:100" x14ac:dyDescent="0.4">
      <c r="A101" t="s">
        <v>2723</v>
      </c>
      <c r="B101" t="s">
        <v>2724</v>
      </c>
      <c r="D101" t="s">
        <v>1372</v>
      </c>
      <c r="E101" t="s">
        <v>1648</v>
      </c>
      <c r="I101">
        <v>4000000</v>
      </c>
      <c r="J101" t="s">
        <v>1499</v>
      </c>
      <c r="K101">
        <v>2025</v>
      </c>
      <c r="L101">
        <v>4000000</v>
      </c>
      <c r="M101">
        <v>0</v>
      </c>
      <c r="N101">
        <v>138081</v>
      </c>
      <c r="O101">
        <v>0</v>
      </c>
      <c r="P101">
        <v>4000000</v>
      </c>
      <c r="Q101">
        <v>0</v>
      </c>
      <c r="R101">
        <v>0</v>
      </c>
      <c r="S101" t="s">
        <v>2087</v>
      </c>
      <c r="T101">
        <v>2025</v>
      </c>
      <c r="U101" t="s">
        <v>1885</v>
      </c>
      <c r="V101" t="s">
        <v>1725</v>
      </c>
      <c r="W101">
        <v>89</v>
      </c>
      <c r="X101" t="s">
        <v>1262</v>
      </c>
      <c r="Y101">
        <v>8900</v>
      </c>
      <c r="Z101" t="s">
        <v>1262</v>
      </c>
      <c r="AA101">
        <v>892434</v>
      </c>
      <c r="AB101" t="s">
        <v>1377</v>
      </c>
      <c r="AC101">
        <v>89</v>
      </c>
      <c r="AD101" t="s">
        <v>1262</v>
      </c>
      <c r="AE101">
        <v>8900</v>
      </c>
      <c r="AF101" t="s">
        <v>1262</v>
      </c>
      <c r="AG101">
        <v>892403</v>
      </c>
      <c r="AH101" t="s">
        <v>1378</v>
      </c>
      <c r="AI101" t="s">
        <v>1379</v>
      </c>
      <c r="AJ101" t="s">
        <v>1380</v>
      </c>
      <c r="AK101" t="s">
        <v>1381</v>
      </c>
      <c r="AL101" t="s">
        <v>1651</v>
      </c>
      <c r="AM101" t="s">
        <v>2725</v>
      </c>
      <c r="AO101" t="s">
        <v>2726</v>
      </c>
      <c r="AP101" t="s">
        <v>2726</v>
      </c>
      <c r="AT101" t="s">
        <v>1270</v>
      </c>
      <c r="AU101" t="s">
        <v>1271</v>
      </c>
      <c r="AV101" t="s">
        <v>2727</v>
      </c>
      <c r="AX101">
        <v>64000</v>
      </c>
      <c r="AY101" t="s">
        <v>2728</v>
      </c>
      <c r="AZ101">
        <v>6067</v>
      </c>
      <c r="BA101" t="s">
        <v>2728</v>
      </c>
      <c r="BB101">
        <v>6</v>
      </c>
      <c r="BC101" t="s">
        <v>1548</v>
      </c>
      <c r="BD101" t="s">
        <v>1549</v>
      </c>
      <c r="BE101">
        <v>95814</v>
      </c>
      <c r="BF101">
        <v>5512</v>
      </c>
      <c r="BG101" t="s">
        <v>2140</v>
      </c>
      <c r="BH101" t="s">
        <v>2140</v>
      </c>
      <c r="BL101" t="s">
        <v>2729</v>
      </c>
      <c r="BM101" t="s">
        <v>1270</v>
      </c>
      <c r="BN101" t="s">
        <v>1271</v>
      </c>
      <c r="BO101" t="s">
        <v>2730</v>
      </c>
      <c r="BS101">
        <v>6</v>
      </c>
      <c r="BT101" t="s">
        <v>1549</v>
      </c>
      <c r="BV101" t="s">
        <v>2198</v>
      </c>
      <c r="BY101" t="s">
        <v>1608</v>
      </c>
      <c r="BZ101" t="s">
        <v>2080</v>
      </c>
      <c r="CA101" t="s">
        <v>2731</v>
      </c>
      <c r="CB101">
        <v>5</v>
      </c>
      <c r="CC101" t="s">
        <v>1286</v>
      </c>
      <c r="CD101" t="s">
        <v>2732</v>
      </c>
      <c r="CE101" t="s">
        <v>1288</v>
      </c>
      <c r="CF101" t="s">
        <v>1289</v>
      </c>
      <c r="CG101" t="s">
        <v>1702</v>
      </c>
      <c r="CH101" t="s">
        <v>1703</v>
      </c>
      <c r="CI101">
        <v>2</v>
      </c>
      <c r="CJ101" t="s">
        <v>1292</v>
      </c>
      <c r="CU101" s="13" t="s">
        <v>2733</v>
      </c>
      <c r="CV101" t="s">
        <v>1690</v>
      </c>
    </row>
    <row r="102" spans="1:100" x14ac:dyDescent="0.4">
      <c r="A102" t="s">
        <v>2734</v>
      </c>
      <c r="B102" t="s">
        <v>2735</v>
      </c>
      <c r="D102" t="s">
        <v>1372</v>
      </c>
      <c r="E102" t="s">
        <v>1257</v>
      </c>
      <c r="J102" t="s">
        <v>1781</v>
      </c>
      <c r="K102">
        <v>2025</v>
      </c>
      <c r="L102">
        <v>3040257.66</v>
      </c>
      <c r="M102">
        <v>1533850.14</v>
      </c>
      <c r="N102">
        <v>0</v>
      </c>
      <c r="O102">
        <v>61828919</v>
      </c>
      <c r="P102">
        <v>64869176.659999996</v>
      </c>
      <c r="Q102">
        <v>0</v>
      </c>
      <c r="R102">
        <v>0</v>
      </c>
      <c r="S102" t="s">
        <v>2736</v>
      </c>
      <c r="T102">
        <v>2020</v>
      </c>
      <c r="U102" t="s">
        <v>2737</v>
      </c>
      <c r="V102" t="s">
        <v>1340</v>
      </c>
      <c r="W102">
        <v>89</v>
      </c>
      <c r="X102" t="s">
        <v>1262</v>
      </c>
      <c r="Y102">
        <v>8900</v>
      </c>
      <c r="Z102" t="s">
        <v>1262</v>
      </c>
      <c r="AA102">
        <v>892434</v>
      </c>
      <c r="AB102" t="s">
        <v>1377</v>
      </c>
      <c r="AC102">
        <v>89</v>
      </c>
      <c r="AD102" t="s">
        <v>1262</v>
      </c>
      <c r="AE102">
        <v>8900</v>
      </c>
      <c r="AF102" t="s">
        <v>1262</v>
      </c>
      <c r="AG102">
        <v>892403</v>
      </c>
      <c r="AH102" t="s">
        <v>1378</v>
      </c>
      <c r="AI102" t="s">
        <v>1379</v>
      </c>
      <c r="AJ102" t="s">
        <v>1380</v>
      </c>
      <c r="AK102" t="s">
        <v>1381</v>
      </c>
      <c r="AL102" t="s">
        <v>1747</v>
      </c>
      <c r="AM102" t="s">
        <v>2738</v>
      </c>
      <c r="AO102" t="s">
        <v>196</v>
      </c>
      <c r="AP102" t="s">
        <v>196</v>
      </c>
      <c r="AQ102" t="s">
        <v>2739</v>
      </c>
      <c r="AS102" t="s">
        <v>196</v>
      </c>
      <c r="AT102" t="s">
        <v>1270</v>
      </c>
      <c r="AU102" t="s">
        <v>1271</v>
      </c>
      <c r="AV102" t="s">
        <v>2740</v>
      </c>
      <c r="AX102">
        <v>65508</v>
      </c>
      <c r="AY102" t="s">
        <v>2120</v>
      </c>
      <c r="AZ102">
        <v>36093</v>
      </c>
      <c r="BA102" t="s">
        <v>2120</v>
      </c>
      <c r="BB102">
        <v>36</v>
      </c>
      <c r="BC102" t="s">
        <v>1620</v>
      </c>
      <c r="BD102" t="s">
        <v>1619</v>
      </c>
      <c r="BE102">
        <v>12345</v>
      </c>
      <c r="BF102">
        <v>6000</v>
      </c>
      <c r="BG102" t="s">
        <v>2105</v>
      </c>
      <c r="BH102" t="s">
        <v>2105</v>
      </c>
      <c r="BL102" t="s">
        <v>1280</v>
      </c>
      <c r="BM102" t="s">
        <v>1270</v>
      </c>
      <c r="BN102" t="s">
        <v>1271</v>
      </c>
      <c r="BO102" t="s">
        <v>1606</v>
      </c>
      <c r="BP102" t="s">
        <v>1602</v>
      </c>
      <c r="BQ102">
        <v>8013</v>
      </c>
      <c r="BR102" t="s">
        <v>1602</v>
      </c>
      <c r="BS102">
        <v>8</v>
      </c>
      <c r="BT102" t="s">
        <v>1604</v>
      </c>
      <c r="BU102" t="s">
        <v>2741</v>
      </c>
      <c r="BV102" t="s">
        <v>1605</v>
      </c>
      <c r="BW102" t="s">
        <v>1605</v>
      </c>
      <c r="BY102" t="s">
        <v>1392</v>
      </c>
      <c r="BZ102" t="s">
        <v>2742</v>
      </c>
      <c r="CA102" t="s">
        <v>2743</v>
      </c>
      <c r="CB102">
        <v>5</v>
      </c>
      <c r="CC102" t="s">
        <v>1286</v>
      </c>
      <c r="CD102" t="s">
        <v>2744</v>
      </c>
      <c r="CE102" t="s">
        <v>1288</v>
      </c>
      <c r="CF102" t="s">
        <v>1289</v>
      </c>
      <c r="CG102" t="s">
        <v>1417</v>
      </c>
      <c r="CH102" t="s">
        <v>1418</v>
      </c>
      <c r="CI102">
        <v>2</v>
      </c>
      <c r="CJ102" t="s">
        <v>1292</v>
      </c>
      <c r="CU102" s="13" t="s">
        <v>2745</v>
      </c>
      <c r="CV102" t="s">
        <v>1521</v>
      </c>
    </row>
    <row r="103" spans="1:100" x14ac:dyDescent="0.4">
      <c r="A103" t="s">
        <v>2746</v>
      </c>
      <c r="B103" t="s">
        <v>2747</v>
      </c>
      <c r="D103" t="s">
        <v>1372</v>
      </c>
      <c r="E103" t="s">
        <v>1257</v>
      </c>
      <c r="J103" t="s">
        <v>2748</v>
      </c>
      <c r="K103">
        <v>2024</v>
      </c>
      <c r="L103">
        <v>4000000</v>
      </c>
      <c r="M103">
        <v>1545392.1</v>
      </c>
      <c r="N103">
        <v>0</v>
      </c>
      <c r="O103">
        <v>4000000</v>
      </c>
      <c r="P103">
        <v>8000000</v>
      </c>
      <c r="Q103">
        <v>0</v>
      </c>
      <c r="R103">
        <v>0</v>
      </c>
      <c r="S103" t="s">
        <v>2749</v>
      </c>
      <c r="T103">
        <v>2020</v>
      </c>
      <c r="U103" t="s">
        <v>1425</v>
      </c>
      <c r="V103" t="s">
        <v>1616</v>
      </c>
      <c r="W103">
        <v>89</v>
      </c>
      <c r="X103" t="s">
        <v>1262</v>
      </c>
      <c r="Y103">
        <v>8900</v>
      </c>
      <c r="Z103" t="s">
        <v>1262</v>
      </c>
      <c r="AA103">
        <v>892434</v>
      </c>
      <c r="AB103" t="s">
        <v>1377</v>
      </c>
      <c r="AC103">
        <v>89</v>
      </c>
      <c r="AD103" t="s">
        <v>1262</v>
      </c>
      <c r="AE103">
        <v>8900</v>
      </c>
      <c r="AF103" t="s">
        <v>1262</v>
      </c>
      <c r="AG103">
        <v>892403</v>
      </c>
      <c r="AH103" t="s">
        <v>1378</v>
      </c>
      <c r="AI103" t="s">
        <v>1379</v>
      </c>
      <c r="AJ103" t="s">
        <v>1380</v>
      </c>
      <c r="AK103" t="s">
        <v>1381</v>
      </c>
      <c r="AL103" t="s">
        <v>1382</v>
      </c>
      <c r="AM103" t="s">
        <v>2750</v>
      </c>
      <c r="AO103" t="s">
        <v>2751</v>
      </c>
      <c r="AP103" t="s">
        <v>2752</v>
      </c>
      <c r="AQ103" t="s">
        <v>2750</v>
      </c>
      <c r="AS103" t="s">
        <v>2751</v>
      </c>
      <c r="AT103" t="s">
        <v>1270</v>
      </c>
      <c r="AU103" t="s">
        <v>1271</v>
      </c>
      <c r="AV103" t="s">
        <v>2753</v>
      </c>
      <c r="AX103">
        <v>66000</v>
      </c>
      <c r="AY103" t="s">
        <v>2647</v>
      </c>
      <c r="AZ103">
        <v>6073</v>
      </c>
      <c r="BA103" t="s">
        <v>2647</v>
      </c>
      <c r="BB103">
        <v>6</v>
      </c>
      <c r="BC103" t="s">
        <v>1548</v>
      </c>
      <c r="BD103" t="s">
        <v>1549</v>
      </c>
      <c r="BE103">
        <v>92159</v>
      </c>
      <c r="BF103">
        <v>623</v>
      </c>
      <c r="BG103" t="s">
        <v>2651</v>
      </c>
      <c r="BH103" t="s">
        <v>2651</v>
      </c>
      <c r="BL103" t="s">
        <v>1328</v>
      </c>
      <c r="BM103" t="s">
        <v>1270</v>
      </c>
      <c r="BN103" t="s">
        <v>1271</v>
      </c>
      <c r="BO103" t="s">
        <v>2754</v>
      </c>
      <c r="BP103" t="s">
        <v>2647</v>
      </c>
      <c r="BQ103">
        <v>6073</v>
      </c>
      <c r="BR103" t="s">
        <v>2647</v>
      </c>
      <c r="BS103">
        <v>6</v>
      </c>
      <c r="BT103" t="s">
        <v>1549</v>
      </c>
      <c r="BU103" t="s">
        <v>1328</v>
      </c>
      <c r="BV103" t="s">
        <v>2635</v>
      </c>
      <c r="BW103" t="s">
        <v>2198</v>
      </c>
      <c r="BY103" t="s">
        <v>1392</v>
      </c>
      <c r="BZ103" t="s">
        <v>1434</v>
      </c>
      <c r="CB103">
        <v>5</v>
      </c>
      <c r="CC103" t="s">
        <v>1286</v>
      </c>
      <c r="CD103" t="s">
        <v>2755</v>
      </c>
      <c r="CE103" t="s">
        <v>1288</v>
      </c>
      <c r="CF103" t="s">
        <v>1289</v>
      </c>
      <c r="CG103" t="s">
        <v>1417</v>
      </c>
      <c r="CH103" t="s">
        <v>1418</v>
      </c>
      <c r="CI103">
        <v>2</v>
      </c>
      <c r="CJ103" t="s">
        <v>1292</v>
      </c>
      <c r="CU103" s="13" t="s">
        <v>2756</v>
      </c>
      <c r="CV103" t="s">
        <v>2757</v>
      </c>
    </row>
    <row r="104" spans="1:100" x14ac:dyDescent="0.4">
      <c r="A104" t="s">
        <v>2758</v>
      </c>
      <c r="B104" t="s">
        <v>2759</v>
      </c>
      <c r="D104" t="s">
        <v>1256</v>
      </c>
      <c r="E104" t="s">
        <v>1257</v>
      </c>
      <c r="J104" t="s">
        <v>2264</v>
      </c>
      <c r="K104">
        <v>2025</v>
      </c>
      <c r="L104">
        <v>13871118.65</v>
      </c>
      <c r="M104">
        <v>13871118.65</v>
      </c>
      <c r="N104">
        <v>140707329</v>
      </c>
      <c r="O104">
        <v>155644305</v>
      </c>
      <c r="P104">
        <v>169515423.65000001</v>
      </c>
      <c r="Q104">
        <v>0</v>
      </c>
      <c r="R104">
        <v>0</v>
      </c>
      <c r="S104" t="s">
        <v>2760</v>
      </c>
      <c r="T104">
        <v>2021</v>
      </c>
      <c r="U104" t="s">
        <v>2167</v>
      </c>
      <c r="V104" t="s">
        <v>1376</v>
      </c>
      <c r="W104">
        <v>89</v>
      </c>
      <c r="X104" t="s">
        <v>1262</v>
      </c>
      <c r="Y104">
        <v>8900</v>
      </c>
      <c r="Z104" t="s">
        <v>1262</v>
      </c>
      <c r="AA104">
        <v>892434</v>
      </c>
      <c r="AB104" t="s">
        <v>1377</v>
      </c>
      <c r="AC104">
        <v>89</v>
      </c>
      <c r="AD104" t="s">
        <v>1262</v>
      </c>
      <c r="AE104">
        <v>8900</v>
      </c>
      <c r="AF104" t="s">
        <v>1262</v>
      </c>
      <c r="AG104">
        <v>892403</v>
      </c>
      <c r="AH104" t="s">
        <v>1378</v>
      </c>
      <c r="AI104" t="s">
        <v>1379</v>
      </c>
      <c r="AJ104" t="s">
        <v>1380</v>
      </c>
      <c r="AK104" t="s">
        <v>1381</v>
      </c>
      <c r="AL104" t="s">
        <v>1598</v>
      </c>
      <c r="AM104" t="s">
        <v>2761</v>
      </c>
      <c r="AO104" t="s">
        <v>2762</v>
      </c>
      <c r="AP104" t="s">
        <v>2762</v>
      </c>
      <c r="AQ104" t="s">
        <v>2761</v>
      </c>
      <c r="AS104" t="s">
        <v>2762</v>
      </c>
      <c r="AT104" t="s">
        <v>1270</v>
      </c>
      <c r="AU104" t="s">
        <v>1271</v>
      </c>
      <c r="AV104" t="s">
        <v>2763</v>
      </c>
      <c r="AX104">
        <v>56000</v>
      </c>
      <c r="AY104" t="s">
        <v>1546</v>
      </c>
      <c r="AZ104">
        <v>6037</v>
      </c>
      <c r="BA104" t="s">
        <v>1547</v>
      </c>
      <c r="BB104">
        <v>6</v>
      </c>
      <c r="BC104" t="s">
        <v>1548</v>
      </c>
      <c r="BD104" t="s">
        <v>1549</v>
      </c>
      <c r="BE104">
        <v>91103</v>
      </c>
      <c r="BG104" t="s">
        <v>1550</v>
      </c>
      <c r="BH104" t="s">
        <v>2198</v>
      </c>
      <c r="BL104" t="s">
        <v>1280</v>
      </c>
      <c r="BM104" t="s">
        <v>1270</v>
      </c>
      <c r="BN104" t="s">
        <v>1271</v>
      </c>
      <c r="BO104" t="s">
        <v>1551</v>
      </c>
      <c r="BP104" t="s">
        <v>1546</v>
      </c>
      <c r="BQ104">
        <v>6037</v>
      </c>
      <c r="BR104" t="s">
        <v>1547</v>
      </c>
      <c r="BS104">
        <v>6</v>
      </c>
      <c r="BT104" t="s">
        <v>1549</v>
      </c>
      <c r="BU104" t="s">
        <v>2764</v>
      </c>
      <c r="BV104" t="s">
        <v>1550</v>
      </c>
      <c r="BW104" t="s">
        <v>1550</v>
      </c>
      <c r="BY104" t="s">
        <v>1392</v>
      </c>
      <c r="BZ104" t="s">
        <v>2765</v>
      </c>
      <c r="CA104" t="s">
        <v>2766</v>
      </c>
      <c r="CB104">
        <v>5</v>
      </c>
      <c r="CC104" t="s">
        <v>1286</v>
      </c>
      <c r="CD104" t="s">
        <v>2767</v>
      </c>
      <c r="CE104" t="s">
        <v>1288</v>
      </c>
      <c r="CF104" t="s">
        <v>1289</v>
      </c>
      <c r="CG104" t="s">
        <v>1333</v>
      </c>
      <c r="CH104" t="s">
        <v>1334</v>
      </c>
      <c r="CI104">
        <v>2</v>
      </c>
      <c r="CJ104" t="s">
        <v>1292</v>
      </c>
      <c r="CU104" s="13" t="s">
        <v>2768</v>
      </c>
      <c r="CV104" t="s">
        <v>1558</v>
      </c>
    </row>
    <row r="105" spans="1:100" x14ac:dyDescent="0.4">
      <c r="A105" t="s">
        <v>2769</v>
      </c>
      <c r="B105" t="s">
        <v>2770</v>
      </c>
      <c r="D105" t="s">
        <v>1947</v>
      </c>
      <c r="E105" t="s">
        <v>1257</v>
      </c>
      <c r="J105" t="s">
        <v>2771</v>
      </c>
      <c r="K105">
        <v>2025</v>
      </c>
      <c r="L105">
        <v>1998642</v>
      </c>
      <c r="M105">
        <v>889585.22</v>
      </c>
      <c r="N105">
        <v>2995420</v>
      </c>
      <c r="O105">
        <v>2320200</v>
      </c>
      <c r="P105">
        <v>4318842</v>
      </c>
      <c r="Q105">
        <v>0</v>
      </c>
      <c r="R105">
        <v>0</v>
      </c>
      <c r="S105" t="s">
        <v>2772</v>
      </c>
      <c r="T105">
        <v>2022</v>
      </c>
      <c r="U105" t="s">
        <v>2773</v>
      </c>
      <c r="V105" t="s">
        <v>1443</v>
      </c>
      <c r="W105">
        <v>89</v>
      </c>
      <c r="X105" t="s">
        <v>1262</v>
      </c>
      <c r="Y105">
        <v>8900</v>
      </c>
      <c r="Z105" t="s">
        <v>1262</v>
      </c>
      <c r="AA105">
        <v>892434</v>
      </c>
      <c r="AB105" t="s">
        <v>1377</v>
      </c>
      <c r="AC105">
        <v>89</v>
      </c>
      <c r="AD105" t="s">
        <v>1262</v>
      </c>
      <c r="AE105">
        <v>8900</v>
      </c>
      <c r="AF105" t="s">
        <v>1262</v>
      </c>
      <c r="AG105">
        <v>892403</v>
      </c>
      <c r="AH105" t="s">
        <v>1378</v>
      </c>
      <c r="AI105" t="s">
        <v>1379</v>
      </c>
      <c r="AJ105" t="s">
        <v>1380</v>
      </c>
      <c r="AK105" t="s">
        <v>1381</v>
      </c>
      <c r="AL105" t="s">
        <v>1402</v>
      </c>
      <c r="AM105" t="s">
        <v>2774</v>
      </c>
      <c r="AO105" t="s">
        <v>201</v>
      </c>
      <c r="AP105" t="s">
        <v>201</v>
      </c>
      <c r="AT105" t="s">
        <v>1270</v>
      </c>
      <c r="AU105" t="s">
        <v>1271</v>
      </c>
      <c r="AV105" t="s">
        <v>2775</v>
      </c>
      <c r="AW105" t="s">
        <v>2776</v>
      </c>
      <c r="AX105">
        <v>65440</v>
      </c>
      <c r="AY105" t="s">
        <v>2777</v>
      </c>
      <c r="AZ105">
        <v>26125</v>
      </c>
      <c r="BA105" t="s">
        <v>2778</v>
      </c>
      <c r="BB105">
        <v>26</v>
      </c>
      <c r="BC105" t="s">
        <v>1857</v>
      </c>
      <c r="BD105" t="s">
        <v>1858</v>
      </c>
      <c r="BE105">
        <v>48340</v>
      </c>
      <c r="BF105">
        <v>2920</v>
      </c>
      <c r="BG105" t="s">
        <v>2779</v>
      </c>
      <c r="BH105" t="s">
        <v>2779</v>
      </c>
      <c r="BL105" t="s">
        <v>1280</v>
      </c>
      <c r="BM105" t="s">
        <v>1270</v>
      </c>
      <c r="BN105" t="s">
        <v>1271</v>
      </c>
      <c r="BO105" t="s">
        <v>2780</v>
      </c>
      <c r="BP105" t="s">
        <v>2777</v>
      </c>
      <c r="BQ105">
        <v>26125</v>
      </c>
      <c r="BR105" t="s">
        <v>2778</v>
      </c>
      <c r="BS105">
        <v>26</v>
      </c>
      <c r="BT105" t="s">
        <v>1858</v>
      </c>
      <c r="BU105" t="s">
        <v>2781</v>
      </c>
      <c r="BV105" t="s">
        <v>2779</v>
      </c>
      <c r="BW105" t="s">
        <v>2779</v>
      </c>
      <c r="BY105" t="s">
        <v>1392</v>
      </c>
      <c r="BZ105" t="s">
        <v>2143</v>
      </c>
      <c r="CA105" t="s">
        <v>2782</v>
      </c>
      <c r="CB105">
        <v>5</v>
      </c>
      <c r="CC105" t="s">
        <v>1286</v>
      </c>
      <c r="CD105" t="s">
        <v>2783</v>
      </c>
      <c r="CE105" t="s">
        <v>1288</v>
      </c>
      <c r="CF105" t="s">
        <v>1289</v>
      </c>
      <c r="CG105" t="s">
        <v>1417</v>
      </c>
      <c r="CH105" t="s">
        <v>1418</v>
      </c>
      <c r="CI105">
        <v>2</v>
      </c>
      <c r="CJ105" t="s">
        <v>1292</v>
      </c>
      <c r="CU105" s="13" t="s">
        <v>2784</v>
      </c>
      <c r="CV105" t="s">
        <v>2183</v>
      </c>
    </row>
    <row r="106" spans="1:100" x14ac:dyDescent="0.4">
      <c r="A106" t="s">
        <v>2785</v>
      </c>
      <c r="B106" t="s">
        <v>2786</v>
      </c>
      <c r="D106" t="s">
        <v>1372</v>
      </c>
      <c r="E106" t="s">
        <v>1257</v>
      </c>
      <c r="J106" t="s">
        <v>2787</v>
      </c>
      <c r="K106">
        <v>2024</v>
      </c>
      <c r="L106">
        <v>5784966</v>
      </c>
      <c r="M106">
        <v>2843409.42</v>
      </c>
      <c r="N106">
        <v>0</v>
      </c>
      <c r="O106">
        <v>6292353</v>
      </c>
      <c r="P106">
        <v>12077319</v>
      </c>
      <c r="Q106">
        <v>0</v>
      </c>
      <c r="R106">
        <v>0</v>
      </c>
      <c r="S106" t="s">
        <v>2788</v>
      </c>
      <c r="T106">
        <v>2022</v>
      </c>
      <c r="U106" t="s">
        <v>2207</v>
      </c>
      <c r="V106" t="s">
        <v>1401</v>
      </c>
      <c r="W106">
        <v>89</v>
      </c>
      <c r="X106" t="s">
        <v>1262</v>
      </c>
      <c r="Y106">
        <v>8900</v>
      </c>
      <c r="Z106" t="s">
        <v>1262</v>
      </c>
      <c r="AA106">
        <v>892434</v>
      </c>
      <c r="AB106" t="s">
        <v>1377</v>
      </c>
      <c r="AC106">
        <v>89</v>
      </c>
      <c r="AD106" t="s">
        <v>1262</v>
      </c>
      <c r="AE106">
        <v>8900</v>
      </c>
      <c r="AF106" t="s">
        <v>1262</v>
      </c>
      <c r="AG106">
        <v>892403</v>
      </c>
      <c r="AH106" t="s">
        <v>1378</v>
      </c>
      <c r="AI106" t="s">
        <v>1379</v>
      </c>
      <c r="AJ106" t="s">
        <v>1380</v>
      </c>
      <c r="AK106" t="s">
        <v>1381</v>
      </c>
      <c r="AL106" t="s">
        <v>2789</v>
      </c>
      <c r="AM106" t="s">
        <v>2790</v>
      </c>
      <c r="AO106" t="s">
        <v>2791</v>
      </c>
      <c r="AP106" t="s">
        <v>2791</v>
      </c>
      <c r="AT106" t="s">
        <v>1270</v>
      </c>
      <c r="AU106" t="s">
        <v>1271</v>
      </c>
      <c r="AV106" t="s">
        <v>2792</v>
      </c>
      <c r="AX106">
        <v>61000</v>
      </c>
      <c r="AY106" t="s">
        <v>2793</v>
      </c>
      <c r="AZ106">
        <v>42003</v>
      </c>
      <c r="BA106" t="s">
        <v>2794</v>
      </c>
      <c r="BB106">
        <v>42</v>
      </c>
      <c r="BC106" t="s">
        <v>1408</v>
      </c>
      <c r="BD106" t="s">
        <v>1409</v>
      </c>
      <c r="BE106">
        <v>15222</v>
      </c>
      <c r="BF106">
        <v>4502</v>
      </c>
      <c r="BG106" t="s">
        <v>2795</v>
      </c>
      <c r="BH106" t="s">
        <v>2796</v>
      </c>
      <c r="BL106" t="s">
        <v>2729</v>
      </c>
      <c r="BM106" t="s">
        <v>1270</v>
      </c>
      <c r="BN106" t="s">
        <v>1271</v>
      </c>
      <c r="BO106" t="s">
        <v>2797</v>
      </c>
      <c r="BS106">
        <v>37</v>
      </c>
      <c r="BT106" t="s">
        <v>1874</v>
      </c>
      <c r="BV106" t="s">
        <v>2798</v>
      </c>
      <c r="BY106" t="s">
        <v>1413</v>
      </c>
      <c r="BZ106" t="s">
        <v>2199</v>
      </c>
      <c r="CA106" t="s">
        <v>2799</v>
      </c>
      <c r="CB106">
        <v>5</v>
      </c>
      <c r="CC106" t="s">
        <v>1286</v>
      </c>
      <c r="CD106" t="s">
        <v>2799</v>
      </c>
      <c r="CE106" t="s">
        <v>1288</v>
      </c>
      <c r="CF106" t="s">
        <v>1289</v>
      </c>
      <c r="CG106" t="s">
        <v>1333</v>
      </c>
      <c r="CH106" t="s">
        <v>1334</v>
      </c>
      <c r="CI106">
        <v>2</v>
      </c>
      <c r="CJ106" t="s">
        <v>1292</v>
      </c>
      <c r="CU106" s="13" t="s">
        <v>2800</v>
      </c>
      <c r="CV106" t="s">
        <v>1838</v>
      </c>
    </row>
    <row r="107" spans="1:100" x14ac:dyDescent="0.4">
      <c r="A107" t="s">
        <v>2801</v>
      </c>
      <c r="B107" t="s">
        <v>2802</v>
      </c>
      <c r="D107" t="s">
        <v>1256</v>
      </c>
      <c r="E107" t="s">
        <v>1257</v>
      </c>
      <c r="J107" t="s">
        <v>1919</v>
      </c>
      <c r="K107">
        <v>2025</v>
      </c>
      <c r="L107">
        <v>2625000</v>
      </c>
      <c r="M107">
        <v>2210987.25</v>
      </c>
      <c r="N107">
        <v>8061836</v>
      </c>
      <c r="O107">
        <v>0</v>
      </c>
      <c r="P107">
        <v>2625000</v>
      </c>
      <c r="Q107">
        <v>0</v>
      </c>
      <c r="R107">
        <v>0</v>
      </c>
      <c r="S107" t="s">
        <v>2803</v>
      </c>
      <c r="T107">
        <v>2022</v>
      </c>
      <c r="U107" t="s">
        <v>2295</v>
      </c>
      <c r="V107" t="s">
        <v>2804</v>
      </c>
      <c r="W107">
        <v>89</v>
      </c>
      <c r="X107" t="s">
        <v>1262</v>
      </c>
      <c r="Y107">
        <v>8900</v>
      </c>
      <c r="Z107" t="s">
        <v>1262</v>
      </c>
      <c r="AA107">
        <v>892434</v>
      </c>
      <c r="AB107" t="s">
        <v>1377</v>
      </c>
      <c r="AC107">
        <v>89</v>
      </c>
      <c r="AD107" t="s">
        <v>1262</v>
      </c>
      <c r="AE107">
        <v>8900</v>
      </c>
      <c r="AF107" t="s">
        <v>1262</v>
      </c>
      <c r="AG107">
        <v>892403</v>
      </c>
      <c r="AH107" t="s">
        <v>1378</v>
      </c>
      <c r="AI107" t="s">
        <v>1379</v>
      </c>
      <c r="AJ107" t="s">
        <v>1380</v>
      </c>
      <c r="AK107" t="s">
        <v>1381</v>
      </c>
      <c r="AL107" t="s">
        <v>1598</v>
      </c>
      <c r="AM107" t="s">
        <v>2805</v>
      </c>
      <c r="AO107" t="s">
        <v>196</v>
      </c>
      <c r="AP107" t="s">
        <v>196</v>
      </c>
      <c r="AS107" t="s">
        <v>196</v>
      </c>
      <c r="AT107" t="s">
        <v>1270</v>
      </c>
      <c r="AU107" t="s">
        <v>1271</v>
      </c>
      <c r="AV107" t="s">
        <v>2806</v>
      </c>
      <c r="AX107">
        <v>65508</v>
      </c>
      <c r="AY107" t="s">
        <v>2120</v>
      </c>
      <c r="AZ107">
        <v>36093</v>
      </c>
      <c r="BA107" t="s">
        <v>2120</v>
      </c>
      <c r="BB107">
        <v>36</v>
      </c>
      <c r="BC107" t="s">
        <v>1620</v>
      </c>
      <c r="BD107" t="s">
        <v>1619</v>
      </c>
      <c r="BE107">
        <v>12309</v>
      </c>
      <c r="BF107">
        <v>1027</v>
      </c>
      <c r="BG107" t="s">
        <v>2105</v>
      </c>
      <c r="BH107" t="s">
        <v>2105</v>
      </c>
      <c r="BL107" t="s">
        <v>1280</v>
      </c>
      <c r="BM107" t="s">
        <v>1270</v>
      </c>
      <c r="BN107" t="s">
        <v>1271</v>
      </c>
      <c r="BO107" t="s">
        <v>2278</v>
      </c>
      <c r="BP107" t="s">
        <v>2120</v>
      </c>
      <c r="BQ107">
        <v>36093</v>
      </c>
      <c r="BR107" t="s">
        <v>2120</v>
      </c>
      <c r="BS107">
        <v>36</v>
      </c>
      <c r="BT107" t="s">
        <v>1619</v>
      </c>
      <c r="BU107" t="s">
        <v>2122</v>
      </c>
      <c r="BV107" t="s">
        <v>2105</v>
      </c>
      <c r="BW107" t="s">
        <v>2105</v>
      </c>
      <c r="BY107" t="s">
        <v>1392</v>
      </c>
      <c r="BZ107" t="s">
        <v>2239</v>
      </c>
      <c r="CA107" t="s">
        <v>2807</v>
      </c>
      <c r="CB107">
        <v>5</v>
      </c>
      <c r="CC107" t="s">
        <v>1286</v>
      </c>
      <c r="CD107" t="s">
        <v>2808</v>
      </c>
      <c r="CE107" t="s">
        <v>1288</v>
      </c>
      <c r="CF107" t="s">
        <v>1289</v>
      </c>
      <c r="CG107" t="s">
        <v>1417</v>
      </c>
      <c r="CH107" t="s">
        <v>1418</v>
      </c>
      <c r="CI107">
        <v>2</v>
      </c>
      <c r="CJ107" t="s">
        <v>1292</v>
      </c>
      <c r="CU107" s="13" t="s">
        <v>2809</v>
      </c>
      <c r="CV107" t="s">
        <v>1681</v>
      </c>
    </row>
    <row r="108" spans="1:100" x14ac:dyDescent="0.4">
      <c r="A108" t="s">
        <v>2810</v>
      </c>
      <c r="B108" t="s">
        <v>2811</v>
      </c>
      <c r="D108" t="s">
        <v>1256</v>
      </c>
      <c r="E108" t="s">
        <v>1257</v>
      </c>
      <c r="J108" t="s">
        <v>2812</v>
      </c>
      <c r="K108">
        <v>2025</v>
      </c>
      <c r="L108">
        <v>22051312</v>
      </c>
      <c r="M108">
        <v>8955185.5199999996</v>
      </c>
      <c r="N108">
        <v>0</v>
      </c>
      <c r="O108">
        <v>0</v>
      </c>
      <c r="P108">
        <v>22051312</v>
      </c>
      <c r="Q108">
        <v>0</v>
      </c>
      <c r="R108">
        <v>0</v>
      </c>
      <c r="S108" t="s">
        <v>2813</v>
      </c>
      <c r="T108">
        <v>2022</v>
      </c>
      <c r="U108" t="s">
        <v>2814</v>
      </c>
      <c r="V108" t="s">
        <v>1463</v>
      </c>
      <c r="W108">
        <v>89</v>
      </c>
      <c r="X108" t="s">
        <v>1262</v>
      </c>
      <c r="Y108">
        <v>8900</v>
      </c>
      <c r="Z108" t="s">
        <v>1262</v>
      </c>
      <c r="AA108">
        <v>892433</v>
      </c>
      <c r="AB108" t="s">
        <v>1444</v>
      </c>
      <c r="AC108">
        <v>89</v>
      </c>
      <c r="AD108" t="s">
        <v>1262</v>
      </c>
      <c r="AE108">
        <v>8900</v>
      </c>
      <c r="AF108" t="s">
        <v>1262</v>
      </c>
      <c r="AG108">
        <v>892403</v>
      </c>
      <c r="AH108" t="s">
        <v>1378</v>
      </c>
      <c r="AI108" t="s">
        <v>1379</v>
      </c>
      <c r="AJ108" t="s">
        <v>1380</v>
      </c>
      <c r="AK108" t="s">
        <v>1266</v>
      </c>
      <c r="AL108" t="s">
        <v>2249</v>
      </c>
      <c r="AM108" t="s">
        <v>2774</v>
      </c>
      <c r="AO108" t="s">
        <v>201</v>
      </c>
      <c r="AP108" t="s">
        <v>201</v>
      </c>
      <c r="AT108" t="s">
        <v>1270</v>
      </c>
      <c r="AU108" t="s">
        <v>1271</v>
      </c>
      <c r="AV108" t="s">
        <v>2775</v>
      </c>
      <c r="AW108" t="s">
        <v>2776</v>
      </c>
      <c r="AX108">
        <v>65440</v>
      </c>
      <c r="AY108" t="s">
        <v>2777</v>
      </c>
      <c r="AZ108">
        <v>26125</v>
      </c>
      <c r="BA108" t="s">
        <v>2778</v>
      </c>
      <c r="BB108">
        <v>26</v>
      </c>
      <c r="BC108" t="s">
        <v>1857</v>
      </c>
      <c r="BD108" t="s">
        <v>1858</v>
      </c>
      <c r="BE108">
        <v>48340</v>
      </c>
      <c r="BF108">
        <v>2920</v>
      </c>
      <c r="BG108" t="s">
        <v>2779</v>
      </c>
      <c r="BH108" t="s">
        <v>2779</v>
      </c>
      <c r="BL108" t="s">
        <v>1280</v>
      </c>
      <c r="BM108" t="s">
        <v>1270</v>
      </c>
      <c r="BN108" t="s">
        <v>1271</v>
      </c>
      <c r="BO108" t="s">
        <v>2780</v>
      </c>
      <c r="BP108" t="s">
        <v>2777</v>
      </c>
      <c r="BQ108">
        <v>26125</v>
      </c>
      <c r="BR108" t="s">
        <v>2778</v>
      </c>
      <c r="BS108">
        <v>26</v>
      </c>
      <c r="BT108" t="s">
        <v>1858</v>
      </c>
      <c r="BU108" t="s">
        <v>2815</v>
      </c>
      <c r="BV108" t="s">
        <v>2779</v>
      </c>
      <c r="BW108" t="s">
        <v>2779</v>
      </c>
      <c r="BY108" t="s">
        <v>1392</v>
      </c>
      <c r="BZ108" t="s">
        <v>2258</v>
      </c>
      <c r="CA108" t="s">
        <v>2816</v>
      </c>
      <c r="CB108">
        <v>5</v>
      </c>
      <c r="CC108" t="s">
        <v>1286</v>
      </c>
      <c r="CD108" t="s">
        <v>2817</v>
      </c>
      <c r="CE108" t="s">
        <v>1288</v>
      </c>
      <c r="CF108" t="s">
        <v>1289</v>
      </c>
      <c r="CG108" t="s">
        <v>1417</v>
      </c>
      <c r="CH108" t="s">
        <v>1418</v>
      </c>
      <c r="CI108">
        <v>2</v>
      </c>
      <c r="CJ108" t="s">
        <v>1292</v>
      </c>
      <c r="CU108" s="13" t="s">
        <v>2818</v>
      </c>
      <c r="CV108" t="s">
        <v>2819</v>
      </c>
    </row>
    <row r="109" spans="1:100" x14ac:dyDescent="0.4">
      <c r="A109" t="s">
        <v>2820</v>
      </c>
      <c r="B109" t="s">
        <v>2821</v>
      </c>
      <c r="D109" t="s">
        <v>1256</v>
      </c>
      <c r="E109" t="s">
        <v>1257</v>
      </c>
      <c r="J109" t="s">
        <v>1681</v>
      </c>
      <c r="K109">
        <v>2025</v>
      </c>
      <c r="L109">
        <v>4850000</v>
      </c>
      <c r="M109">
        <v>2520602.44</v>
      </c>
      <c r="N109">
        <v>4683945</v>
      </c>
      <c r="O109">
        <v>0</v>
      </c>
      <c r="P109">
        <v>4850000</v>
      </c>
      <c r="Q109">
        <v>0</v>
      </c>
      <c r="R109">
        <v>0</v>
      </c>
      <c r="S109" t="s">
        <v>2188</v>
      </c>
      <c r="T109">
        <v>2022</v>
      </c>
      <c r="U109" t="s">
        <v>2131</v>
      </c>
      <c r="V109" t="s">
        <v>2704</v>
      </c>
      <c r="W109">
        <v>89</v>
      </c>
      <c r="X109" t="s">
        <v>1262</v>
      </c>
      <c r="Y109">
        <v>8900</v>
      </c>
      <c r="Z109" t="s">
        <v>1262</v>
      </c>
      <c r="AA109">
        <v>892434</v>
      </c>
      <c r="AB109" t="s">
        <v>1377</v>
      </c>
      <c r="AC109">
        <v>89</v>
      </c>
      <c r="AD109" t="s">
        <v>1262</v>
      </c>
      <c r="AE109">
        <v>8900</v>
      </c>
      <c r="AF109" t="s">
        <v>1262</v>
      </c>
      <c r="AG109">
        <v>892403</v>
      </c>
      <c r="AH109" t="s">
        <v>1378</v>
      </c>
      <c r="AI109" t="s">
        <v>1379</v>
      </c>
      <c r="AJ109" t="s">
        <v>1380</v>
      </c>
      <c r="AK109" t="s">
        <v>1381</v>
      </c>
      <c r="AL109" t="s">
        <v>1598</v>
      </c>
      <c r="AM109" t="s">
        <v>2822</v>
      </c>
      <c r="AO109" t="s">
        <v>244</v>
      </c>
      <c r="AP109" t="s">
        <v>244</v>
      </c>
      <c r="AT109" t="s">
        <v>1270</v>
      </c>
      <c r="AU109" t="s">
        <v>1271</v>
      </c>
      <c r="AV109" t="s">
        <v>2823</v>
      </c>
      <c r="AX109">
        <v>50000</v>
      </c>
      <c r="AY109" t="s">
        <v>1429</v>
      </c>
      <c r="AZ109">
        <v>11001</v>
      </c>
      <c r="BA109" t="s">
        <v>1430</v>
      </c>
      <c r="BB109">
        <v>11</v>
      </c>
      <c r="BC109" t="s">
        <v>1431</v>
      </c>
      <c r="BD109" t="s">
        <v>1430</v>
      </c>
      <c r="BE109">
        <v>20002</v>
      </c>
      <c r="BF109">
        <v>4290</v>
      </c>
      <c r="BG109" t="s">
        <v>1432</v>
      </c>
      <c r="BH109" t="s">
        <v>1432</v>
      </c>
      <c r="BL109" t="s">
        <v>1280</v>
      </c>
      <c r="BM109" t="s">
        <v>1270</v>
      </c>
      <c r="BN109" t="s">
        <v>1271</v>
      </c>
      <c r="BO109" t="s">
        <v>1433</v>
      </c>
      <c r="BP109" t="s">
        <v>1429</v>
      </c>
      <c r="BQ109">
        <v>11001</v>
      </c>
      <c r="BR109" t="s">
        <v>1430</v>
      </c>
      <c r="BS109">
        <v>11</v>
      </c>
      <c r="BT109" t="s">
        <v>1430</v>
      </c>
      <c r="BU109" t="s">
        <v>2824</v>
      </c>
      <c r="BV109" t="s">
        <v>1432</v>
      </c>
      <c r="BW109" t="s">
        <v>1432</v>
      </c>
      <c r="BY109" t="s">
        <v>1608</v>
      </c>
      <c r="BZ109" t="s">
        <v>2825</v>
      </c>
      <c r="CA109" t="s">
        <v>2826</v>
      </c>
      <c r="CB109">
        <v>5</v>
      </c>
      <c r="CC109" t="s">
        <v>1286</v>
      </c>
      <c r="CD109" t="s">
        <v>2827</v>
      </c>
      <c r="CE109" t="s">
        <v>1288</v>
      </c>
      <c r="CF109" t="s">
        <v>1289</v>
      </c>
      <c r="CG109" t="s">
        <v>1534</v>
      </c>
      <c r="CH109" t="s">
        <v>1535</v>
      </c>
      <c r="CI109">
        <v>2</v>
      </c>
      <c r="CJ109" t="s">
        <v>1292</v>
      </c>
      <c r="CU109" s="13" t="s">
        <v>2828</v>
      </c>
      <c r="CV109" t="s">
        <v>2053</v>
      </c>
    </row>
    <row r="110" spans="1:100" x14ac:dyDescent="0.4">
      <c r="A110" t="s">
        <v>2829</v>
      </c>
      <c r="B110" t="s">
        <v>2830</v>
      </c>
      <c r="D110" t="s">
        <v>1256</v>
      </c>
      <c r="E110" t="s">
        <v>1257</v>
      </c>
      <c r="J110" t="s">
        <v>1884</v>
      </c>
      <c r="K110">
        <v>2025</v>
      </c>
      <c r="L110">
        <v>4833500</v>
      </c>
      <c r="M110">
        <v>2919543.91</v>
      </c>
      <c r="N110">
        <v>2545808</v>
      </c>
      <c r="O110">
        <v>0</v>
      </c>
      <c r="P110">
        <v>4833500</v>
      </c>
      <c r="Q110">
        <v>0</v>
      </c>
      <c r="R110">
        <v>0</v>
      </c>
      <c r="S110" t="s">
        <v>2831</v>
      </c>
      <c r="T110">
        <v>2022</v>
      </c>
      <c r="U110" t="s">
        <v>2131</v>
      </c>
      <c r="V110" t="s">
        <v>2704</v>
      </c>
      <c r="W110">
        <v>89</v>
      </c>
      <c r="X110" t="s">
        <v>1262</v>
      </c>
      <c r="Y110">
        <v>8900</v>
      </c>
      <c r="Z110" t="s">
        <v>1262</v>
      </c>
      <c r="AA110">
        <v>892434</v>
      </c>
      <c r="AB110" t="s">
        <v>1377</v>
      </c>
      <c r="AC110">
        <v>89</v>
      </c>
      <c r="AD110" t="s">
        <v>1262</v>
      </c>
      <c r="AE110">
        <v>8900</v>
      </c>
      <c r="AF110" t="s">
        <v>1262</v>
      </c>
      <c r="AG110">
        <v>892403</v>
      </c>
      <c r="AH110" t="s">
        <v>1378</v>
      </c>
      <c r="AI110" t="s">
        <v>1379</v>
      </c>
      <c r="AJ110" t="s">
        <v>1380</v>
      </c>
      <c r="AK110" t="s">
        <v>1381</v>
      </c>
      <c r="AL110" t="s">
        <v>1598</v>
      </c>
      <c r="AM110" t="s">
        <v>2832</v>
      </c>
      <c r="AO110" t="s">
        <v>2833</v>
      </c>
      <c r="AP110" t="s">
        <v>2833</v>
      </c>
      <c r="AT110" t="s">
        <v>1270</v>
      </c>
      <c r="AU110" t="s">
        <v>1271</v>
      </c>
      <c r="AV110" t="s">
        <v>2834</v>
      </c>
      <c r="AX110">
        <v>1000</v>
      </c>
      <c r="AY110" t="s">
        <v>2104</v>
      </c>
      <c r="AZ110">
        <v>36001</v>
      </c>
      <c r="BA110" t="s">
        <v>2104</v>
      </c>
      <c r="BB110">
        <v>36</v>
      </c>
      <c r="BC110" t="s">
        <v>1620</v>
      </c>
      <c r="BD110" t="s">
        <v>1619</v>
      </c>
      <c r="BE110">
        <v>12205</v>
      </c>
      <c r="BF110">
        <v>1227</v>
      </c>
      <c r="BG110" t="s">
        <v>2105</v>
      </c>
      <c r="BH110" t="s">
        <v>2105</v>
      </c>
      <c r="BL110" t="s">
        <v>1280</v>
      </c>
      <c r="BM110" t="s">
        <v>1270</v>
      </c>
      <c r="BN110" t="s">
        <v>1271</v>
      </c>
      <c r="BO110" t="s">
        <v>1433</v>
      </c>
      <c r="BP110" t="s">
        <v>1429</v>
      </c>
      <c r="BQ110">
        <v>11001</v>
      </c>
      <c r="BR110" t="s">
        <v>1430</v>
      </c>
      <c r="BS110">
        <v>11</v>
      </c>
      <c r="BT110" t="s">
        <v>1430</v>
      </c>
      <c r="BU110" t="s">
        <v>2835</v>
      </c>
      <c r="BV110" t="s">
        <v>1432</v>
      </c>
      <c r="BW110" t="s">
        <v>1432</v>
      </c>
      <c r="BY110" t="s">
        <v>1608</v>
      </c>
      <c r="BZ110" t="s">
        <v>2825</v>
      </c>
      <c r="CA110" t="s">
        <v>2836</v>
      </c>
      <c r="CB110">
        <v>5</v>
      </c>
      <c r="CC110" t="s">
        <v>1286</v>
      </c>
      <c r="CD110" t="s">
        <v>2837</v>
      </c>
      <c r="CE110" t="s">
        <v>1288</v>
      </c>
      <c r="CF110" t="s">
        <v>1289</v>
      </c>
      <c r="CG110" t="s">
        <v>1534</v>
      </c>
      <c r="CH110" t="s">
        <v>1535</v>
      </c>
      <c r="CI110">
        <v>2</v>
      </c>
      <c r="CJ110" t="s">
        <v>1292</v>
      </c>
      <c r="CU110" s="13" t="s">
        <v>2838</v>
      </c>
      <c r="CV110" t="s">
        <v>2839</v>
      </c>
    </row>
    <row r="111" spans="1:100" x14ac:dyDescent="0.4">
      <c r="A111" t="s">
        <v>2840</v>
      </c>
      <c r="B111" t="s">
        <v>2841</v>
      </c>
      <c r="D111" t="s">
        <v>1372</v>
      </c>
      <c r="E111" t="s">
        <v>1257</v>
      </c>
      <c r="J111" t="s">
        <v>2842</v>
      </c>
      <c r="K111">
        <v>2025</v>
      </c>
      <c r="L111">
        <v>227023.97</v>
      </c>
      <c r="M111">
        <v>227023.97</v>
      </c>
      <c r="N111">
        <v>10567044</v>
      </c>
      <c r="O111">
        <v>0</v>
      </c>
      <c r="P111">
        <v>227023.97</v>
      </c>
      <c r="Q111">
        <v>0</v>
      </c>
      <c r="R111">
        <v>0</v>
      </c>
      <c r="S111" t="s">
        <v>1319</v>
      </c>
      <c r="T111">
        <v>2023</v>
      </c>
      <c r="U111" t="s">
        <v>1442</v>
      </c>
      <c r="V111" t="s">
        <v>2843</v>
      </c>
      <c r="W111">
        <v>89</v>
      </c>
      <c r="X111" t="s">
        <v>1262</v>
      </c>
      <c r="Y111">
        <v>8900</v>
      </c>
      <c r="Z111" t="s">
        <v>1262</v>
      </c>
      <c r="AA111">
        <v>892434</v>
      </c>
      <c r="AB111" t="s">
        <v>1377</v>
      </c>
      <c r="AC111">
        <v>89</v>
      </c>
      <c r="AD111" t="s">
        <v>1262</v>
      </c>
      <c r="AE111">
        <v>8900</v>
      </c>
      <c r="AF111" t="s">
        <v>1262</v>
      </c>
      <c r="AG111">
        <v>892403</v>
      </c>
      <c r="AH111" t="s">
        <v>1378</v>
      </c>
      <c r="AI111" t="s">
        <v>1379</v>
      </c>
      <c r="AJ111" t="s">
        <v>1380</v>
      </c>
      <c r="AK111" t="s">
        <v>1381</v>
      </c>
      <c r="AL111" t="s">
        <v>1598</v>
      </c>
      <c r="AM111" t="s">
        <v>2761</v>
      </c>
      <c r="AO111" t="s">
        <v>2762</v>
      </c>
      <c r="AP111" t="s">
        <v>2762</v>
      </c>
      <c r="AQ111" t="s">
        <v>2761</v>
      </c>
      <c r="AS111" t="s">
        <v>2762</v>
      </c>
      <c r="AT111" t="s">
        <v>1270</v>
      </c>
      <c r="AU111" t="s">
        <v>1271</v>
      </c>
      <c r="AV111" t="s">
        <v>2763</v>
      </c>
      <c r="AX111">
        <v>56000</v>
      </c>
      <c r="AY111" t="s">
        <v>1546</v>
      </c>
      <c r="AZ111">
        <v>6037</v>
      </c>
      <c r="BA111" t="s">
        <v>1547</v>
      </c>
      <c r="BB111">
        <v>6</v>
      </c>
      <c r="BC111" t="s">
        <v>1548</v>
      </c>
      <c r="BD111" t="s">
        <v>1549</v>
      </c>
      <c r="BE111">
        <v>91103</v>
      </c>
      <c r="BG111" t="s">
        <v>2844</v>
      </c>
      <c r="BH111" t="s">
        <v>2198</v>
      </c>
      <c r="BL111" t="s">
        <v>1280</v>
      </c>
      <c r="BM111" t="s">
        <v>1270</v>
      </c>
      <c r="BN111" t="s">
        <v>1271</v>
      </c>
      <c r="BO111" t="s">
        <v>1551</v>
      </c>
      <c r="BP111" t="s">
        <v>1546</v>
      </c>
      <c r="BQ111">
        <v>6037</v>
      </c>
      <c r="BR111" t="s">
        <v>1547</v>
      </c>
      <c r="BS111">
        <v>6</v>
      </c>
      <c r="BT111" t="s">
        <v>1549</v>
      </c>
      <c r="BU111" t="s">
        <v>2764</v>
      </c>
      <c r="BV111" t="s">
        <v>1550</v>
      </c>
      <c r="BW111" t="s">
        <v>1550</v>
      </c>
      <c r="BY111" t="s">
        <v>1392</v>
      </c>
      <c r="BZ111" t="s">
        <v>2845</v>
      </c>
      <c r="CA111" t="s">
        <v>2846</v>
      </c>
      <c r="CB111">
        <v>5</v>
      </c>
      <c r="CC111" t="s">
        <v>1286</v>
      </c>
      <c r="CD111" t="s">
        <v>2847</v>
      </c>
      <c r="CE111" t="s">
        <v>1288</v>
      </c>
      <c r="CF111" t="s">
        <v>1289</v>
      </c>
      <c r="CG111" t="s">
        <v>1417</v>
      </c>
      <c r="CH111" t="s">
        <v>1418</v>
      </c>
      <c r="CI111">
        <v>2</v>
      </c>
      <c r="CJ111" t="s">
        <v>1292</v>
      </c>
      <c r="CU111" s="13" t="s">
        <v>2848</v>
      </c>
      <c r="CV111" t="s">
        <v>2849</v>
      </c>
    </row>
    <row r="112" spans="1:100" x14ac:dyDescent="0.4">
      <c r="A112" t="s">
        <v>2850</v>
      </c>
      <c r="B112" t="s">
        <v>2851</v>
      </c>
      <c r="D112" t="s">
        <v>1947</v>
      </c>
      <c r="E112" t="s">
        <v>1257</v>
      </c>
      <c r="J112" t="s">
        <v>2852</v>
      </c>
      <c r="K112">
        <v>2025</v>
      </c>
      <c r="L112">
        <v>1630000</v>
      </c>
      <c r="M112">
        <v>0</v>
      </c>
      <c r="N112">
        <v>3290967</v>
      </c>
      <c r="O112">
        <v>549593</v>
      </c>
      <c r="P112">
        <v>2179593</v>
      </c>
      <c r="Q112">
        <v>0</v>
      </c>
      <c r="R112">
        <v>0</v>
      </c>
      <c r="S112" t="s">
        <v>1319</v>
      </c>
      <c r="T112">
        <v>2023</v>
      </c>
      <c r="U112" t="s">
        <v>1442</v>
      </c>
      <c r="V112" t="s">
        <v>1443</v>
      </c>
      <c r="W112">
        <v>89</v>
      </c>
      <c r="X112" t="s">
        <v>1262</v>
      </c>
      <c r="Y112">
        <v>8900</v>
      </c>
      <c r="Z112" t="s">
        <v>1262</v>
      </c>
      <c r="AA112">
        <v>892434</v>
      </c>
      <c r="AB112" t="s">
        <v>1377</v>
      </c>
      <c r="AC112">
        <v>89</v>
      </c>
      <c r="AD112" t="s">
        <v>1262</v>
      </c>
      <c r="AE112">
        <v>8900</v>
      </c>
      <c r="AF112" t="s">
        <v>1262</v>
      </c>
      <c r="AG112">
        <v>892403</v>
      </c>
      <c r="AH112" t="s">
        <v>1378</v>
      </c>
      <c r="AI112" t="s">
        <v>1379</v>
      </c>
      <c r="AJ112" t="s">
        <v>1380</v>
      </c>
      <c r="AK112" t="s">
        <v>1381</v>
      </c>
      <c r="AL112" t="s">
        <v>1598</v>
      </c>
      <c r="AM112" t="s">
        <v>2118</v>
      </c>
      <c r="AO112" t="s">
        <v>186</v>
      </c>
      <c r="AP112" t="s">
        <v>186</v>
      </c>
      <c r="AT112" t="s">
        <v>1270</v>
      </c>
      <c r="AU112" t="s">
        <v>1271</v>
      </c>
      <c r="AV112" t="s">
        <v>2119</v>
      </c>
      <c r="AX112">
        <v>65508</v>
      </c>
      <c r="AY112" t="s">
        <v>2120</v>
      </c>
      <c r="AZ112">
        <v>36093</v>
      </c>
      <c r="BA112" t="s">
        <v>2120</v>
      </c>
      <c r="BB112">
        <v>36</v>
      </c>
      <c r="BC112" t="s">
        <v>1620</v>
      </c>
      <c r="BD112" t="s">
        <v>1619</v>
      </c>
      <c r="BE112">
        <v>12309</v>
      </c>
      <c r="BF112">
        <v>1027</v>
      </c>
      <c r="BG112" t="s">
        <v>2105</v>
      </c>
      <c r="BH112" t="s">
        <v>2105</v>
      </c>
      <c r="BL112" t="s">
        <v>1280</v>
      </c>
      <c r="BM112" t="s">
        <v>1270</v>
      </c>
      <c r="BN112" t="s">
        <v>1271</v>
      </c>
      <c r="BO112" t="s">
        <v>2853</v>
      </c>
      <c r="BP112" t="s">
        <v>2120</v>
      </c>
      <c r="BQ112">
        <v>36093</v>
      </c>
      <c r="BR112" t="s">
        <v>2120</v>
      </c>
      <c r="BS112">
        <v>36</v>
      </c>
      <c r="BT112" t="s">
        <v>1619</v>
      </c>
      <c r="BU112" t="s">
        <v>2122</v>
      </c>
      <c r="BV112" t="s">
        <v>2105</v>
      </c>
      <c r="BW112" t="s">
        <v>2105</v>
      </c>
      <c r="BY112" t="s">
        <v>1392</v>
      </c>
      <c r="BZ112" t="s">
        <v>2845</v>
      </c>
      <c r="CA112" t="s">
        <v>2854</v>
      </c>
      <c r="CB112">
        <v>5</v>
      </c>
      <c r="CC112" t="s">
        <v>1286</v>
      </c>
      <c r="CD112" t="s">
        <v>2855</v>
      </c>
      <c r="CE112" t="s">
        <v>1288</v>
      </c>
      <c r="CF112" t="s">
        <v>1289</v>
      </c>
      <c r="CG112" t="s">
        <v>1417</v>
      </c>
      <c r="CH112" t="s">
        <v>1418</v>
      </c>
      <c r="CI112">
        <v>2</v>
      </c>
      <c r="CJ112" t="s">
        <v>1292</v>
      </c>
      <c r="CU112" s="13" t="s">
        <v>2856</v>
      </c>
      <c r="CV112" t="s">
        <v>1741</v>
      </c>
    </row>
    <row r="113" spans="1:100" x14ac:dyDescent="0.4">
      <c r="A113" t="s">
        <v>2857</v>
      </c>
      <c r="B113" t="s">
        <v>2858</v>
      </c>
      <c r="D113" t="s">
        <v>1256</v>
      </c>
      <c r="E113" t="s">
        <v>1257</v>
      </c>
      <c r="J113" t="s">
        <v>1765</v>
      </c>
      <c r="K113">
        <v>2025</v>
      </c>
      <c r="L113">
        <v>1688117</v>
      </c>
      <c r="M113">
        <v>68706.850000000006</v>
      </c>
      <c r="N113">
        <v>740240</v>
      </c>
      <c r="O113">
        <v>505320</v>
      </c>
      <c r="P113">
        <v>2193437</v>
      </c>
      <c r="Q113">
        <v>0</v>
      </c>
      <c r="R113">
        <v>0</v>
      </c>
      <c r="S113" t="s">
        <v>1319</v>
      </c>
      <c r="T113">
        <v>2023</v>
      </c>
      <c r="U113" t="s">
        <v>1355</v>
      </c>
      <c r="V113" t="s">
        <v>2704</v>
      </c>
      <c r="W113">
        <v>89</v>
      </c>
      <c r="X113" t="s">
        <v>1262</v>
      </c>
      <c r="Y113">
        <v>8900</v>
      </c>
      <c r="Z113" t="s">
        <v>1262</v>
      </c>
      <c r="AA113">
        <v>892434</v>
      </c>
      <c r="AB113" t="s">
        <v>1377</v>
      </c>
      <c r="AC113">
        <v>89</v>
      </c>
      <c r="AD113" t="s">
        <v>1262</v>
      </c>
      <c r="AE113">
        <v>8900</v>
      </c>
      <c r="AF113" t="s">
        <v>1262</v>
      </c>
      <c r="AG113">
        <v>892403</v>
      </c>
      <c r="AH113" t="s">
        <v>1378</v>
      </c>
      <c r="AI113" t="s">
        <v>1379</v>
      </c>
      <c r="AJ113" t="s">
        <v>1380</v>
      </c>
      <c r="AK113" t="s">
        <v>1381</v>
      </c>
      <c r="AL113" t="s">
        <v>1598</v>
      </c>
      <c r="AM113" t="s">
        <v>2859</v>
      </c>
      <c r="AO113" t="s">
        <v>2860</v>
      </c>
      <c r="AP113" t="s">
        <v>2860</v>
      </c>
      <c r="AT113" t="s">
        <v>1270</v>
      </c>
      <c r="AU113" t="s">
        <v>1271</v>
      </c>
      <c r="AV113" t="s">
        <v>2861</v>
      </c>
      <c r="AX113">
        <v>43000</v>
      </c>
      <c r="AY113" t="s">
        <v>1655</v>
      </c>
      <c r="AZ113">
        <v>27053</v>
      </c>
      <c r="BA113" t="s">
        <v>1656</v>
      </c>
      <c r="BB113">
        <v>27</v>
      </c>
      <c r="BC113" t="s">
        <v>1657</v>
      </c>
      <c r="BD113" t="s">
        <v>1569</v>
      </c>
      <c r="BE113">
        <v>55407</v>
      </c>
      <c r="BF113">
        <v>1227</v>
      </c>
      <c r="BG113" t="s">
        <v>1658</v>
      </c>
      <c r="BH113" t="s">
        <v>1658</v>
      </c>
      <c r="BL113" t="s">
        <v>1280</v>
      </c>
      <c r="BM113" t="s">
        <v>1270</v>
      </c>
      <c r="BN113" t="s">
        <v>1271</v>
      </c>
      <c r="BO113" t="s">
        <v>1659</v>
      </c>
      <c r="BP113" t="s">
        <v>1655</v>
      </c>
      <c r="BQ113">
        <v>27053</v>
      </c>
      <c r="BR113" t="s">
        <v>1656</v>
      </c>
      <c r="BS113">
        <v>27</v>
      </c>
      <c r="BT113" t="s">
        <v>1569</v>
      </c>
      <c r="BU113" t="s">
        <v>2862</v>
      </c>
      <c r="BV113" t="s">
        <v>1658</v>
      </c>
      <c r="BW113" t="s">
        <v>1658</v>
      </c>
      <c r="BY113" t="s">
        <v>1392</v>
      </c>
      <c r="BZ113" t="s">
        <v>2321</v>
      </c>
      <c r="CA113" t="s">
        <v>2863</v>
      </c>
      <c r="CB113">
        <v>5</v>
      </c>
      <c r="CC113" t="s">
        <v>1286</v>
      </c>
      <c r="CD113" t="s">
        <v>2864</v>
      </c>
      <c r="CE113" t="s">
        <v>1288</v>
      </c>
      <c r="CF113" t="s">
        <v>1289</v>
      </c>
      <c r="CG113" t="s">
        <v>1534</v>
      </c>
      <c r="CH113" t="s">
        <v>1535</v>
      </c>
      <c r="CI113">
        <v>2</v>
      </c>
      <c r="CJ113" t="s">
        <v>1292</v>
      </c>
      <c r="CU113" s="13" t="s">
        <v>2865</v>
      </c>
      <c r="CV113" t="s">
        <v>1781</v>
      </c>
    </row>
    <row r="114" spans="1:100" x14ac:dyDescent="0.4">
      <c r="A114" t="s">
        <v>2866</v>
      </c>
      <c r="B114" t="s">
        <v>2867</v>
      </c>
      <c r="D114" t="s">
        <v>1256</v>
      </c>
      <c r="E114" t="s">
        <v>1257</v>
      </c>
      <c r="J114" t="s">
        <v>1521</v>
      </c>
      <c r="K114">
        <v>2025</v>
      </c>
      <c r="L114">
        <v>1802117</v>
      </c>
      <c r="M114">
        <v>46729.35</v>
      </c>
      <c r="N114">
        <v>5335888</v>
      </c>
      <c r="O114">
        <v>0</v>
      </c>
      <c r="P114">
        <v>1802117</v>
      </c>
      <c r="Q114">
        <v>0</v>
      </c>
      <c r="R114">
        <v>0</v>
      </c>
      <c r="S114" t="s">
        <v>2328</v>
      </c>
      <c r="T114">
        <v>2023</v>
      </c>
      <c r="U114" t="s">
        <v>2868</v>
      </c>
      <c r="V114" t="s">
        <v>2117</v>
      </c>
      <c r="W114">
        <v>89</v>
      </c>
      <c r="X114" t="s">
        <v>1262</v>
      </c>
      <c r="Y114">
        <v>8900</v>
      </c>
      <c r="Z114" t="s">
        <v>1262</v>
      </c>
      <c r="AA114">
        <v>892434</v>
      </c>
      <c r="AB114" t="s">
        <v>1377</v>
      </c>
      <c r="AC114">
        <v>89</v>
      </c>
      <c r="AD114" t="s">
        <v>1262</v>
      </c>
      <c r="AE114">
        <v>8900</v>
      </c>
      <c r="AF114" t="s">
        <v>1262</v>
      </c>
      <c r="AG114">
        <v>892403</v>
      </c>
      <c r="AH114" t="s">
        <v>1378</v>
      </c>
      <c r="AI114" t="s">
        <v>1379</v>
      </c>
      <c r="AJ114" t="s">
        <v>1380</v>
      </c>
      <c r="AK114" t="s">
        <v>1381</v>
      </c>
      <c r="AL114" t="s">
        <v>1598</v>
      </c>
      <c r="AM114" t="s">
        <v>2118</v>
      </c>
      <c r="AO114" t="s">
        <v>186</v>
      </c>
      <c r="AP114" t="s">
        <v>186</v>
      </c>
      <c r="AT114" t="s">
        <v>1270</v>
      </c>
      <c r="AU114" t="s">
        <v>1271</v>
      </c>
      <c r="AV114" t="s">
        <v>2119</v>
      </c>
      <c r="AX114">
        <v>65508</v>
      </c>
      <c r="AY114" t="s">
        <v>2120</v>
      </c>
      <c r="AZ114">
        <v>36093</v>
      </c>
      <c r="BA114" t="s">
        <v>2120</v>
      </c>
      <c r="BB114">
        <v>36</v>
      </c>
      <c r="BC114" t="s">
        <v>1620</v>
      </c>
      <c r="BD114" t="s">
        <v>1619</v>
      </c>
      <c r="BE114">
        <v>12309</v>
      </c>
      <c r="BF114">
        <v>1027</v>
      </c>
      <c r="BG114" t="s">
        <v>2105</v>
      </c>
      <c r="BH114" t="s">
        <v>2105</v>
      </c>
      <c r="BL114" t="s">
        <v>1328</v>
      </c>
      <c r="BM114" t="s">
        <v>1270</v>
      </c>
      <c r="BN114" t="s">
        <v>1271</v>
      </c>
      <c r="BO114" t="s">
        <v>2278</v>
      </c>
      <c r="BP114" t="s">
        <v>2279</v>
      </c>
      <c r="BQ114">
        <v>36093</v>
      </c>
      <c r="BR114" t="s">
        <v>2120</v>
      </c>
      <c r="BS114">
        <v>36</v>
      </c>
      <c r="BT114" t="s">
        <v>1619</v>
      </c>
      <c r="BU114" t="s">
        <v>1328</v>
      </c>
      <c r="BV114" t="s">
        <v>2105</v>
      </c>
      <c r="BW114" t="s">
        <v>2105</v>
      </c>
      <c r="BY114" t="s">
        <v>1392</v>
      </c>
      <c r="BZ114" t="s">
        <v>2869</v>
      </c>
      <c r="CA114" t="s">
        <v>2870</v>
      </c>
      <c r="CB114">
        <v>5</v>
      </c>
      <c r="CC114" t="s">
        <v>1286</v>
      </c>
      <c r="CD114" t="s">
        <v>2871</v>
      </c>
      <c r="CE114" t="s">
        <v>1288</v>
      </c>
      <c r="CF114" t="s">
        <v>1289</v>
      </c>
      <c r="CG114" t="s">
        <v>1417</v>
      </c>
      <c r="CH114" t="s">
        <v>1418</v>
      </c>
      <c r="CI114">
        <v>2</v>
      </c>
      <c r="CJ114" t="s">
        <v>1292</v>
      </c>
      <c r="CU114" s="13" t="s">
        <v>2872</v>
      </c>
      <c r="CV114" t="s">
        <v>1537</v>
      </c>
    </row>
    <row r="115" spans="1:100" x14ac:dyDescent="0.4">
      <c r="A115" t="s">
        <v>2873</v>
      </c>
      <c r="B115" t="s">
        <v>2874</v>
      </c>
      <c r="D115" t="s">
        <v>1256</v>
      </c>
      <c r="E115" t="s">
        <v>1257</v>
      </c>
      <c r="J115" t="s">
        <v>2875</v>
      </c>
      <c r="K115">
        <v>2025</v>
      </c>
      <c r="L115">
        <v>1787299</v>
      </c>
      <c r="M115">
        <v>702310.48</v>
      </c>
      <c r="N115">
        <v>2231684</v>
      </c>
      <c r="O115">
        <v>462599</v>
      </c>
      <c r="P115">
        <v>2249898</v>
      </c>
      <c r="Q115">
        <v>0</v>
      </c>
      <c r="R115">
        <v>0</v>
      </c>
      <c r="S115" t="s">
        <v>1481</v>
      </c>
      <c r="T115">
        <v>2023</v>
      </c>
      <c r="U115" t="s">
        <v>2876</v>
      </c>
      <c r="V115" t="s">
        <v>1443</v>
      </c>
      <c r="W115">
        <v>89</v>
      </c>
      <c r="X115" t="s">
        <v>1262</v>
      </c>
      <c r="Y115">
        <v>8900</v>
      </c>
      <c r="Z115" t="s">
        <v>1262</v>
      </c>
      <c r="AA115">
        <v>892434</v>
      </c>
      <c r="AB115" t="s">
        <v>1377</v>
      </c>
      <c r="AC115">
        <v>89</v>
      </c>
      <c r="AD115" t="s">
        <v>1262</v>
      </c>
      <c r="AE115">
        <v>8900</v>
      </c>
      <c r="AF115" t="s">
        <v>1262</v>
      </c>
      <c r="AG115">
        <v>892403</v>
      </c>
      <c r="AH115" t="s">
        <v>1378</v>
      </c>
      <c r="AI115" t="s">
        <v>1379</v>
      </c>
      <c r="AJ115" t="s">
        <v>1380</v>
      </c>
      <c r="AK115" t="s">
        <v>1381</v>
      </c>
      <c r="AL115" t="s">
        <v>1598</v>
      </c>
      <c r="AM115" t="s">
        <v>2877</v>
      </c>
      <c r="AO115" t="s">
        <v>2878</v>
      </c>
      <c r="AP115" t="s">
        <v>2878</v>
      </c>
      <c r="AQ115" t="s">
        <v>2877</v>
      </c>
      <c r="AS115" t="s">
        <v>2878</v>
      </c>
      <c r="AT115" t="s">
        <v>1270</v>
      </c>
      <c r="AU115" t="s">
        <v>1271</v>
      </c>
      <c r="AV115" t="s">
        <v>2879</v>
      </c>
      <c r="AW115" t="s">
        <v>2880</v>
      </c>
      <c r="AX115">
        <v>1855</v>
      </c>
      <c r="AY115" t="s">
        <v>2881</v>
      </c>
      <c r="AZ115">
        <v>19169</v>
      </c>
      <c r="BA115" t="s">
        <v>2882</v>
      </c>
      <c r="BB115">
        <v>19</v>
      </c>
      <c r="BC115" t="s">
        <v>2883</v>
      </c>
      <c r="BD115" t="s">
        <v>2884</v>
      </c>
      <c r="BE115">
        <v>50011</v>
      </c>
      <c r="BF115">
        <v>2103</v>
      </c>
      <c r="BG115" t="s">
        <v>2885</v>
      </c>
      <c r="BH115" t="s">
        <v>2885</v>
      </c>
      <c r="BL115" t="s">
        <v>1280</v>
      </c>
      <c r="BM115" t="s">
        <v>1270</v>
      </c>
      <c r="BN115" t="s">
        <v>1271</v>
      </c>
      <c r="BO115" t="s">
        <v>2886</v>
      </c>
      <c r="BP115" t="s">
        <v>2881</v>
      </c>
      <c r="BQ115">
        <v>19169</v>
      </c>
      <c r="BR115" t="s">
        <v>2882</v>
      </c>
      <c r="BS115">
        <v>19</v>
      </c>
      <c r="BT115" t="s">
        <v>2884</v>
      </c>
      <c r="BU115" t="s">
        <v>2887</v>
      </c>
      <c r="BV115" t="s">
        <v>2885</v>
      </c>
      <c r="BW115" t="s">
        <v>2885</v>
      </c>
      <c r="BY115" t="s">
        <v>1392</v>
      </c>
      <c r="BZ115" t="s">
        <v>2888</v>
      </c>
      <c r="CA115" t="s">
        <v>2889</v>
      </c>
      <c r="CB115">
        <v>5</v>
      </c>
      <c r="CC115" t="s">
        <v>1286</v>
      </c>
      <c r="CD115" t="s">
        <v>2890</v>
      </c>
      <c r="CE115" t="s">
        <v>1288</v>
      </c>
      <c r="CF115" t="s">
        <v>1289</v>
      </c>
      <c r="CG115" t="s">
        <v>1290</v>
      </c>
      <c r="CH115" t="s">
        <v>1291</v>
      </c>
      <c r="CI115">
        <v>2</v>
      </c>
      <c r="CJ115" t="s">
        <v>1292</v>
      </c>
      <c r="CU115" s="13" t="s">
        <v>2891</v>
      </c>
      <c r="CV115" t="s">
        <v>2183</v>
      </c>
    </row>
    <row r="116" spans="1:100" x14ac:dyDescent="0.4">
      <c r="A116" t="s">
        <v>2892</v>
      </c>
      <c r="B116" t="s">
        <v>2893</v>
      </c>
      <c r="D116" t="s">
        <v>1256</v>
      </c>
      <c r="E116" t="s">
        <v>1648</v>
      </c>
      <c r="H116">
        <v>405642.64</v>
      </c>
      <c r="I116">
        <v>1600000</v>
      </c>
      <c r="J116" t="s">
        <v>2894</v>
      </c>
      <c r="K116">
        <v>2025</v>
      </c>
      <c r="L116">
        <v>1600000</v>
      </c>
      <c r="M116">
        <v>405642.64</v>
      </c>
      <c r="N116">
        <v>1701259</v>
      </c>
      <c r="O116">
        <v>375000</v>
      </c>
      <c r="P116">
        <v>1975000</v>
      </c>
      <c r="Q116">
        <v>0</v>
      </c>
      <c r="R116">
        <v>0</v>
      </c>
      <c r="S116" t="s">
        <v>2364</v>
      </c>
      <c r="T116">
        <v>2023</v>
      </c>
      <c r="U116" t="s">
        <v>1355</v>
      </c>
      <c r="V116" t="s">
        <v>1523</v>
      </c>
      <c r="W116">
        <v>89</v>
      </c>
      <c r="X116" t="s">
        <v>1262</v>
      </c>
      <c r="Y116">
        <v>8900</v>
      </c>
      <c r="Z116" t="s">
        <v>1262</v>
      </c>
      <c r="AA116">
        <v>892434</v>
      </c>
      <c r="AB116" t="s">
        <v>1377</v>
      </c>
      <c r="AC116">
        <v>89</v>
      </c>
      <c r="AD116" t="s">
        <v>1262</v>
      </c>
      <c r="AE116">
        <v>8900</v>
      </c>
      <c r="AF116" t="s">
        <v>1262</v>
      </c>
      <c r="AG116">
        <v>892403</v>
      </c>
      <c r="AH116" t="s">
        <v>1378</v>
      </c>
      <c r="AI116" t="s">
        <v>1379</v>
      </c>
      <c r="AJ116" t="s">
        <v>1380</v>
      </c>
      <c r="AK116" t="s">
        <v>1381</v>
      </c>
      <c r="AL116" t="s">
        <v>1598</v>
      </c>
      <c r="AM116" t="s">
        <v>2895</v>
      </c>
      <c r="AO116" t="s">
        <v>2896</v>
      </c>
      <c r="AP116" t="s">
        <v>2896</v>
      </c>
      <c r="AQ116" t="s">
        <v>2895</v>
      </c>
      <c r="AS116" t="s">
        <v>2896</v>
      </c>
      <c r="AT116" t="s">
        <v>1270</v>
      </c>
      <c r="AU116" t="s">
        <v>1271</v>
      </c>
      <c r="AV116" t="s">
        <v>2897</v>
      </c>
      <c r="AX116">
        <v>4000</v>
      </c>
      <c r="AY116" t="s">
        <v>2062</v>
      </c>
      <c r="AZ116">
        <v>13121</v>
      </c>
      <c r="BA116" t="s">
        <v>2063</v>
      </c>
      <c r="BB116">
        <v>13</v>
      </c>
      <c r="BC116" t="s">
        <v>1713</v>
      </c>
      <c r="BD116" t="s">
        <v>1714</v>
      </c>
      <c r="BE116">
        <v>30318</v>
      </c>
      <c r="BF116">
        <v>6135</v>
      </c>
      <c r="BG116" t="s">
        <v>2064</v>
      </c>
      <c r="BH116" t="s">
        <v>2064</v>
      </c>
      <c r="BL116" t="s">
        <v>1280</v>
      </c>
      <c r="BM116" t="s">
        <v>1270</v>
      </c>
      <c r="BN116" t="s">
        <v>1271</v>
      </c>
      <c r="BO116" t="s">
        <v>2065</v>
      </c>
      <c r="BP116" t="s">
        <v>2062</v>
      </c>
      <c r="BQ116">
        <v>13121</v>
      </c>
      <c r="BR116" t="s">
        <v>2063</v>
      </c>
      <c r="BS116">
        <v>13</v>
      </c>
      <c r="BT116" t="s">
        <v>1714</v>
      </c>
      <c r="BU116" t="s">
        <v>2898</v>
      </c>
      <c r="BV116" t="s">
        <v>2064</v>
      </c>
      <c r="BW116" t="s">
        <v>2064</v>
      </c>
      <c r="BY116" t="s">
        <v>1392</v>
      </c>
      <c r="BZ116" t="s">
        <v>2899</v>
      </c>
      <c r="CA116" t="s">
        <v>2900</v>
      </c>
      <c r="CB116">
        <v>5</v>
      </c>
      <c r="CC116" t="s">
        <v>1286</v>
      </c>
      <c r="CD116" t="s">
        <v>2901</v>
      </c>
      <c r="CE116" t="s">
        <v>1288</v>
      </c>
      <c r="CF116" t="s">
        <v>1289</v>
      </c>
      <c r="CG116" t="s">
        <v>1290</v>
      </c>
      <c r="CH116" t="s">
        <v>1291</v>
      </c>
      <c r="CI116">
        <v>2</v>
      </c>
      <c r="CJ116" t="s">
        <v>1292</v>
      </c>
      <c r="CU116" s="13" t="s">
        <v>2902</v>
      </c>
      <c r="CV116" t="s">
        <v>1537</v>
      </c>
    </row>
    <row r="117" spans="1:100" x14ac:dyDescent="0.4">
      <c r="A117" t="s">
        <v>2903</v>
      </c>
      <c r="B117" t="s">
        <v>2904</v>
      </c>
      <c r="D117" t="s">
        <v>1256</v>
      </c>
      <c r="E117" t="s">
        <v>1257</v>
      </c>
      <c r="J117" t="s">
        <v>1905</v>
      </c>
      <c r="K117">
        <v>2025</v>
      </c>
      <c r="L117">
        <v>7499953</v>
      </c>
      <c r="M117">
        <v>904562.34</v>
      </c>
      <c r="N117">
        <v>0</v>
      </c>
      <c r="O117">
        <v>3159003</v>
      </c>
      <c r="P117">
        <v>10658956</v>
      </c>
      <c r="Q117">
        <v>0</v>
      </c>
      <c r="R117">
        <v>0</v>
      </c>
      <c r="S117" t="s">
        <v>1340</v>
      </c>
      <c r="T117">
        <v>2023</v>
      </c>
      <c r="U117" t="s">
        <v>1442</v>
      </c>
      <c r="V117" t="s">
        <v>1616</v>
      </c>
      <c r="W117">
        <v>89</v>
      </c>
      <c r="X117" t="s">
        <v>1262</v>
      </c>
      <c r="Y117">
        <v>8900</v>
      </c>
      <c r="Z117" t="s">
        <v>1262</v>
      </c>
      <c r="AA117">
        <v>892433</v>
      </c>
      <c r="AB117" t="s">
        <v>1444</v>
      </c>
      <c r="AC117">
        <v>89</v>
      </c>
      <c r="AD117" t="s">
        <v>1262</v>
      </c>
      <c r="AE117">
        <v>8900</v>
      </c>
      <c r="AF117" t="s">
        <v>1262</v>
      </c>
      <c r="AG117">
        <v>892403</v>
      </c>
      <c r="AH117" t="s">
        <v>1378</v>
      </c>
      <c r="AI117" t="s">
        <v>1379</v>
      </c>
      <c r="AJ117" t="s">
        <v>1380</v>
      </c>
      <c r="AK117" t="s">
        <v>1266</v>
      </c>
      <c r="AL117" t="s">
        <v>1445</v>
      </c>
      <c r="AM117" t="s">
        <v>2774</v>
      </c>
      <c r="AO117" t="s">
        <v>201</v>
      </c>
      <c r="AP117" t="s">
        <v>201</v>
      </c>
      <c r="AT117" t="s">
        <v>1270</v>
      </c>
      <c r="AU117" t="s">
        <v>1271</v>
      </c>
      <c r="AV117" t="s">
        <v>2775</v>
      </c>
      <c r="AW117" t="s">
        <v>2776</v>
      </c>
      <c r="AX117">
        <v>65440</v>
      </c>
      <c r="AY117" t="s">
        <v>2777</v>
      </c>
      <c r="AZ117">
        <v>26125</v>
      </c>
      <c r="BA117" t="s">
        <v>2778</v>
      </c>
      <c r="BB117">
        <v>26</v>
      </c>
      <c r="BC117" t="s">
        <v>1857</v>
      </c>
      <c r="BD117" t="s">
        <v>1858</v>
      </c>
      <c r="BE117">
        <v>48340</v>
      </c>
      <c r="BF117">
        <v>2920</v>
      </c>
      <c r="BG117" t="s">
        <v>2779</v>
      </c>
      <c r="BH117" t="s">
        <v>2779</v>
      </c>
      <c r="BL117" t="s">
        <v>1280</v>
      </c>
      <c r="BM117" t="s">
        <v>1270</v>
      </c>
      <c r="BN117" t="s">
        <v>1271</v>
      </c>
      <c r="BO117" t="s">
        <v>2780</v>
      </c>
      <c r="BP117" t="s">
        <v>2777</v>
      </c>
      <c r="BQ117">
        <v>26125</v>
      </c>
      <c r="BR117" t="s">
        <v>2778</v>
      </c>
      <c r="BS117">
        <v>26</v>
      </c>
      <c r="BT117" t="s">
        <v>1858</v>
      </c>
      <c r="BU117" t="s">
        <v>2781</v>
      </c>
      <c r="BV117" t="s">
        <v>2779</v>
      </c>
      <c r="BW117" t="s">
        <v>2779</v>
      </c>
      <c r="BY117" t="s">
        <v>1413</v>
      </c>
      <c r="BZ117" t="s">
        <v>1455</v>
      </c>
      <c r="CA117" t="s">
        <v>2905</v>
      </c>
      <c r="CB117">
        <v>5</v>
      </c>
      <c r="CC117" t="s">
        <v>1286</v>
      </c>
      <c r="CD117" t="s">
        <v>2906</v>
      </c>
      <c r="CE117" t="s">
        <v>1288</v>
      </c>
      <c r="CF117" t="s">
        <v>1289</v>
      </c>
      <c r="CG117" t="s">
        <v>1417</v>
      </c>
      <c r="CH117" t="s">
        <v>1418</v>
      </c>
      <c r="CI117">
        <v>2</v>
      </c>
      <c r="CJ117" t="s">
        <v>1292</v>
      </c>
      <c r="CU117" s="13" t="s">
        <v>2907</v>
      </c>
      <c r="CV117" t="s">
        <v>2908</v>
      </c>
    </row>
    <row r="118" spans="1:100" x14ac:dyDescent="0.4">
      <c r="A118" t="s">
        <v>2909</v>
      </c>
      <c r="B118" t="s">
        <v>2910</v>
      </c>
      <c r="D118" t="s">
        <v>1256</v>
      </c>
      <c r="E118" t="s">
        <v>1648</v>
      </c>
      <c r="H118">
        <v>72263.839999999997</v>
      </c>
      <c r="I118">
        <v>2933102</v>
      </c>
      <c r="J118" t="s">
        <v>2411</v>
      </c>
      <c r="K118">
        <v>2025</v>
      </c>
      <c r="L118">
        <v>2933102</v>
      </c>
      <c r="M118">
        <v>72263.839999999997</v>
      </c>
      <c r="N118">
        <v>3809742</v>
      </c>
      <c r="O118">
        <v>3683814</v>
      </c>
      <c r="P118">
        <v>6616916</v>
      </c>
      <c r="Q118">
        <v>0</v>
      </c>
      <c r="R118">
        <v>0</v>
      </c>
      <c r="S118" t="s">
        <v>1784</v>
      </c>
      <c r="T118">
        <v>2024</v>
      </c>
      <c r="U118" t="s">
        <v>1767</v>
      </c>
      <c r="V118" t="s">
        <v>1949</v>
      </c>
      <c r="W118">
        <v>89</v>
      </c>
      <c r="X118" t="s">
        <v>1262</v>
      </c>
      <c r="Y118">
        <v>8900</v>
      </c>
      <c r="Z118" t="s">
        <v>1262</v>
      </c>
      <c r="AA118">
        <v>892434</v>
      </c>
      <c r="AB118" t="s">
        <v>1377</v>
      </c>
      <c r="AC118">
        <v>89</v>
      </c>
      <c r="AD118" t="s">
        <v>1262</v>
      </c>
      <c r="AE118">
        <v>8900</v>
      </c>
      <c r="AF118" t="s">
        <v>1262</v>
      </c>
      <c r="AG118">
        <v>892403</v>
      </c>
      <c r="AH118" t="s">
        <v>1378</v>
      </c>
      <c r="AI118" t="s">
        <v>1379</v>
      </c>
      <c r="AJ118" t="s">
        <v>1380</v>
      </c>
      <c r="AK118" t="s">
        <v>1381</v>
      </c>
      <c r="AL118" t="s">
        <v>2911</v>
      </c>
      <c r="AM118" t="s">
        <v>2118</v>
      </c>
      <c r="AO118" t="s">
        <v>186</v>
      </c>
      <c r="AP118" t="s">
        <v>186</v>
      </c>
      <c r="AT118" t="s">
        <v>1270</v>
      </c>
      <c r="AU118" t="s">
        <v>1271</v>
      </c>
      <c r="AV118" t="s">
        <v>2119</v>
      </c>
      <c r="AX118">
        <v>65508</v>
      </c>
      <c r="AY118" t="s">
        <v>2120</v>
      </c>
      <c r="AZ118">
        <v>36093</v>
      </c>
      <c r="BA118" t="s">
        <v>2120</v>
      </c>
      <c r="BB118">
        <v>36</v>
      </c>
      <c r="BC118" t="s">
        <v>1620</v>
      </c>
      <c r="BD118" t="s">
        <v>1619</v>
      </c>
      <c r="BE118">
        <v>12309</v>
      </c>
      <c r="BF118">
        <v>1027</v>
      </c>
      <c r="BG118" t="s">
        <v>2105</v>
      </c>
      <c r="BH118" t="s">
        <v>2105</v>
      </c>
      <c r="BL118" t="s">
        <v>1280</v>
      </c>
      <c r="BM118" t="s">
        <v>1270</v>
      </c>
      <c r="BN118" t="s">
        <v>1271</v>
      </c>
      <c r="BO118" t="s">
        <v>2912</v>
      </c>
      <c r="BP118" t="s">
        <v>2913</v>
      </c>
      <c r="BQ118">
        <v>19079</v>
      </c>
      <c r="BR118" t="s">
        <v>1771</v>
      </c>
      <c r="BS118">
        <v>19</v>
      </c>
      <c r="BT118" t="s">
        <v>2884</v>
      </c>
      <c r="BU118" t="s">
        <v>2914</v>
      </c>
      <c r="BV118" t="s">
        <v>2885</v>
      </c>
      <c r="BW118" t="s">
        <v>2885</v>
      </c>
      <c r="BY118" t="s">
        <v>1392</v>
      </c>
      <c r="BZ118" t="s">
        <v>2405</v>
      </c>
      <c r="CA118" t="s">
        <v>2915</v>
      </c>
      <c r="CB118">
        <v>5</v>
      </c>
      <c r="CC118" t="s">
        <v>1286</v>
      </c>
      <c r="CD118" t="s">
        <v>2916</v>
      </c>
      <c r="CE118" t="s">
        <v>1288</v>
      </c>
      <c r="CF118" t="s">
        <v>1289</v>
      </c>
      <c r="CG118" t="s">
        <v>1417</v>
      </c>
      <c r="CH118" t="s">
        <v>1418</v>
      </c>
      <c r="CI118">
        <v>2</v>
      </c>
      <c r="CJ118" t="s">
        <v>1292</v>
      </c>
      <c r="CU118" s="13" t="s">
        <v>2917</v>
      </c>
      <c r="CV118" t="s">
        <v>2053</v>
      </c>
    </row>
    <row r="119" spans="1:100" x14ac:dyDescent="0.4">
      <c r="A119" t="s">
        <v>2918</v>
      </c>
      <c r="B119" t="s">
        <v>2919</v>
      </c>
      <c r="D119" t="s">
        <v>1947</v>
      </c>
      <c r="E119" t="s">
        <v>1648</v>
      </c>
      <c r="H119">
        <v>305957.2</v>
      </c>
      <c r="I119">
        <v>2808489</v>
      </c>
      <c r="J119" t="s">
        <v>2920</v>
      </c>
      <c r="K119">
        <v>2025</v>
      </c>
      <c r="L119">
        <v>2808489</v>
      </c>
      <c r="M119">
        <v>305957.2</v>
      </c>
      <c r="N119">
        <v>506032</v>
      </c>
      <c r="O119">
        <v>3945000</v>
      </c>
      <c r="P119">
        <v>6753489</v>
      </c>
      <c r="Q119">
        <v>0</v>
      </c>
      <c r="R119">
        <v>0</v>
      </c>
      <c r="S119" t="s">
        <v>1561</v>
      </c>
      <c r="T119">
        <v>2024</v>
      </c>
      <c r="U119" t="s">
        <v>1830</v>
      </c>
      <c r="V119" t="s">
        <v>1523</v>
      </c>
      <c r="W119">
        <v>89</v>
      </c>
      <c r="X119" t="s">
        <v>1262</v>
      </c>
      <c r="Y119">
        <v>8900</v>
      </c>
      <c r="Z119" t="s">
        <v>1262</v>
      </c>
      <c r="AA119">
        <v>892434</v>
      </c>
      <c r="AB119" t="s">
        <v>1377</v>
      </c>
      <c r="AC119">
        <v>89</v>
      </c>
      <c r="AD119" t="s">
        <v>1262</v>
      </c>
      <c r="AE119">
        <v>8900</v>
      </c>
      <c r="AF119" t="s">
        <v>1262</v>
      </c>
      <c r="AG119">
        <v>892403</v>
      </c>
      <c r="AH119" t="s">
        <v>1378</v>
      </c>
      <c r="AI119" t="s">
        <v>1379</v>
      </c>
      <c r="AJ119" t="s">
        <v>1380</v>
      </c>
      <c r="AK119" t="s">
        <v>1381</v>
      </c>
      <c r="AL119" t="s">
        <v>1598</v>
      </c>
      <c r="AM119" t="s">
        <v>2921</v>
      </c>
      <c r="AO119" t="s">
        <v>217</v>
      </c>
      <c r="AP119" t="s">
        <v>217</v>
      </c>
      <c r="AT119" t="s">
        <v>1270</v>
      </c>
      <c r="AU119" t="s">
        <v>1271</v>
      </c>
      <c r="AV119" t="s">
        <v>2922</v>
      </c>
      <c r="AX119">
        <v>35000</v>
      </c>
      <c r="AY119" t="s">
        <v>1325</v>
      </c>
      <c r="AZ119">
        <v>48201</v>
      </c>
      <c r="BA119" t="s">
        <v>1326</v>
      </c>
      <c r="BB119">
        <v>48</v>
      </c>
      <c r="BC119" t="s">
        <v>1276</v>
      </c>
      <c r="BD119" t="s">
        <v>1277</v>
      </c>
      <c r="BE119">
        <v>77042</v>
      </c>
      <c r="BF119">
        <v>2830</v>
      </c>
      <c r="BG119" t="s">
        <v>1327</v>
      </c>
      <c r="BH119" t="s">
        <v>1327</v>
      </c>
      <c r="BL119" t="s">
        <v>1280</v>
      </c>
      <c r="BM119" t="s">
        <v>1270</v>
      </c>
      <c r="BN119" t="s">
        <v>1271</v>
      </c>
      <c r="BO119" t="s">
        <v>1329</v>
      </c>
      <c r="BP119" t="s">
        <v>1325</v>
      </c>
      <c r="BQ119">
        <v>48201</v>
      </c>
      <c r="BR119" t="s">
        <v>1326</v>
      </c>
      <c r="BS119">
        <v>48</v>
      </c>
      <c r="BT119" t="s">
        <v>1277</v>
      </c>
      <c r="BU119" t="s">
        <v>2923</v>
      </c>
      <c r="BV119" t="s">
        <v>1327</v>
      </c>
      <c r="BW119" t="s">
        <v>1327</v>
      </c>
      <c r="BY119" t="s">
        <v>1392</v>
      </c>
      <c r="BZ119" t="s">
        <v>2405</v>
      </c>
      <c r="CA119" t="s">
        <v>2924</v>
      </c>
      <c r="CB119">
        <v>5</v>
      </c>
      <c r="CC119" t="s">
        <v>1286</v>
      </c>
      <c r="CD119" t="s">
        <v>2925</v>
      </c>
      <c r="CE119" t="s">
        <v>1288</v>
      </c>
      <c r="CF119" t="s">
        <v>1289</v>
      </c>
      <c r="CG119" t="s">
        <v>1333</v>
      </c>
      <c r="CH119" t="s">
        <v>1334</v>
      </c>
      <c r="CI119">
        <v>2</v>
      </c>
      <c r="CJ119" t="s">
        <v>1292</v>
      </c>
      <c r="CU119" s="13" t="s">
        <v>2926</v>
      </c>
      <c r="CV119" t="s">
        <v>1919</v>
      </c>
    </row>
    <row r="120" spans="1:100" x14ac:dyDescent="0.4">
      <c r="A120" t="s">
        <v>2927</v>
      </c>
      <c r="B120" t="s">
        <v>2928</v>
      </c>
      <c r="D120" t="s">
        <v>1947</v>
      </c>
      <c r="E120" t="s">
        <v>1257</v>
      </c>
      <c r="J120" t="s">
        <v>1562</v>
      </c>
      <c r="K120">
        <v>2023</v>
      </c>
      <c r="L120">
        <v>1301450</v>
      </c>
      <c r="M120">
        <v>0</v>
      </c>
      <c r="N120">
        <v>756222</v>
      </c>
      <c r="O120">
        <v>482392</v>
      </c>
      <c r="P120">
        <v>1783842</v>
      </c>
      <c r="Q120">
        <v>0</v>
      </c>
      <c r="R120">
        <v>0</v>
      </c>
      <c r="S120" t="s">
        <v>1562</v>
      </c>
      <c r="T120">
        <v>2023</v>
      </c>
      <c r="U120" t="s">
        <v>1442</v>
      </c>
      <c r="V120" t="s">
        <v>1426</v>
      </c>
      <c r="W120">
        <v>89</v>
      </c>
      <c r="X120" t="s">
        <v>1262</v>
      </c>
      <c r="Y120">
        <v>8900</v>
      </c>
      <c r="Z120" t="s">
        <v>1262</v>
      </c>
      <c r="AA120">
        <v>892434</v>
      </c>
      <c r="AB120" t="s">
        <v>1377</v>
      </c>
      <c r="AC120">
        <v>89</v>
      </c>
      <c r="AD120" t="s">
        <v>1262</v>
      </c>
      <c r="AE120">
        <v>8900</v>
      </c>
      <c r="AF120" t="s">
        <v>1262</v>
      </c>
      <c r="AG120">
        <v>892403</v>
      </c>
      <c r="AH120" t="s">
        <v>1378</v>
      </c>
      <c r="AI120" t="s">
        <v>1379</v>
      </c>
      <c r="AJ120" t="s">
        <v>1380</v>
      </c>
      <c r="AK120" t="s">
        <v>1381</v>
      </c>
      <c r="AL120" t="s">
        <v>1402</v>
      </c>
      <c r="AM120" t="s">
        <v>2805</v>
      </c>
      <c r="AO120" t="s">
        <v>196</v>
      </c>
      <c r="AP120" t="s">
        <v>196</v>
      </c>
      <c r="AQ120" t="s">
        <v>2739</v>
      </c>
      <c r="AS120" t="s">
        <v>196</v>
      </c>
      <c r="AT120" t="s">
        <v>1270</v>
      </c>
      <c r="AU120" t="s">
        <v>1271</v>
      </c>
      <c r="AV120" t="s">
        <v>2806</v>
      </c>
      <c r="AX120">
        <v>65508</v>
      </c>
      <c r="AY120" t="s">
        <v>2120</v>
      </c>
      <c r="AZ120">
        <v>36093</v>
      </c>
      <c r="BA120" t="s">
        <v>2120</v>
      </c>
      <c r="BB120">
        <v>36</v>
      </c>
      <c r="BC120" t="s">
        <v>1620</v>
      </c>
      <c r="BD120" t="s">
        <v>1619</v>
      </c>
      <c r="BE120">
        <v>12309</v>
      </c>
      <c r="BF120">
        <v>1027</v>
      </c>
      <c r="BG120" t="s">
        <v>2105</v>
      </c>
      <c r="BH120" t="s">
        <v>2105</v>
      </c>
      <c r="BL120" t="s">
        <v>1280</v>
      </c>
      <c r="BM120" t="s">
        <v>1270</v>
      </c>
      <c r="BN120" t="s">
        <v>1271</v>
      </c>
      <c r="BO120" t="s">
        <v>2278</v>
      </c>
      <c r="BP120" t="s">
        <v>2120</v>
      </c>
      <c r="BQ120">
        <v>36093</v>
      </c>
      <c r="BR120" t="s">
        <v>2120</v>
      </c>
      <c r="BS120">
        <v>36</v>
      </c>
      <c r="BT120" t="s">
        <v>1619</v>
      </c>
      <c r="BU120" t="s">
        <v>2122</v>
      </c>
      <c r="BV120" t="s">
        <v>2105</v>
      </c>
      <c r="BW120" t="s">
        <v>2105</v>
      </c>
      <c r="BY120" t="s">
        <v>1392</v>
      </c>
      <c r="BZ120" t="s">
        <v>2929</v>
      </c>
      <c r="CA120" t="s">
        <v>2930</v>
      </c>
      <c r="CB120">
        <v>5</v>
      </c>
      <c r="CC120" t="s">
        <v>1286</v>
      </c>
      <c r="CD120" t="s">
        <v>2931</v>
      </c>
      <c r="CE120" t="s">
        <v>1288</v>
      </c>
      <c r="CF120" t="s">
        <v>1289</v>
      </c>
      <c r="CG120" t="s">
        <v>1417</v>
      </c>
      <c r="CH120" t="s">
        <v>1418</v>
      </c>
      <c r="CI120">
        <v>2</v>
      </c>
      <c r="CJ120" t="s">
        <v>1292</v>
      </c>
      <c r="CU120" s="13" t="s">
        <v>2932</v>
      </c>
      <c r="CV120" t="s">
        <v>2162</v>
      </c>
    </row>
    <row r="121" spans="1:100" x14ac:dyDescent="0.4">
      <c r="A121" t="s">
        <v>2933</v>
      </c>
      <c r="B121" t="s">
        <v>2934</v>
      </c>
      <c r="D121" t="s">
        <v>1256</v>
      </c>
      <c r="E121" t="s">
        <v>1257</v>
      </c>
      <c r="J121" t="s">
        <v>2328</v>
      </c>
      <c r="K121">
        <v>2023</v>
      </c>
      <c r="L121">
        <v>2007050</v>
      </c>
      <c r="M121">
        <v>0</v>
      </c>
      <c r="N121">
        <v>588600</v>
      </c>
      <c r="O121">
        <v>2007000</v>
      </c>
      <c r="P121">
        <v>4014050</v>
      </c>
      <c r="Q121">
        <v>0</v>
      </c>
      <c r="R121">
        <v>0</v>
      </c>
      <c r="S121" t="s">
        <v>2328</v>
      </c>
      <c r="T121">
        <v>2023</v>
      </c>
      <c r="U121" t="s">
        <v>1442</v>
      </c>
      <c r="V121" t="s">
        <v>1830</v>
      </c>
      <c r="W121">
        <v>89</v>
      </c>
      <c r="X121" t="s">
        <v>1262</v>
      </c>
      <c r="Y121">
        <v>8900</v>
      </c>
      <c r="Z121" t="s">
        <v>1262</v>
      </c>
      <c r="AA121">
        <v>892434</v>
      </c>
      <c r="AB121" t="s">
        <v>1377</v>
      </c>
      <c r="AC121">
        <v>89</v>
      </c>
      <c r="AD121" t="s">
        <v>1262</v>
      </c>
      <c r="AE121">
        <v>8900</v>
      </c>
      <c r="AF121" t="s">
        <v>1262</v>
      </c>
      <c r="AG121">
        <v>892403</v>
      </c>
      <c r="AH121" t="s">
        <v>1378</v>
      </c>
      <c r="AI121" t="s">
        <v>1379</v>
      </c>
      <c r="AJ121" t="s">
        <v>1380</v>
      </c>
      <c r="AK121" t="s">
        <v>1381</v>
      </c>
      <c r="AL121" t="s">
        <v>1402</v>
      </c>
      <c r="AM121" t="s">
        <v>2935</v>
      </c>
      <c r="AO121" t="s">
        <v>209</v>
      </c>
      <c r="AP121" t="s">
        <v>209</v>
      </c>
      <c r="AT121" t="s">
        <v>1270</v>
      </c>
      <c r="AU121" t="s">
        <v>1271</v>
      </c>
      <c r="AV121" t="s">
        <v>2936</v>
      </c>
      <c r="AX121">
        <v>11194</v>
      </c>
      <c r="AY121" t="s">
        <v>2937</v>
      </c>
      <c r="AZ121">
        <v>6073</v>
      </c>
      <c r="BA121" t="s">
        <v>2647</v>
      </c>
      <c r="BB121">
        <v>6</v>
      </c>
      <c r="BC121" t="s">
        <v>1548</v>
      </c>
      <c r="BD121" t="s">
        <v>1549</v>
      </c>
      <c r="BE121">
        <v>92008</v>
      </c>
      <c r="BG121" t="s">
        <v>2938</v>
      </c>
      <c r="BH121" t="s">
        <v>2938</v>
      </c>
      <c r="BL121" t="s">
        <v>1328</v>
      </c>
      <c r="BM121" t="s">
        <v>1270</v>
      </c>
      <c r="BN121" t="s">
        <v>1271</v>
      </c>
      <c r="BO121" t="s">
        <v>2939</v>
      </c>
      <c r="BP121" t="s">
        <v>2937</v>
      </c>
      <c r="BQ121">
        <v>6073</v>
      </c>
      <c r="BR121" t="s">
        <v>2647</v>
      </c>
      <c r="BS121">
        <v>6</v>
      </c>
      <c r="BT121" t="s">
        <v>1549</v>
      </c>
      <c r="BU121" t="s">
        <v>1328</v>
      </c>
      <c r="BV121" t="s">
        <v>2938</v>
      </c>
      <c r="BW121" t="s">
        <v>2938</v>
      </c>
      <c r="BY121" t="s">
        <v>1392</v>
      </c>
      <c r="BZ121" t="s">
        <v>2929</v>
      </c>
      <c r="CA121" t="s">
        <v>2940</v>
      </c>
      <c r="CB121">
        <v>5</v>
      </c>
      <c r="CC121" t="s">
        <v>1286</v>
      </c>
      <c r="CD121" t="s">
        <v>2941</v>
      </c>
      <c r="CE121" t="s">
        <v>1288</v>
      </c>
      <c r="CF121" t="s">
        <v>1289</v>
      </c>
      <c r="CG121" t="s">
        <v>1333</v>
      </c>
      <c r="CH121" t="s">
        <v>1334</v>
      </c>
      <c r="CI121">
        <v>2</v>
      </c>
      <c r="CJ121" t="s">
        <v>1292</v>
      </c>
      <c r="CU121" s="13" t="s">
        <v>2942</v>
      </c>
      <c r="CV121" t="s">
        <v>1340</v>
      </c>
    </row>
    <row r="122" spans="1:100" x14ac:dyDescent="0.4">
      <c r="A122" t="s">
        <v>2943</v>
      </c>
      <c r="B122" t="s">
        <v>2944</v>
      </c>
      <c r="D122" t="s">
        <v>1372</v>
      </c>
      <c r="E122" t="s">
        <v>1257</v>
      </c>
      <c r="J122" t="s">
        <v>2945</v>
      </c>
      <c r="K122">
        <v>2025</v>
      </c>
      <c r="L122">
        <v>2999030</v>
      </c>
      <c r="M122">
        <v>625725.78</v>
      </c>
      <c r="N122">
        <v>0</v>
      </c>
      <c r="O122">
        <v>749758</v>
      </c>
      <c r="P122">
        <v>3748788</v>
      </c>
      <c r="Q122">
        <v>0</v>
      </c>
      <c r="R122">
        <v>0</v>
      </c>
      <c r="S122" t="s">
        <v>2946</v>
      </c>
      <c r="T122">
        <v>2023</v>
      </c>
      <c r="U122" t="s">
        <v>1442</v>
      </c>
      <c r="V122" t="s">
        <v>1840</v>
      </c>
      <c r="W122">
        <v>89</v>
      </c>
      <c r="X122" t="s">
        <v>1262</v>
      </c>
      <c r="Y122">
        <v>8900</v>
      </c>
      <c r="Z122" t="s">
        <v>1262</v>
      </c>
      <c r="AA122">
        <v>892434</v>
      </c>
      <c r="AB122" t="s">
        <v>1377</v>
      </c>
      <c r="AC122">
        <v>89</v>
      </c>
      <c r="AD122" t="s">
        <v>1262</v>
      </c>
      <c r="AE122">
        <v>8900</v>
      </c>
      <c r="AF122" t="s">
        <v>1262</v>
      </c>
      <c r="AG122">
        <v>892403</v>
      </c>
      <c r="AH122" t="s">
        <v>1378</v>
      </c>
      <c r="AI122" t="s">
        <v>1379</v>
      </c>
      <c r="AJ122" t="s">
        <v>1380</v>
      </c>
      <c r="AK122" t="s">
        <v>1381</v>
      </c>
      <c r="AL122" t="s">
        <v>1578</v>
      </c>
      <c r="AM122" t="s">
        <v>2118</v>
      </c>
      <c r="AO122" t="s">
        <v>186</v>
      </c>
      <c r="AP122" t="s">
        <v>186</v>
      </c>
      <c r="AT122" t="s">
        <v>1270</v>
      </c>
      <c r="AU122" t="s">
        <v>1271</v>
      </c>
      <c r="AV122" t="s">
        <v>2119</v>
      </c>
      <c r="AX122">
        <v>65508</v>
      </c>
      <c r="AY122" t="s">
        <v>2120</v>
      </c>
      <c r="AZ122">
        <v>36093</v>
      </c>
      <c r="BA122" t="s">
        <v>2120</v>
      </c>
      <c r="BB122">
        <v>36</v>
      </c>
      <c r="BC122" t="s">
        <v>1620</v>
      </c>
      <c r="BD122" t="s">
        <v>1619</v>
      </c>
      <c r="BE122">
        <v>12309</v>
      </c>
      <c r="BF122">
        <v>1027</v>
      </c>
      <c r="BG122" t="s">
        <v>2105</v>
      </c>
      <c r="BH122" t="s">
        <v>2105</v>
      </c>
      <c r="BL122" t="s">
        <v>1328</v>
      </c>
      <c r="BM122" t="s">
        <v>1270</v>
      </c>
      <c r="BN122" t="s">
        <v>1271</v>
      </c>
      <c r="BO122" t="s">
        <v>2853</v>
      </c>
      <c r="BP122" t="s">
        <v>2120</v>
      </c>
      <c r="BQ122">
        <v>36093</v>
      </c>
      <c r="BR122" t="s">
        <v>2120</v>
      </c>
      <c r="BS122">
        <v>36</v>
      </c>
      <c r="BT122" t="s">
        <v>1619</v>
      </c>
      <c r="BU122" t="s">
        <v>1328</v>
      </c>
      <c r="BV122" t="s">
        <v>2105</v>
      </c>
      <c r="BW122" t="s">
        <v>2105</v>
      </c>
      <c r="BY122" t="s">
        <v>1413</v>
      </c>
      <c r="BZ122" t="s">
        <v>1625</v>
      </c>
      <c r="CA122" t="s">
        <v>2947</v>
      </c>
      <c r="CB122">
        <v>5</v>
      </c>
      <c r="CC122" t="s">
        <v>1286</v>
      </c>
      <c r="CD122" t="s">
        <v>2948</v>
      </c>
      <c r="CE122" t="s">
        <v>1288</v>
      </c>
      <c r="CF122" t="s">
        <v>1289</v>
      </c>
      <c r="CG122" t="s">
        <v>1417</v>
      </c>
      <c r="CH122" t="s">
        <v>1418</v>
      </c>
      <c r="CI122">
        <v>2</v>
      </c>
      <c r="CJ122" t="s">
        <v>1292</v>
      </c>
      <c r="CU122" s="13" t="s">
        <v>2949</v>
      </c>
      <c r="CV122" t="s">
        <v>2950</v>
      </c>
    </row>
    <row r="123" spans="1:100" x14ac:dyDescent="0.4">
      <c r="A123" t="s">
        <v>2951</v>
      </c>
      <c r="B123" t="s">
        <v>2952</v>
      </c>
      <c r="D123" t="s">
        <v>2953</v>
      </c>
      <c r="E123" t="s">
        <v>1257</v>
      </c>
      <c r="J123" t="s">
        <v>2954</v>
      </c>
      <c r="K123">
        <v>2025</v>
      </c>
      <c r="L123">
        <v>1651316</v>
      </c>
      <c r="M123">
        <v>407484.61</v>
      </c>
      <c r="N123">
        <v>1474125</v>
      </c>
      <c r="O123">
        <v>412829</v>
      </c>
      <c r="P123">
        <v>2064145</v>
      </c>
      <c r="Q123">
        <v>0</v>
      </c>
      <c r="R123">
        <v>0</v>
      </c>
      <c r="S123" t="s">
        <v>1522</v>
      </c>
      <c r="T123">
        <v>2023</v>
      </c>
      <c r="U123" t="s">
        <v>1442</v>
      </c>
      <c r="V123" t="s">
        <v>1597</v>
      </c>
      <c r="W123">
        <v>89</v>
      </c>
      <c r="X123" t="s">
        <v>1262</v>
      </c>
      <c r="Y123">
        <v>8900</v>
      </c>
      <c r="Z123" t="s">
        <v>1262</v>
      </c>
      <c r="AA123">
        <v>892434</v>
      </c>
      <c r="AB123" t="s">
        <v>1377</v>
      </c>
      <c r="AC123">
        <v>89</v>
      </c>
      <c r="AD123" t="s">
        <v>1262</v>
      </c>
      <c r="AE123">
        <v>8900</v>
      </c>
      <c r="AF123" t="s">
        <v>1262</v>
      </c>
      <c r="AG123">
        <v>892403</v>
      </c>
      <c r="AH123" t="s">
        <v>1378</v>
      </c>
      <c r="AI123" t="s">
        <v>1379</v>
      </c>
      <c r="AJ123" t="s">
        <v>1380</v>
      </c>
      <c r="AK123" t="s">
        <v>1381</v>
      </c>
      <c r="AL123" t="s">
        <v>1402</v>
      </c>
      <c r="AM123" t="s">
        <v>2955</v>
      </c>
      <c r="AO123" t="s">
        <v>227</v>
      </c>
      <c r="AP123" t="s">
        <v>227</v>
      </c>
      <c r="AT123" t="s">
        <v>1270</v>
      </c>
      <c r="AU123" t="s">
        <v>1271</v>
      </c>
      <c r="AV123" t="s">
        <v>2956</v>
      </c>
      <c r="AX123">
        <v>16432</v>
      </c>
      <c r="AY123" t="s">
        <v>2957</v>
      </c>
      <c r="AZ123">
        <v>48339</v>
      </c>
      <c r="BA123" t="s">
        <v>1330</v>
      </c>
      <c r="BB123">
        <v>48</v>
      </c>
      <c r="BC123" t="s">
        <v>1276</v>
      </c>
      <c r="BD123" t="s">
        <v>1277</v>
      </c>
      <c r="BE123">
        <v>77303</v>
      </c>
      <c r="BF123">
        <v>1866</v>
      </c>
      <c r="BG123" t="s">
        <v>2958</v>
      </c>
      <c r="BH123" t="s">
        <v>2958</v>
      </c>
      <c r="BL123" t="s">
        <v>1328</v>
      </c>
      <c r="BM123" t="s">
        <v>1270</v>
      </c>
      <c r="BN123" t="s">
        <v>1271</v>
      </c>
      <c r="BO123" t="s">
        <v>2959</v>
      </c>
      <c r="BP123" t="s">
        <v>2960</v>
      </c>
      <c r="BQ123">
        <v>48061</v>
      </c>
      <c r="BR123" t="s">
        <v>2961</v>
      </c>
      <c r="BS123">
        <v>48</v>
      </c>
      <c r="BT123" t="s">
        <v>1277</v>
      </c>
      <c r="BU123" t="s">
        <v>1328</v>
      </c>
      <c r="BV123" t="s">
        <v>2962</v>
      </c>
      <c r="BW123" t="s">
        <v>2962</v>
      </c>
      <c r="BY123" t="s">
        <v>1413</v>
      </c>
      <c r="BZ123" t="s">
        <v>1625</v>
      </c>
      <c r="CA123" t="s">
        <v>2963</v>
      </c>
      <c r="CB123">
        <v>5</v>
      </c>
      <c r="CC123" t="s">
        <v>1286</v>
      </c>
      <c r="CD123" t="s">
        <v>2964</v>
      </c>
      <c r="CE123" t="s">
        <v>1288</v>
      </c>
      <c r="CF123" t="s">
        <v>1289</v>
      </c>
      <c r="CG123" t="s">
        <v>1333</v>
      </c>
      <c r="CH123" t="s">
        <v>1334</v>
      </c>
      <c r="CI123">
        <v>2</v>
      </c>
      <c r="CJ123" t="s">
        <v>1292</v>
      </c>
      <c r="CU123" s="13" t="s">
        <v>2965</v>
      </c>
      <c r="CV123" t="s">
        <v>1919</v>
      </c>
    </row>
    <row r="124" spans="1:100" x14ac:dyDescent="0.4">
      <c r="A124" t="s">
        <v>2966</v>
      </c>
      <c r="B124" t="s">
        <v>2967</v>
      </c>
      <c r="D124" t="s">
        <v>1256</v>
      </c>
      <c r="E124" t="s">
        <v>1257</v>
      </c>
      <c r="J124" t="s">
        <v>1616</v>
      </c>
      <c r="K124">
        <v>2025</v>
      </c>
      <c r="L124">
        <v>1299971</v>
      </c>
      <c r="M124">
        <v>0</v>
      </c>
      <c r="N124">
        <v>0</v>
      </c>
      <c r="O124">
        <v>375249</v>
      </c>
      <c r="P124">
        <v>1675220</v>
      </c>
      <c r="Q124">
        <v>0</v>
      </c>
      <c r="R124">
        <v>0</v>
      </c>
      <c r="S124" t="s">
        <v>1650</v>
      </c>
      <c r="T124">
        <v>2023</v>
      </c>
      <c r="U124" t="s">
        <v>1442</v>
      </c>
      <c r="V124" t="s">
        <v>1443</v>
      </c>
      <c r="W124">
        <v>89</v>
      </c>
      <c r="X124" t="s">
        <v>1262</v>
      </c>
      <c r="Y124">
        <v>8900</v>
      </c>
      <c r="Z124" t="s">
        <v>1262</v>
      </c>
      <c r="AA124">
        <v>892434</v>
      </c>
      <c r="AB124" t="s">
        <v>1377</v>
      </c>
      <c r="AC124">
        <v>89</v>
      </c>
      <c r="AD124" t="s">
        <v>1262</v>
      </c>
      <c r="AE124">
        <v>8900</v>
      </c>
      <c r="AF124" t="s">
        <v>1262</v>
      </c>
      <c r="AG124">
        <v>892403</v>
      </c>
      <c r="AH124" t="s">
        <v>1378</v>
      </c>
      <c r="AI124" t="s">
        <v>1379</v>
      </c>
      <c r="AJ124" t="s">
        <v>1380</v>
      </c>
      <c r="AK124" t="s">
        <v>1381</v>
      </c>
      <c r="AL124" t="s">
        <v>1651</v>
      </c>
      <c r="AM124" t="s">
        <v>2968</v>
      </c>
      <c r="AO124" t="s">
        <v>222</v>
      </c>
      <c r="AP124" t="s">
        <v>222</v>
      </c>
      <c r="AT124" t="s">
        <v>1270</v>
      </c>
      <c r="AU124" t="s">
        <v>1271</v>
      </c>
      <c r="AV124" t="s">
        <v>2969</v>
      </c>
      <c r="AX124">
        <v>51000</v>
      </c>
      <c r="AY124" t="s">
        <v>1619</v>
      </c>
      <c r="AZ124">
        <v>36061</v>
      </c>
      <c r="BA124" t="s">
        <v>1619</v>
      </c>
      <c r="BB124">
        <v>36</v>
      </c>
      <c r="BC124" t="s">
        <v>1620</v>
      </c>
      <c r="BD124" t="s">
        <v>1619</v>
      </c>
      <c r="BE124">
        <v>10019</v>
      </c>
      <c r="BF124">
        <v>3116</v>
      </c>
      <c r="BG124" t="s">
        <v>2418</v>
      </c>
      <c r="BH124" t="s">
        <v>2418</v>
      </c>
      <c r="BL124" t="s">
        <v>1328</v>
      </c>
      <c r="BM124" t="s">
        <v>1270</v>
      </c>
      <c r="BN124" t="s">
        <v>1271</v>
      </c>
      <c r="BO124" t="s">
        <v>1622</v>
      </c>
      <c r="BP124" t="s">
        <v>1619</v>
      </c>
      <c r="BQ124">
        <v>36005</v>
      </c>
      <c r="BR124" t="s">
        <v>1623</v>
      </c>
      <c r="BS124">
        <v>36</v>
      </c>
      <c r="BT124" t="s">
        <v>1619</v>
      </c>
      <c r="BU124" t="s">
        <v>1328</v>
      </c>
      <c r="BV124" t="s">
        <v>2418</v>
      </c>
      <c r="BW124" t="s">
        <v>1624</v>
      </c>
      <c r="BY124" t="s">
        <v>1413</v>
      </c>
      <c r="BZ124" t="s">
        <v>2970</v>
      </c>
      <c r="CA124" t="s">
        <v>2971</v>
      </c>
      <c r="CB124">
        <v>5</v>
      </c>
      <c r="CC124" t="s">
        <v>1286</v>
      </c>
      <c r="CD124" t="s">
        <v>2972</v>
      </c>
      <c r="CE124" t="s">
        <v>1288</v>
      </c>
      <c r="CF124" t="s">
        <v>1289</v>
      </c>
      <c r="CG124" t="s">
        <v>1333</v>
      </c>
      <c r="CH124" t="s">
        <v>1334</v>
      </c>
      <c r="CI124">
        <v>2</v>
      </c>
      <c r="CJ124" t="s">
        <v>1292</v>
      </c>
      <c r="CU124" s="13" t="s">
        <v>2973</v>
      </c>
      <c r="CV124" t="s">
        <v>1629</v>
      </c>
    </row>
    <row r="125" spans="1:100" x14ac:dyDescent="0.4">
      <c r="A125" t="s">
        <v>2974</v>
      </c>
      <c r="B125" t="s">
        <v>2975</v>
      </c>
      <c r="D125" t="s">
        <v>1256</v>
      </c>
      <c r="E125" t="s">
        <v>1257</v>
      </c>
      <c r="J125" t="s">
        <v>2491</v>
      </c>
      <c r="K125">
        <v>2025</v>
      </c>
      <c r="L125">
        <v>1150000</v>
      </c>
      <c r="M125">
        <v>56742.57</v>
      </c>
      <c r="N125">
        <v>871368</v>
      </c>
      <c r="O125">
        <v>501832</v>
      </c>
      <c r="P125">
        <v>1651832</v>
      </c>
      <c r="Q125">
        <v>0</v>
      </c>
      <c r="R125">
        <v>0</v>
      </c>
      <c r="S125" t="s">
        <v>2467</v>
      </c>
      <c r="T125">
        <v>2023</v>
      </c>
      <c r="U125" t="s">
        <v>1442</v>
      </c>
      <c r="V125" t="s">
        <v>1443</v>
      </c>
      <c r="W125">
        <v>89</v>
      </c>
      <c r="X125" t="s">
        <v>1262</v>
      </c>
      <c r="Y125">
        <v>8900</v>
      </c>
      <c r="Z125" t="s">
        <v>1262</v>
      </c>
      <c r="AA125">
        <v>892434</v>
      </c>
      <c r="AB125" t="s">
        <v>1377</v>
      </c>
      <c r="AC125">
        <v>89</v>
      </c>
      <c r="AD125" t="s">
        <v>1262</v>
      </c>
      <c r="AE125">
        <v>8900</v>
      </c>
      <c r="AF125" t="s">
        <v>1262</v>
      </c>
      <c r="AG125">
        <v>892403</v>
      </c>
      <c r="AH125" t="s">
        <v>1378</v>
      </c>
      <c r="AI125" t="s">
        <v>1379</v>
      </c>
      <c r="AJ125" t="s">
        <v>1380</v>
      </c>
      <c r="AK125" t="s">
        <v>1381</v>
      </c>
      <c r="AL125" t="s">
        <v>1651</v>
      </c>
      <c r="AM125" t="s">
        <v>2976</v>
      </c>
      <c r="AO125" t="s">
        <v>219</v>
      </c>
      <c r="AP125" t="s">
        <v>219</v>
      </c>
      <c r="AQ125" t="s">
        <v>2976</v>
      </c>
      <c r="AS125" t="s">
        <v>219</v>
      </c>
      <c r="AT125" t="s">
        <v>1270</v>
      </c>
      <c r="AU125" t="s">
        <v>1271</v>
      </c>
      <c r="AV125" t="s">
        <v>2977</v>
      </c>
      <c r="AX125">
        <v>26000</v>
      </c>
      <c r="AY125" t="s">
        <v>2978</v>
      </c>
      <c r="AZ125">
        <v>6001</v>
      </c>
      <c r="BA125" t="s">
        <v>2979</v>
      </c>
      <c r="BB125">
        <v>6</v>
      </c>
      <c r="BC125" t="s">
        <v>1548</v>
      </c>
      <c r="BD125" t="s">
        <v>1549</v>
      </c>
      <c r="BE125">
        <v>94538</v>
      </c>
      <c r="BF125">
        <v>6539</v>
      </c>
      <c r="BG125" t="s">
        <v>2980</v>
      </c>
      <c r="BH125" t="s">
        <v>2980</v>
      </c>
      <c r="BL125" t="s">
        <v>1328</v>
      </c>
      <c r="BM125" t="s">
        <v>1270</v>
      </c>
      <c r="BN125" t="s">
        <v>1271</v>
      </c>
      <c r="BO125" t="s">
        <v>2981</v>
      </c>
      <c r="BP125" t="s">
        <v>2978</v>
      </c>
      <c r="BQ125">
        <v>6001</v>
      </c>
      <c r="BR125" t="s">
        <v>2979</v>
      </c>
      <c r="BS125">
        <v>6</v>
      </c>
      <c r="BT125" t="s">
        <v>1549</v>
      </c>
      <c r="BU125" t="s">
        <v>1328</v>
      </c>
      <c r="BV125" t="s">
        <v>2982</v>
      </c>
      <c r="BW125" t="s">
        <v>2198</v>
      </c>
      <c r="BY125" t="s">
        <v>1413</v>
      </c>
      <c r="BZ125" t="s">
        <v>2970</v>
      </c>
      <c r="CA125" t="s">
        <v>2983</v>
      </c>
      <c r="CB125">
        <v>5</v>
      </c>
      <c r="CC125" t="s">
        <v>1286</v>
      </c>
      <c r="CD125" t="s">
        <v>2984</v>
      </c>
      <c r="CE125" t="s">
        <v>1288</v>
      </c>
      <c r="CF125" t="s">
        <v>1289</v>
      </c>
      <c r="CG125" t="s">
        <v>1333</v>
      </c>
      <c r="CH125" t="s">
        <v>1334</v>
      </c>
      <c r="CI125">
        <v>2</v>
      </c>
      <c r="CJ125" t="s">
        <v>1292</v>
      </c>
      <c r="CU125" s="13" t="s">
        <v>2985</v>
      </c>
      <c r="CV125" t="s">
        <v>2499</v>
      </c>
    </row>
    <row r="126" spans="1:100" x14ac:dyDescent="0.4">
      <c r="A126" t="s">
        <v>2986</v>
      </c>
      <c r="B126" t="s">
        <v>2987</v>
      </c>
      <c r="D126" t="s">
        <v>1256</v>
      </c>
      <c r="E126" t="s">
        <v>1648</v>
      </c>
      <c r="H126">
        <v>2032211.62</v>
      </c>
      <c r="I126">
        <v>5000000</v>
      </c>
      <c r="J126" t="s">
        <v>1649</v>
      </c>
      <c r="K126">
        <v>2025</v>
      </c>
      <c r="L126">
        <v>5000000</v>
      </c>
      <c r="M126">
        <v>2032211.62</v>
      </c>
      <c r="N126">
        <v>1641720</v>
      </c>
      <c r="O126">
        <v>262936</v>
      </c>
      <c r="P126">
        <v>5262936</v>
      </c>
      <c r="Q126">
        <v>0</v>
      </c>
      <c r="R126">
        <v>0</v>
      </c>
      <c r="S126" t="s">
        <v>1650</v>
      </c>
      <c r="T126">
        <v>2023</v>
      </c>
      <c r="U126" t="s">
        <v>1442</v>
      </c>
      <c r="V126" t="s">
        <v>1616</v>
      </c>
      <c r="W126">
        <v>89</v>
      </c>
      <c r="X126" t="s">
        <v>1262</v>
      </c>
      <c r="Y126">
        <v>8900</v>
      </c>
      <c r="Z126" t="s">
        <v>1262</v>
      </c>
      <c r="AA126">
        <v>892434</v>
      </c>
      <c r="AB126" t="s">
        <v>1377</v>
      </c>
      <c r="AC126">
        <v>89</v>
      </c>
      <c r="AD126" t="s">
        <v>1262</v>
      </c>
      <c r="AE126">
        <v>8900</v>
      </c>
      <c r="AF126" t="s">
        <v>1262</v>
      </c>
      <c r="AG126">
        <v>892403</v>
      </c>
      <c r="AH126" t="s">
        <v>1378</v>
      </c>
      <c r="AI126" t="s">
        <v>1379</v>
      </c>
      <c r="AJ126" t="s">
        <v>1380</v>
      </c>
      <c r="AK126" t="s">
        <v>1381</v>
      </c>
      <c r="AL126" t="s">
        <v>1651</v>
      </c>
      <c r="AM126" t="s">
        <v>2988</v>
      </c>
      <c r="AO126" t="s">
        <v>2989</v>
      </c>
      <c r="AP126" t="s">
        <v>2989</v>
      </c>
      <c r="AT126" t="s">
        <v>1270</v>
      </c>
      <c r="AU126" t="s">
        <v>1271</v>
      </c>
      <c r="AV126" t="s">
        <v>2990</v>
      </c>
      <c r="AX126">
        <v>50000</v>
      </c>
      <c r="AY126" t="s">
        <v>1429</v>
      </c>
      <c r="AZ126">
        <v>11001</v>
      </c>
      <c r="BA126" t="s">
        <v>1430</v>
      </c>
      <c r="BB126">
        <v>11</v>
      </c>
      <c r="BC126" t="s">
        <v>1431</v>
      </c>
      <c r="BD126" t="s">
        <v>1430</v>
      </c>
      <c r="BE126">
        <v>20035</v>
      </c>
      <c r="BF126">
        <v>6526</v>
      </c>
      <c r="BG126" t="s">
        <v>1432</v>
      </c>
      <c r="BH126" t="s">
        <v>1432</v>
      </c>
      <c r="BL126" t="s">
        <v>1895</v>
      </c>
      <c r="BM126" t="s">
        <v>1270</v>
      </c>
      <c r="BN126" t="s">
        <v>1271</v>
      </c>
      <c r="BO126" t="s">
        <v>1896</v>
      </c>
      <c r="BT126" t="s">
        <v>1895</v>
      </c>
      <c r="BV126" t="s">
        <v>1897</v>
      </c>
      <c r="BW126" t="s">
        <v>1897</v>
      </c>
      <c r="BY126" t="s">
        <v>1608</v>
      </c>
      <c r="BZ126" t="s">
        <v>1661</v>
      </c>
      <c r="CA126" t="s">
        <v>2991</v>
      </c>
      <c r="CB126">
        <v>5</v>
      </c>
      <c r="CC126" t="s">
        <v>1286</v>
      </c>
      <c r="CD126" t="s">
        <v>2992</v>
      </c>
      <c r="CE126" t="s">
        <v>1288</v>
      </c>
      <c r="CF126" t="s">
        <v>1289</v>
      </c>
      <c r="CG126" t="s">
        <v>1534</v>
      </c>
      <c r="CH126" t="s">
        <v>1535</v>
      </c>
      <c r="CI126">
        <v>2</v>
      </c>
      <c r="CJ126" t="s">
        <v>1292</v>
      </c>
      <c r="CU126" s="13" t="s">
        <v>2993</v>
      </c>
      <c r="CV126" t="s">
        <v>1499</v>
      </c>
    </row>
    <row r="127" spans="1:100" x14ac:dyDescent="0.4">
      <c r="A127" t="s">
        <v>2994</v>
      </c>
      <c r="B127" t="s">
        <v>2995</v>
      </c>
      <c r="D127" t="s">
        <v>1256</v>
      </c>
      <c r="E127" t="s">
        <v>1648</v>
      </c>
      <c r="H127">
        <v>154858.42000000001</v>
      </c>
      <c r="I127">
        <v>2561075</v>
      </c>
      <c r="J127" t="s">
        <v>1649</v>
      </c>
      <c r="K127">
        <v>2025</v>
      </c>
      <c r="L127">
        <v>2561075</v>
      </c>
      <c r="M127">
        <v>154858.42000000001</v>
      </c>
      <c r="N127">
        <v>222800</v>
      </c>
      <c r="O127">
        <v>0</v>
      </c>
      <c r="P127">
        <v>2561075</v>
      </c>
      <c r="Q127">
        <v>0</v>
      </c>
      <c r="R127">
        <v>0</v>
      </c>
      <c r="S127" t="s">
        <v>2467</v>
      </c>
      <c r="T127">
        <v>2023</v>
      </c>
      <c r="U127" t="s">
        <v>1442</v>
      </c>
      <c r="V127" t="s">
        <v>1616</v>
      </c>
      <c r="W127">
        <v>89</v>
      </c>
      <c r="X127" t="s">
        <v>1262</v>
      </c>
      <c r="Y127">
        <v>8900</v>
      </c>
      <c r="Z127" t="s">
        <v>1262</v>
      </c>
      <c r="AA127">
        <v>892434</v>
      </c>
      <c r="AB127" t="s">
        <v>1377</v>
      </c>
      <c r="AC127">
        <v>89</v>
      </c>
      <c r="AD127" t="s">
        <v>1262</v>
      </c>
      <c r="AE127">
        <v>8900</v>
      </c>
      <c r="AF127" t="s">
        <v>1262</v>
      </c>
      <c r="AG127">
        <v>892403</v>
      </c>
      <c r="AH127" t="s">
        <v>1378</v>
      </c>
      <c r="AI127" t="s">
        <v>1379</v>
      </c>
      <c r="AJ127" t="s">
        <v>1380</v>
      </c>
      <c r="AK127" t="s">
        <v>1381</v>
      </c>
      <c r="AL127" t="s">
        <v>1651</v>
      </c>
      <c r="AM127" t="s">
        <v>2996</v>
      </c>
      <c r="AO127" t="s">
        <v>2997</v>
      </c>
      <c r="AP127" t="s">
        <v>2997</v>
      </c>
      <c r="AT127" t="s">
        <v>1270</v>
      </c>
      <c r="AU127" t="s">
        <v>1271</v>
      </c>
      <c r="AV127" t="s">
        <v>2998</v>
      </c>
      <c r="AX127">
        <v>16691</v>
      </c>
      <c r="AY127" t="s">
        <v>2999</v>
      </c>
      <c r="AZ127">
        <v>17031</v>
      </c>
      <c r="BA127" t="s">
        <v>1528</v>
      </c>
      <c r="BB127">
        <v>17</v>
      </c>
      <c r="BC127" t="s">
        <v>1363</v>
      </c>
      <c r="BD127" t="s">
        <v>1364</v>
      </c>
      <c r="BE127">
        <v>60478</v>
      </c>
      <c r="BF127">
        <v>5771</v>
      </c>
      <c r="BG127" t="s">
        <v>3000</v>
      </c>
      <c r="BH127" t="s">
        <v>3000</v>
      </c>
      <c r="BL127" t="s">
        <v>1328</v>
      </c>
      <c r="BM127" t="s">
        <v>1270</v>
      </c>
      <c r="BN127" t="s">
        <v>1271</v>
      </c>
      <c r="BO127" t="s">
        <v>1433</v>
      </c>
      <c r="BP127" t="s">
        <v>1429</v>
      </c>
      <c r="BQ127">
        <v>11001</v>
      </c>
      <c r="BR127" t="s">
        <v>1430</v>
      </c>
      <c r="BS127">
        <v>11</v>
      </c>
      <c r="BT127" t="s">
        <v>1430</v>
      </c>
      <c r="BU127" t="s">
        <v>1328</v>
      </c>
      <c r="BV127" t="s">
        <v>1432</v>
      </c>
      <c r="BW127" t="s">
        <v>1432</v>
      </c>
      <c r="BY127" t="s">
        <v>1608</v>
      </c>
      <c r="BZ127" t="s">
        <v>1661</v>
      </c>
      <c r="CA127" t="s">
        <v>1678</v>
      </c>
      <c r="CB127">
        <v>5</v>
      </c>
      <c r="CC127" t="s">
        <v>1286</v>
      </c>
      <c r="CD127" t="s">
        <v>3001</v>
      </c>
      <c r="CE127" t="s">
        <v>1288</v>
      </c>
      <c r="CF127" t="s">
        <v>1289</v>
      </c>
      <c r="CG127" t="s">
        <v>1555</v>
      </c>
      <c r="CH127" t="s">
        <v>1556</v>
      </c>
      <c r="CI127">
        <v>2</v>
      </c>
      <c r="CJ127" t="s">
        <v>1292</v>
      </c>
      <c r="CU127" s="13" t="s">
        <v>3002</v>
      </c>
      <c r="CV127" t="s">
        <v>1690</v>
      </c>
    </row>
    <row r="128" spans="1:100" x14ac:dyDescent="0.4">
      <c r="A128" t="s">
        <v>3003</v>
      </c>
      <c r="B128" t="s">
        <v>3004</v>
      </c>
      <c r="D128" t="s">
        <v>1256</v>
      </c>
      <c r="E128" t="s">
        <v>1257</v>
      </c>
      <c r="J128" t="s">
        <v>1766</v>
      </c>
      <c r="K128">
        <v>2024</v>
      </c>
      <c r="L128">
        <v>1699845</v>
      </c>
      <c r="M128">
        <v>280419.49</v>
      </c>
      <c r="N128">
        <v>755971</v>
      </c>
      <c r="O128">
        <v>0</v>
      </c>
      <c r="P128">
        <v>1699845</v>
      </c>
      <c r="Q128">
        <v>0</v>
      </c>
      <c r="R128">
        <v>0</v>
      </c>
      <c r="S128" t="s">
        <v>1319</v>
      </c>
      <c r="T128">
        <v>2023</v>
      </c>
      <c r="U128" t="s">
        <v>1442</v>
      </c>
      <c r="V128" t="s">
        <v>1616</v>
      </c>
      <c r="W128">
        <v>89</v>
      </c>
      <c r="X128" t="s">
        <v>1262</v>
      </c>
      <c r="Y128">
        <v>8900</v>
      </c>
      <c r="Z128" t="s">
        <v>1262</v>
      </c>
      <c r="AA128">
        <v>892434</v>
      </c>
      <c r="AB128" t="s">
        <v>1377</v>
      </c>
      <c r="AC128">
        <v>89</v>
      </c>
      <c r="AD128" t="s">
        <v>1262</v>
      </c>
      <c r="AE128">
        <v>8900</v>
      </c>
      <c r="AF128" t="s">
        <v>1262</v>
      </c>
      <c r="AG128">
        <v>892403</v>
      </c>
      <c r="AH128" t="s">
        <v>1378</v>
      </c>
      <c r="AI128" t="s">
        <v>1379</v>
      </c>
      <c r="AJ128" t="s">
        <v>1380</v>
      </c>
      <c r="AK128" t="s">
        <v>1381</v>
      </c>
      <c r="AL128" t="s">
        <v>1578</v>
      </c>
      <c r="AM128" t="s">
        <v>2118</v>
      </c>
      <c r="AO128" t="s">
        <v>186</v>
      </c>
      <c r="AP128" t="s">
        <v>186</v>
      </c>
      <c r="AT128" t="s">
        <v>1270</v>
      </c>
      <c r="AU128" t="s">
        <v>1271</v>
      </c>
      <c r="AV128" t="s">
        <v>2119</v>
      </c>
      <c r="AX128">
        <v>65508</v>
      </c>
      <c r="AY128" t="s">
        <v>2120</v>
      </c>
      <c r="AZ128">
        <v>36093</v>
      </c>
      <c r="BA128" t="s">
        <v>2120</v>
      </c>
      <c r="BB128">
        <v>36</v>
      </c>
      <c r="BC128" t="s">
        <v>1620</v>
      </c>
      <c r="BD128" t="s">
        <v>1619</v>
      </c>
      <c r="BE128">
        <v>12309</v>
      </c>
      <c r="BF128">
        <v>1027</v>
      </c>
      <c r="BG128" t="s">
        <v>2105</v>
      </c>
      <c r="BH128" t="s">
        <v>2105</v>
      </c>
      <c r="BL128" t="s">
        <v>1328</v>
      </c>
      <c r="BM128" t="s">
        <v>1270</v>
      </c>
      <c r="BN128" t="s">
        <v>1271</v>
      </c>
      <c r="BO128" t="s">
        <v>2278</v>
      </c>
      <c r="BP128" t="s">
        <v>2279</v>
      </c>
      <c r="BQ128">
        <v>36093</v>
      </c>
      <c r="BR128" t="s">
        <v>2120</v>
      </c>
      <c r="BS128">
        <v>36</v>
      </c>
      <c r="BT128" t="s">
        <v>1619</v>
      </c>
      <c r="BU128" t="s">
        <v>1328</v>
      </c>
      <c r="BV128" t="s">
        <v>2105</v>
      </c>
      <c r="BW128" t="s">
        <v>2105</v>
      </c>
      <c r="BY128" t="s">
        <v>1413</v>
      </c>
      <c r="BZ128" t="s">
        <v>2495</v>
      </c>
      <c r="CA128" t="s">
        <v>3005</v>
      </c>
      <c r="CB128">
        <v>5</v>
      </c>
      <c r="CC128" t="s">
        <v>1286</v>
      </c>
      <c r="CD128" t="s">
        <v>3006</v>
      </c>
      <c r="CE128" t="s">
        <v>1288</v>
      </c>
      <c r="CF128" t="s">
        <v>1289</v>
      </c>
      <c r="CG128" t="s">
        <v>1417</v>
      </c>
      <c r="CH128" t="s">
        <v>1418</v>
      </c>
      <c r="CI128">
        <v>2</v>
      </c>
      <c r="CJ128" t="s">
        <v>1292</v>
      </c>
      <c r="CU128" s="13" t="s">
        <v>3007</v>
      </c>
      <c r="CV128" t="s">
        <v>1426</v>
      </c>
    </row>
    <row r="129" spans="1:100" x14ac:dyDescent="0.4">
      <c r="A129" t="s">
        <v>3008</v>
      </c>
      <c r="B129" t="s">
        <v>3009</v>
      </c>
      <c r="D129" t="s">
        <v>1256</v>
      </c>
      <c r="E129" t="s">
        <v>1257</v>
      </c>
      <c r="J129" t="s">
        <v>1784</v>
      </c>
      <c r="K129">
        <v>2024</v>
      </c>
      <c r="L129">
        <v>2799995</v>
      </c>
      <c r="M129">
        <v>0</v>
      </c>
      <c r="N129">
        <v>1100410</v>
      </c>
      <c r="O129">
        <v>0</v>
      </c>
      <c r="P129">
        <v>2799995</v>
      </c>
      <c r="Q129">
        <v>0</v>
      </c>
      <c r="R129">
        <v>0</v>
      </c>
      <c r="S129" t="s">
        <v>1319</v>
      </c>
      <c r="T129">
        <v>2023</v>
      </c>
      <c r="U129" t="s">
        <v>1442</v>
      </c>
      <c r="V129" t="s">
        <v>1523</v>
      </c>
      <c r="W129">
        <v>89</v>
      </c>
      <c r="X129" t="s">
        <v>1262</v>
      </c>
      <c r="Y129">
        <v>8900</v>
      </c>
      <c r="Z129" t="s">
        <v>1262</v>
      </c>
      <c r="AA129">
        <v>892434</v>
      </c>
      <c r="AB129" t="s">
        <v>1377</v>
      </c>
      <c r="AC129">
        <v>89</v>
      </c>
      <c r="AD129" t="s">
        <v>1262</v>
      </c>
      <c r="AE129">
        <v>8900</v>
      </c>
      <c r="AF129" t="s">
        <v>1262</v>
      </c>
      <c r="AG129">
        <v>892403</v>
      </c>
      <c r="AH129" t="s">
        <v>1378</v>
      </c>
      <c r="AI129" t="s">
        <v>1379</v>
      </c>
      <c r="AJ129" t="s">
        <v>1380</v>
      </c>
      <c r="AK129" t="s">
        <v>1381</v>
      </c>
      <c r="AL129" t="s">
        <v>1578</v>
      </c>
      <c r="AM129" t="s">
        <v>2118</v>
      </c>
      <c r="AO129" t="s">
        <v>186</v>
      </c>
      <c r="AP129" t="s">
        <v>186</v>
      </c>
      <c r="AT129" t="s">
        <v>1270</v>
      </c>
      <c r="AU129" t="s">
        <v>1271</v>
      </c>
      <c r="AV129" t="s">
        <v>2119</v>
      </c>
      <c r="AX129">
        <v>65508</v>
      </c>
      <c r="AY129" t="s">
        <v>2120</v>
      </c>
      <c r="AZ129">
        <v>36093</v>
      </c>
      <c r="BA129" t="s">
        <v>2120</v>
      </c>
      <c r="BB129">
        <v>36</v>
      </c>
      <c r="BC129" t="s">
        <v>1620</v>
      </c>
      <c r="BD129" t="s">
        <v>1619</v>
      </c>
      <c r="BE129">
        <v>12309</v>
      </c>
      <c r="BF129">
        <v>1027</v>
      </c>
      <c r="BG129" t="s">
        <v>2105</v>
      </c>
      <c r="BH129" t="s">
        <v>2105</v>
      </c>
      <c r="BL129" t="s">
        <v>1328</v>
      </c>
      <c r="BM129" t="s">
        <v>1270</v>
      </c>
      <c r="BN129" t="s">
        <v>1271</v>
      </c>
      <c r="BO129" t="s">
        <v>2278</v>
      </c>
      <c r="BP129" t="s">
        <v>2279</v>
      </c>
      <c r="BQ129">
        <v>36093</v>
      </c>
      <c r="BR129" t="s">
        <v>2120</v>
      </c>
      <c r="BS129">
        <v>36</v>
      </c>
      <c r="BT129" t="s">
        <v>1619</v>
      </c>
      <c r="BU129" t="s">
        <v>1328</v>
      </c>
      <c r="BV129" t="s">
        <v>2105</v>
      </c>
      <c r="BW129" t="s">
        <v>2105</v>
      </c>
      <c r="BY129" t="s">
        <v>1413</v>
      </c>
      <c r="BZ129" t="s">
        <v>2495</v>
      </c>
      <c r="CA129" t="s">
        <v>3010</v>
      </c>
      <c r="CB129">
        <v>5</v>
      </c>
      <c r="CC129" t="s">
        <v>1286</v>
      </c>
      <c r="CD129" t="s">
        <v>3011</v>
      </c>
      <c r="CE129" t="s">
        <v>1288</v>
      </c>
      <c r="CF129" t="s">
        <v>1289</v>
      </c>
      <c r="CG129" t="s">
        <v>1417</v>
      </c>
      <c r="CH129" t="s">
        <v>1418</v>
      </c>
      <c r="CI129">
        <v>2</v>
      </c>
      <c r="CJ129" t="s">
        <v>1292</v>
      </c>
      <c r="CU129" s="13" t="s">
        <v>3012</v>
      </c>
      <c r="CV129" t="s">
        <v>1426</v>
      </c>
    </row>
    <row r="130" spans="1:100" x14ac:dyDescent="0.4">
      <c r="A130" t="s">
        <v>3013</v>
      </c>
      <c r="B130" t="s">
        <v>3014</v>
      </c>
      <c r="D130" t="s">
        <v>1372</v>
      </c>
      <c r="E130" t="s">
        <v>1257</v>
      </c>
      <c r="J130" t="s">
        <v>3015</v>
      </c>
      <c r="K130">
        <v>2024</v>
      </c>
      <c r="L130">
        <v>1390144</v>
      </c>
      <c r="M130">
        <v>375968.05</v>
      </c>
      <c r="N130">
        <v>0</v>
      </c>
      <c r="O130">
        <v>0</v>
      </c>
      <c r="P130">
        <v>1390144</v>
      </c>
      <c r="Q130">
        <v>0</v>
      </c>
      <c r="R130">
        <v>0</v>
      </c>
      <c r="S130" t="s">
        <v>2364</v>
      </c>
      <c r="T130">
        <v>2023</v>
      </c>
      <c r="U130" t="s">
        <v>1442</v>
      </c>
      <c r="V130" t="s">
        <v>1831</v>
      </c>
      <c r="W130">
        <v>89</v>
      </c>
      <c r="X130" t="s">
        <v>1262</v>
      </c>
      <c r="Y130">
        <v>8900</v>
      </c>
      <c r="Z130" t="s">
        <v>1262</v>
      </c>
      <c r="AA130">
        <v>892434</v>
      </c>
      <c r="AB130" t="s">
        <v>1377</v>
      </c>
      <c r="AC130">
        <v>89</v>
      </c>
      <c r="AD130" t="s">
        <v>1262</v>
      </c>
      <c r="AE130">
        <v>8900</v>
      </c>
      <c r="AF130" t="s">
        <v>1262</v>
      </c>
      <c r="AG130">
        <v>892403</v>
      </c>
      <c r="AH130" t="s">
        <v>1378</v>
      </c>
      <c r="AI130" t="s">
        <v>1379</v>
      </c>
      <c r="AJ130" t="s">
        <v>1380</v>
      </c>
      <c r="AK130" t="s">
        <v>1381</v>
      </c>
      <c r="AL130" t="s">
        <v>1382</v>
      </c>
      <c r="AM130" t="s">
        <v>3016</v>
      </c>
      <c r="AO130" t="s">
        <v>3017</v>
      </c>
      <c r="AP130" t="s">
        <v>3017</v>
      </c>
      <c r="AQ130" t="s">
        <v>3018</v>
      </c>
      <c r="AS130" t="s">
        <v>3019</v>
      </c>
      <c r="AT130" t="s">
        <v>1270</v>
      </c>
      <c r="AU130" t="s">
        <v>1271</v>
      </c>
      <c r="AV130" t="s">
        <v>3020</v>
      </c>
      <c r="AW130" t="s">
        <v>3021</v>
      </c>
      <c r="AX130">
        <v>7000</v>
      </c>
      <c r="AY130" t="s">
        <v>1970</v>
      </c>
      <c r="AZ130">
        <v>25025</v>
      </c>
      <c r="BA130" t="s">
        <v>1971</v>
      </c>
      <c r="BB130">
        <v>25</v>
      </c>
      <c r="BC130" t="s">
        <v>1488</v>
      </c>
      <c r="BD130" t="s">
        <v>1489</v>
      </c>
      <c r="BE130">
        <v>2210</v>
      </c>
      <c r="BF130">
        <v>2383</v>
      </c>
      <c r="BG130" t="s">
        <v>1972</v>
      </c>
      <c r="BH130" t="s">
        <v>1972</v>
      </c>
      <c r="BL130" t="s">
        <v>1328</v>
      </c>
      <c r="BM130" t="s">
        <v>1270</v>
      </c>
      <c r="BN130" t="s">
        <v>1271</v>
      </c>
      <c r="BO130" t="s">
        <v>1974</v>
      </c>
      <c r="BP130" t="s">
        <v>1970</v>
      </c>
      <c r="BQ130">
        <v>25025</v>
      </c>
      <c r="BR130" t="s">
        <v>1971</v>
      </c>
      <c r="BS130">
        <v>25</v>
      </c>
      <c r="BT130" t="s">
        <v>1489</v>
      </c>
      <c r="BU130" t="s">
        <v>1328</v>
      </c>
      <c r="BV130" t="s">
        <v>1972</v>
      </c>
      <c r="BW130" t="s">
        <v>3022</v>
      </c>
      <c r="BY130" t="s">
        <v>1392</v>
      </c>
      <c r="BZ130" t="s">
        <v>3023</v>
      </c>
      <c r="CB130">
        <v>5</v>
      </c>
      <c r="CC130" t="s">
        <v>1286</v>
      </c>
      <c r="CD130" t="s">
        <v>3024</v>
      </c>
      <c r="CE130" t="s">
        <v>1288</v>
      </c>
      <c r="CF130" t="s">
        <v>1289</v>
      </c>
      <c r="CG130" t="s">
        <v>1417</v>
      </c>
      <c r="CH130" t="s">
        <v>1418</v>
      </c>
      <c r="CI130">
        <v>2</v>
      </c>
      <c r="CJ130" t="s">
        <v>1292</v>
      </c>
      <c r="CU130" s="13" t="s">
        <v>3025</v>
      </c>
      <c r="CV130" t="s">
        <v>2607</v>
      </c>
    </row>
    <row r="131" spans="1:100" x14ac:dyDescent="0.4">
      <c r="A131" t="s">
        <v>3026</v>
      </c>
      <c r="B131" t="s">
        <v>3027</v>
      </c>
      <c r="D131" t="s">
        <v>1256</v>
      </c>
      <c r="E131" t="s">
        <v>1648</v>
      </c>
      <c r="H131">
        <v>232474.04</v>
      </c>
      <c r="I131">
        <v>2099941</v>
      </c>
      <c r="J131" t="s">
        <v>1919</v>
      </c>
      <c r="K131">
        <v>2025</v>
      </c>
      <c r="L131">
        <v>2099941</v>
      </c>
      <c r="M131">
        <v>232474.04</v>
      </c>
      <c r="N131">
        <v>4016778</v>
      </c>
      <c r="O131">
        <v>999981</v>
      </c>
      <c r="P131">
        <v>3099922</v>
      </c>
      <c r="Q131">
        <v>0</v>
      </c>
      <c r="R131">
        <v>0</v>
      </c>
      <c r="S131" t="s">
        <v>3028</v>
      </c>
      <c r="T131">
        <v>2024</v>
      </c>
      <c r="U131" t="s">
        <v>3029</v>
      </c>
      <c r="V131" t="s">
        <v>1401</v>
      </c>
      <c r="W131">
        <v>89</v>
      </c>
      <c r="X131" t="s">
        <v>1262</v>
      </c>
      <c r="Y131">
        <v>8900</v>
      </c>
      <c r="Z131" t="s">
        <v>1262</v>
      </c>
      <c r="AA131">
        <v>892434</v>
      </c>
      <c r="AB131" t="s">
        <v>1377</v>
      </c>
      <c r="AC131">
        <v>89</v>
      </c>
      <c r="AD131" t="s">
        <v>1262</v>
      </c>
      <c r="AE131">
        <v>8900</v>
      </c>
      <c r="AF131" t="s">
        <v>1262</v>
      </c>
      <c r="AG131">
        <v>892403</v>
      </c>
      <c r="AH131" t="s">
        <v>1378</v>
      </c>
      <c r="AI131" t="s">
        <v>1379</v>
      </c>
      <c r="AJ131" t="s">
        <v>1380</v>
      </c>
      <c r="AK131" t="s">
        <v>1381</v>
      </c>
      <c r="AL131" t="s">
        <v>1747</v>
      </c>
      <c r="AM131" t="s">
        <v>2118</v>
      </c>
      <c r="AO131" t="s">
        <v>186</v>
      </c>
      <c r="AP131" t="s">
        <v>186</v>
      </c>
      <c r="AT131" t="s">
        <v>1270</v>
      </c>
      <c r="AU131" t="s">
        <v>1271</v>
      </c>
      <c r="AV131" t="s">
        <v>2119</v>
      </c>
      <c r="AX131">
        <v>65508</v>
      </c>
      <c r="AY131" t="s">
        <v>2120</v>
      </c>
      <c r="AZ131">
        <v>36093</v>
      </c>
      <c r="BA131" t="s">
        <v>2120</v>
      </c>
      <c r="BB131">
        <v>36</v>
      </c>
      <c r="BC131" t="s">
        <v>1620</v>
      </c>
      <c r="BD131" t="s">
        <v>1619</v>
      </c>
      <c r="BE131">
        <v>12309</v>
      </c>
      <c r="BF131">
        <v>1027</v>
      </c>
      <c r="BG131" t="s">
        <v>2105</v>
      </c>
      <c r="BH131" t="s">
        <v>2105</v>
      </c>
      <c r="BL131" t="s">
        <v>1280</v>
      </c>
      <c r="BM131" t="s">
        <v>1270</v>
      </c>
      <c r="BN131" t="s">
        <v>1271</v>
      </c>
      <c r="BO131" t="s">
        <v>2278</v>
      </c>
      <c r="BP131" t="s">
        <v>2120</v>
      </c>
      <c r="BQ131">
        <v>36093</v>
      </c>
      <c r="BR131" t="s">
        <v>2120</v>
      </c>
      <c r="BS131">
        <v>36</v>
      </c>
      <c r="BT131" t="s">
        <v>1619</v>
      </c>
      <c r="BU131" t="s">
        <v>2122</v>
      </c>
      <c r="BV131" t="s">
        <v>2105</v>
      </c>
      <c r="BW131" t="s">
        <v>2105</v>
      </c>
      <c r="BY131" t="s">
        <v>1392</v>
      </c>
      <c r="BZ131" t="s">
        <v>1758</v>
      </c>
      <c r="CA131" t="s">
        <v>2509</v>
      </c>
      <c r="CB131">
        <v>5</v>
      </c>
      <c r="CC131" t="s">
        <v>1286</v>
      </c>
      <c r="CD131" t="s">
        <v>3030</v>
      </c>
      <c r="CE131" t="s">
        <v>1288</v>
      </c>
      <c r="CF131" t="s">
        <v>1289</v>
      </c>
      <c r="CG131" t="s">
        <v>1417</v>
      </c>
      <c r="CH131" t="s">
        <v>1418</v>
      </c>
      <c r="CI131">
        <v>2</v>
      </c>
      <c r="CJ131" t="s">
        <v>1292</v>
      </c>
      <c r="CU131" s="13" t="s">
        <v>3031</v>
      </c>
      <c r="CV131" t="s">
        <v>1681</v>
      </c>
    </row>
    <row r="132" spans="1:100" x14ac:dyDescent="0.4">
      <c r="A132" t="s">
        <v>3032</v>
      </c>
      <c r="B132" t="s">
        <v>3033</v>
      </c>
      <c r="D132" t="s">
        <v>1372</v>
      </c>
      <c r="E132" t="s">
        <v>1648</v>
      </c>
      <c r="H132">
        <v>710030.4</v>
      </c>
      <c r="I132">
        <v>4251000</v>
      </c>
      <c r="J132" t="s">
        <v>3034</v>
      </c>
      <c r="K132">
        <v>2024</v>
      </c>
      <c r="L132">
        <v>4251000</v>
      </c>
      <c r="M132">
        <v>710030.4</v>
      </c>
      <c r="N132">
        <v>1336308</v>
      </c>
      <c r="O132">
        <v>0</v>
      </c>
      <c r="P132">
        <v>4251000</v>
      </c>
      <c r="Q132">
        <v>0</v>
      </c>
      <c r="R132">
        <v>0</v>
      </c>
      <c r="S132" t="s">
        <v>3034</v>
      </c>
      <c r="T132">
        <v>2024</v>
      </c>
      <c r="U132" t="s">
        <v>2427</v>
      </c>
      <c r="V132" t="s">
        <v>1883</v>
      </c>
      <c r="W132">
        <v>89</v>
      </c>
      <c r="X132" t="s">
        <v>1262</v>
      </c>
      <c r="Y132">
        <v>8900</v>
      </c>
      <c r="Z132" t="s">
        <v>1262</v>
      </c>
      <c r="AA132">
        <v>892434</v>
      </c>
      <c r="AB132" t="s">
        <v>1377</v>
      </c>
      <c r="AC132">
        <v>89</v>
      </c>
      <c r="AD132" t="s">
        <v>1262</v>
      </c>
      <c r="AE132">
        <v>8900</v>
      </c>
      <c r="AF132" t="s">
        <v>1262</v>
      </c>
      <c r="AG132">
        <v>892403</v>
      </c>
      <c r="AH132" t="s">
        <v>1378</v>
      </c>
      <c r="AI132" t="s">
        <v>1379</v>
      </c>
      <c r="AJ132" t="s">
        <v>1380</v>
      </c>
      <c r="AK132" t="s">
        <v>1381</v>
      </c>
      <c r="AL132" t="s">
        <v>1747</v>
      </c>
      <c r="AM132" t="s">
        <v>2822</v>
      </c>
      <c r="AO132" t="s">
        <v>244</v>
      </c>
      <c r="AP132" t="s">
        <v>244</v>
      </c>
      <c r="AT132" t="s">
        <v>1270</v>
      </c>
      <c r="AU132" t="s">
        <v>1271</v>
      </c>
      <c r="AV132" t="s">
        <v>2823</v>
      </c>
      <c r="AX132">
        <v>50000</v>
      </c>
      <c r="AY132" t="s">
        <v>1429</v>
      </c>
      <c r="AZ132">
        <v>11001</v>
      </c>
      <c r="BA132" t="s">
        <v>1430</v>
      </c>
      <c r="BB132">
        <v>11</v>
      </c>
      <c r="BC132" t="s">
        <v>1431</v>
      </c>
      <c r="BD132" t="s">
        <v>1430</v>
      </c>
      <c r="BE132">
        <v>20002</v>
      </c>
      <c r="BF132">
        <v>4290</v>
      </c>
      <c r="BG132" t="s">
        <v>1432</v>
      </c>
      <c r="BH132" t="s">
        <v>1432</v>
      </c>
      <c r="BL132" t="s">
        <v>1328</v>
      </c>
      <c r="BM132" t="s">
        <v>1270</v>
      </c>
      <c r="BN132" t="s">
        <v>1271</v>
      </c>
      <c r="BO132" t="s">
        <v>1433</v>
      </c>
      <c r="BP132" t="s">
        <v>1429</v>
      </c>
      <c r="BQ132">
        <v>11001</v>
      </c>
      <c r="BR132" t="s">
        <v>1430</v>
      </c>
      <c r="BS132">
        <v>11</v>
      </c>
      <c r="BT132" t="s">
        <v>1430</v>
      </c>
      <c r="BU132" t="s">
        <v>1328</v>
      </c>
      <c r="BV132" t="s">
        <v>1432</v>
      </c>
      <c r="BW132" t="s">
        <v>1432</v>
      </c>
      <c r="BY132" t="s">
        <v>1392</v>
      </c>
      <c r="BZ132" t="s">
        <v>1758</v>
      </c>
      <c r="CA132" t="s">
        <v>2509</v>
      </c>
      <c r="CB132">
        <v>5</v>
      </c>
      <c r="CC132" t="s">
        <v>1286</v>
      </c>
      <c r="CD132" t="s">
        <v>3035</v>
      </c>
      <c r="CE132" t="s">
        <v>1288</v>
      </c>
      <c r="CF132" t="s">
        <v>1289</v>
      </c>
      <c r="CG132" t="s">
        <v>1534</v>
      </c>
      <c r="CH132" t="s">
        <v>1535</v>
      </c>
      <c r="CI132">
        <v>2</v>
      </c>
      <c r="CJ132" t="s">
        <v>1292</v>
      </c>
      <c r="CU132" s="13" t="s">
        <v>3036</v>
      </c>
      <c r="CV132" t="s">
        <v>3037</v>
      </c>
    </row>
    <row r="133" spans="1:100" x14ac:dyDescent="0.4">
      <c r="A133" t="s">
        <v>3038</v>
      </c>
      <c r="B133" t="s">
        <v>3039</v>
      </c>
      <c r="D133" t="s">
        <v>1947</v>
      </c>
      <c r="E133" t="s">
        <v>1257</v>
      </c>
      <c r="J133" t="s">
        <v>2427</v>
      </c>
      <c r="K133">
        <v>2024</v>
      </c>
      <c r="L133">
        <v>2289919</v>
      </c>
      <c r="M133">
        <v>0</v>
      </c>
      <c r="N133">
        <v>884127</v>
      </c>
      <c r="O133">
        <v>747480</v>
      </c>
      <c r="P133">
        <v>3037399</v>
      </c>
      <c r="Q133">
        <v>0</v>
      </c>
      <c r="R133">
        <v>0</v>
      </c>
      <c r="S133" t="s">
        <v>2427</v>
      </c>
      <c r="T133">
        <v>2024</v>
      </c>
      <c r="U133" t="s">
        <v>3029</v>
      </c>
      <c r="V133" t="s">
        <v>1401</v>
      </c>
      <c r="W133">
        <v>89</v>
      </c>
      <c r="X133" t="s">
        <v>1262</v>
      </c>
      <c r="Y133">
        <v>8900</v>
      </c>
      <c r="Z133" t="s">
        <v>1262</v>
      </c>
      <c r="AA133">
        <v>892434</v>
      </c>
      <c r="AB133" t="s">
        <v>1377</v>
      </c>
      <c r="AC133">
        <v>89</v>
      </c>
      <c r="AD133" t="s">
        <v>1262</v>
      </c>
      <c r="AE133">
        <v>8900</v>
      </c>
      <c r="AF133" t="s">
        <v>1262</v>
      </c>
      <c r="AG133">
        <v>892403</v>
      </c>
      <c r="AH133" t="s">
        <v>1378</v>
      </c>
      <c r="AI133" t="s">
        <v>1379</v>
      </c>
      <c r="AJ133" t="s">
        <v>1380</v>
      </c>
      <c r="AK133" t="s">
        <v>1381</v>
      </c>
      <c r="AL133" t="s">
        <v>1402</v>
      </c>
      <c r="AM133" t="s">
        <v>2805</v>
      </c>
      <c r="AO133" t="s">
        <v>196</v>
      </c>
      <c r="AP133" t="s">
        <v>196</v>
      </c>
      <c r="AS133" t="s">
        <v>196</v>
      </c>
      <c r="AT133" t="s">
        <v>1270</v>
      </c>
      <c r="AU133" t="s">
        <v>1271</v>
      </c>
      <c r="AV133" t="s">
        <v>2806</v>
      </c>
      <c r="AX133">
        <v>65508</v>
      </c>
      <c r="AY133" t="s">
        <v>2120</v>
      </c>
      <c r="AZ133">
        <v>36093</v>
      </c>
      <c r="BA133" t="s">
        <v>2120</v>
      </c>
      <c r="BB133">
        <v>36</v>
      </c>
      <c r="BC133" t="s">
        <v>1620</v>
      </c>
      <c r="BD133" t="s">
        <v>1619</v>
      </c>
      <c r="BE133">
        <v>12309</v>
      </c>
      <c r="BF133">
        <v>1027</v>
      </c>
      <c r="BG133" t="s">
        <v>2105</v>
      </c>
      <c r="BH133" t="s">
        <v>2105</v>
      </c>
      <c r="BL133" t="s">
        <v>1280</v>
      </c>
      <c r="BM133" t="s">
        <v>1270</v>
      </c>
      <c r="BN133" t="s">
        <v>1271</v>
      </c>
      <c r="BO133" t="s">
        <v>2278</v>
      </c>
      <c r="BP133" t="s">
        <v>2120</v>
      </c>
      <c r="BQ133">
        <v>36093</v>
      </c>
      <c r="BR133" t="s">
        <v>2120</v>
      </c>
      <c r="BS133">
        <v>36</v>
      </c>
      <c r="BT133" t="s">
        <v>1619</v>
      </c>
      <c r="BU133" t="s">
        <v>2122</v>
      </c>
      <c r="BV133" t="s">
        <v>2105</v>
      </c>
      <c r="BW133" t="s">
        <v>2105</v>
      </c>
      <c r="BY133" t="s">
        <v>1392</v>
      </c>
      <c r="BZ133" t="s">
        <v>3040</v>
      </c>
      <c r="CA133" t="s">
        <v>3041</v>
      </c>
      <c r="CB133">
        <v>5</v>
      </c>
      <c r="CC133" t="s">
        <v>1286</v>
      </c>
      <c r="CD133" t="s">
        <v>3042</v>
      </c>
      <c r="CE133" t="s">
        <v>1288</v>
      </c>
      <c r="CF133" t="s">
        <v>1289</v>
      </c>
      <c r="CG133" t="s">
        <v>1417</v>
      </c>
      <c r="CH133" t="s">
        <v>1418</v>
      </c>
      <c r="CI133">
        <v>2</v>
      </c>
      <c r="CJ133" t="s">
        <v>1292</v>
      </c>
      <c r="CU133" s="13" t="s">
        <v>3043</v>
      </c>
      <c r="CV133" t="s">
        <v>3044</v>
      </c>
    </row>
    <row r="134" spans="1:100" x14ac:dyDescent="0.4">
      <c r="A134" t="s">
        <v>3045</v>
      </c>
      <c r="B134" t="s">
        <v>3046</v>
      </c>
      <c r="D134" t="s">
        <v>1372</v>
      </c>
      <c r="E134" t="s">
        <v>1257</v>
      </c>
      <c r="J134" t="s">
        <v>2165</v>
      </c>
      <c r="K134">
        <v>2025</v>
      </c>
      <c r="L134">
        <v>6000000</v>
      </c>
      <c r="M134">
        <v>46173.34</v>
      </c>
      <c r="N134">
        <v>1599788</v>
      </c>
      <c r="O134">
        <v>0</v>
      </c>
      <c r="P134">
        <v>6000000</v>
      </c>
      <c r="Q134">
        <v>0</v>
      </c>
      <c r="R134">
        <v>0</v>
      </c>
      <c r="S134" t="s">
        <v>1866</v>
      </c>
      <c r="T134">
        <v>2024</v>
      </c>
      <c r="U134" t="s">
        <v>3047</v>
      </c>
      <c r="V134" t="s">
        <v>1443</v>
      </c>
      <c r="W134">
        <v>89</v>
      </c>
      <c r="X134" t="s">
        <v>1262</v>
      </c>
      <c r="Y134">
        <v>8900</v>
      </c>
      <c r="Z134" t="s">
        <v>1262</v>
      </c>
      <c r="AA134">
        <v>892434</v>
      </c>
      <c r="AB134" t="s">
        <v>1377</v>
      </c>
      <c r="AC134">
        <v>89</v>
      </c>
      <c r="AD134" t="s">
        <v>1262</v>
      </c>
      <c r="AE134">
        <v>8900</v>
      </c>
      <c r="AF134" t="s">
        <v>1262</v>
      </c>
      <c r="AG134">
        <v>892403</v>
      </c>
      <c r="AH134" t="s">
        <v>1378</v>
      </c>
      <c r="AI134" t="s">
        <v>1379</v>
      </c>
      <c r="AJ134" t="s">
        <v>1380</v>
      </c>
      <c r="AK134" t="s">
        <v>1381</v>
      </c>
      <c r="AL134" t="s">
        <v>1402</v>
      </c>
      <c r="AM134" t="s">
        <v>3048</v>
      </c>
      <c r="AO134" t="s">
        <v>241</v>
      </c>
      <c r="AP134" t="s">
        <v>241</v>
      </c>
      <c r="AT134" t="s">
        <v>1270</v>
      </c>
      <c r="AU134" t="s">
        <v>1271</v>
      </c>
      <c r="AV134" t="s">
        <v>3049</v>
      </c>
      <c r="AX134">
        <v>19642</v>
      </c>
      <c r="AY134" t="s">
        <v>3050</v>
      </c>
      <c r="AZ134">
        <v>17031</v>
      </c>
      <c r="BA134" t="s">
        <v>1528</v>
      </c>
      <c r="BB134">
        <v>17</v>
      </c>
      <c r="BC134" t="s">
        <v>1363</v>
      </c>
      <c r="BD134" t="s">
        <v>1364</v>
      </c>
      <c r="BE134">
        <v>60018</v>
      </c>
      <c r="BF134">
        <v>1804</v>
      </c>
      <c r="BG134" t="s">
        <v>3051</v>
      </c>
      <c r="BH134" t="s">
        <v>3051</v>
      </c>
      <c r="BL134" t="s">
        <v>1328</v>
      </c>
      <c r="BM134" t="s">
        <v>1270</v>
      </c>
      <c r="BN134" t="s">
        <v>1271</v>
      </c>
      <c r="BO134" t="s">
        <v>3052</v>
      </c>
      <c r="BP134" t="s">
        <v>3050</v>
      </c>
      <c r="BQ134">
        <v>17031</v>
      </c>
      <c r="BR134" t="s">
        <v>1528</v>
      </c>
      <c r="BS134">
        <v>17</v>
      </c>
      <c r="BT134" t="s">
        <v>1364</v>
      </c>
      <c r="BU134" t="s">
        <v>1328</v>
      </c>
      <c r="BV134" t="s">
        <v>3051</v>
      </c>
      <c r="BW134" t="s">
        <v>2462</v>
      </c>
      <c r="BY134" t="s">
        <v>1392</v>
      </c>
      <c r="BZ134" t="s">
        <v>3040</v>
      </c>
      <c r="CA134" t="s">
        <v>3053</v>
      </c>
      <c r="CB134">
        <v>5</v>
      </c>
      <c r="CC134" t="s">
        <v>1286</v>
      </c>
      <c r="CD134" t="s">
        <v>3054</v>
      </c>
      <c r="CE134" t="s">
        <v>1288</v>
      </c>
      <c r="CF134" t="s">
        <v>1289</v>
      </c>
      <c r="CG134" t="s">
        <v>2368</v>
      </c>
      <c r="CH134" t="s">
        <v>2369</v>
      </c>
      <c r="CI134">
        <v>2</v>
      </c>
      <c r="CJ134" t="s">
        <v>1292</v>
      </c>
      <c r="CU134" s="13" t="s">
        <v>3055</v>
      </c>
      <c r="CV134" t="s">
        <v>2183</v>
      </c>
    </row>
    <row r="135" spans="1:100" x14ac:dyDescent="0.4">
      <c r="A135" t="s">
        <v>3056</v>
      </c>
      <c r="B135" t="s">
        <v>3057</v>
      </c>
      <c r="D135" t="s">
        <v>1256</v>
      </c>
      <c r="E135" t="s">
        <v>1257</v>
      </c>
      <c r="J135" t="s">
        <v>2945</v>
      </c>
      <c r="K135">
        <v>2025</v>
      </c>
      <c r="L135">
        <v>6934670</v>
      </c>
      <c r="M135">
        <v>1536214.9</v>
      </c>
      <c r="N135">
        <v>2157186</v>
      </c>
      <c r="O135">
        <v>0</v>
      </c>
      <c r="P135">
        <v>6934670</v>
      </c>
      <c r="Q135">
        <v>0</v>
      </c>
      <c r="R135">
        <v>0</v>
      </c>
      <c r="S135" t="s">
        <v>2607</v>
      </c>
      <c r="T135">
        <v>2024</v>
      </c>
      <c r="U135" t="s">
        <v>2607</v>
      </c>
      <c r="V135" t="s">
        <v>3058</v>
      </c>
      <c r="W135">
        <v>89</v>
      </c>
      <c r="X135" t="s">
        <v>1262</v>
      </c>
      <c r="Y135">
        <v>8900</v>
      </c>
      <c r="Z135" t="s">
        <v>1262</v>
      </c>
      <c r="AA135">
        <v>892433</v>
      </c>
      <c r="AB135" t="s">
        <v>1444</v>
      </c>
      <c r="AC135">
        <v>89</v>
      </c>
      <c r="AD135" t="s">
        <v>1262</v>
      </c>
      <c r="AE135">
        <v>8900</v>
      </c>
      <c r="AF135" t="s">
        <v>1262</v>
      </c>
      <c r="AG135">
        <v>892403</v>
      </c>
      <c r="AH135" t="s">
        <v>1378</v>
      </c>
      <c r="AI135" t="s">
        <v>1379</v>
      </c>
      <c r="AJ135" t="s">
        <v>1380</v>
      </c>
      <c r="AK135" t="s">
        <v>2517</v>
      </c>
      <c r="AL135" t="s">
        <v>1445</v>
      </c>
      <c r="AM135" t="s">
        <v>2832</v>
      </c>
      <c r="AO135" t="s">
        <v>2833</v>
      </c>
      <c r="AP135" t="s">
        <v>2833</v>
      </c>
      <c r="AT135" t="s">
        <v>1270</v>
      </c>
      <c r="AU135" t="s">
        <v>1271</v>
      </c>
      <c r="AV135" t="s">
        <v>2834</v>
      </c>
      <c r="AX135">
        <v>1000</v>
      </c>
      <c r="AY135" t="s">
        <v>2104</v>
      </c>
      <c r="AZ135">
        <v>36001</v>
      </c>
      <c r="BA135" t="s">
        <v>2104</v>
      </c>
      <c r="BB135">
        <v>36</v>
      </c>
      <c r="BC135" t="s">
        <v>1620</v>
      </c>
      <c r="BD135" t="s">
        <v>1619</v>
      </c>
      <c r="BE135">
        <v>12205</v>
      </c>
      <c r="BF135">
        <v>1227</v>
      </c>
      <c r="BG135" t="s">
        <v>2105</v>
      </c>
      <c r="BH135" t="s">
        <v>2105</v>
      </c>
      <c r="BL135" t="s">
        <v>1280</v>
      </c>
      <c r="BM135" t="s">
        <v>1270</v>
      </c>
      <c r="BN135" t="s">
        <v>1271</v>
      </c>
      <c r="BO135" t="s">
        <v>2106</v>
      </c>
      <c r="BP135" t="s">
        <v>2104</v>
      </c>
      <c r="BQ135">
        <v>36001</v>
      </c>
      <c r="BR135" t="s">
        <v>2104</v>
      </c>
      <c r="BS135">
        <v>36</v>
      </c>
      <c r="BT135" t="s">
        <v>1619</v>
      </c>
      <c r="BU135" t="s">
        <v>3059</v>
      </c>
      <c r="BV135" t="s">
        <v>2105</v>
      </c>
      <c r="BW135" t="s">
        <v>2105</v>
      </c>
      <c r="BY135" t="s">
        <v>1413</v>
      </c>
      <c r="BZ135" t="s">
        <v>1777</v>
      </c>
      <c r="CA135" t="s">
        <v>2533</v>
      </c>
      <c r="CB135">
        <v>5</v>
      </c>
      <c r="CC135" t="s">
        <v>1286</v>
      </c>
      <c r="CD135" t="s">
        <v>3060</v>
      </c>
      <c r="CE135" t="s">
        <v>1288</v>
      </c>
      <c r="CF135" t="s">
        <v>1289</v>
      </c>
      <c r="CG135" t="s">
        <v>1534</v>
      </c>
      <c r="CH135" t="s">
        <v>1535</v>
      </c>
      <c r="CI135">
        <v>2</v>
      </c>
      <c r="CJ135" t="s">
        <v>1292</v>
      </c>
      <c r="CU135" s="13" t="s">
        <v>3061</v>
      </c>
      <c r="CV135" t="s">
        <v>2950</v>
      </c>
    </row>
    <row r="136" spans="1:100" x14ac:dyDescent="0.4">
      <c r="A136" t="s">
        <v>3062</v>
      </c>
      <c r="B136" t="s">
        <v>3063</v>
      </c>
      <c r="D136" t="s">
        <v>1372</v>
      </c>
      <c r="E136" t="s">
        <v>1257</v>
      </c>
      <c r="J136" t="s">
        <v>1440</v>
      </c>
      <c r="K136">
        <v>2025</v>
      </c>
      <c r="L136">
        <v>2852049</v>
      </c>
      <c r="M136">
        <v>113580.74</v>
      </c>
      <c r="N136">
        <v>0</v>
      </c>
      <c r="O136">
        <v>1670506</v>
      </c>
      <c r="P136">
        <v>4522555</v>
      </c>
      <c r="Q136">
        <v>0</v>
      </c>
      <c r="R136">
        <v>0</v>
      </c>
      <c r="S136" t="s">
        <v>2682</v>
      </c>
      <c r="T136">
        <v>2024</v>
      </c>
      <c r="U136" t="s">
        <v>1830</v>
      </c>
      <c r="V136" t="s">
        <v>1831</v>
      </c>
      <c r="W136">
        <v>89</v>
      </c>
      <c r="X136" t="s">
        <v>1262</v>
      </c>
      <c r="Y136">
        <v>8900</v>
      </c>
      <c r="Z136" t="s">
        <v>1262</v>
      </c>
      <c r="AA136">
        <v>892434</v>
      </c>
      <c r="AB136" t="s">
        <v>1377</v>
      </c>
      <c r="AC136">
        <v>89</v>
      </c>
      <c r="AD136" t="s">
        <v>1262</v>
      </c>
      <c r="AE136">
        <v>8900</v>
      </c>
      <c r="AF136" t="s">
        <v>1262</v>
      </c>
      <c r="AG136">
        <v>892403</v>
      </c>
      <c r="AH136" t="s">
        <v>1378</v>
      </c>
      <c r="AI136" t="s">
        <v>1379</v>
      </c>
      <c r="AJ136" t="s">
        <v>1380</v>
      </c>
      <c r="AK136" t="s">
        <v>1381</v>
      </c>
      <c r="AL136" t="s">
        <v>1578</v>
      </c>
      <c r="AM136" t="s">
        <v>3048</v>
      </c>
      <c r="AO136" t="s">
        <v>241</v>
      </c>
      <c r="AP136" t="s">
        <v>241</v>
      </c>
      <c r="AT136" t="s">
        <v>1270</v>
      </c>
      <c r="AU136" t="s">
        <v>1271</v>
      </c>
      <c r="AV136" t="s">
        <v>3049</v>
      </c>
      <c r="AX136">
        <v>19642</v>
      </c>
      <c r="AY136" t="s">
        <v>3050</v>
      </c>
      <c r="AZ136">
        <v>17031</v>
      </c>
      <c r="BA136" t="s">
        <v>1528</v>
      </c>
      <c r="BB136">
        <v>17</v>
      </c>
      <c r="BC136" t="s">
        <v>1363</v>
      </c>
      <c r="BD136" t="s">
        <v>1364</v>
      </c>
      <c r="BE136">
        <v>60018</v>
      </c>
      <c r="BF136">
        <v>1804</v>
      </c>
      <c r="BG136" t="s">
        <v>3051</v>
      </c>
      <c r="BH136" t="s">
        <v>3051</v>
      </c>
      <c r="BL136" t="s">
        <v>1328</v>
      </c>
      <c r="BM136" t="s">
        <v>1270</v>
      </c>
      <c r="BN136" t="s">
        <v>1271</v>
      </c>
      <c r="BO136" t="s">
        <v>3052</v>
      </c>
      <c r="BP136" t="s">
        <v>3050</v>
      </c>
      <c r="BQ136">
        <v>17031</v>
      </c>
      <c r="BR136" t="s">
        <v>1528</v>
      </c>
      <c r="BS136">
        <v>17</v>
      </c>
      <c r="BT136" t="s">
        <v>1364</v>
      </c>
      <c r="BU136" t="s">
        <v>1328</v>
      </c>
      <c r="BV136" t="s">
        <v>3051</v>
      </c>
      <c r="BW136" t="s">
        <v>2462</v>
      </c>
      <c r="BY136" t="s">
        <v>1413</v>
      </c>
      <c r="BZ136" t="s">
        <v>2567</v>
      </c>
      <c r="CA136" t="s">
        <v>2568</v>
      </c>
      <c r="CB136">
        <v>5</v>
      </c>
      <c r="CC136" t="s">
        <v>1286</v>
      </c>
      <c r="CD136" t="s">
        <v>3064</v>
      </c>
      <c r="CE136" t="s">
        <v>1288</v>
      </c>
      <c r="CF136" t="s">
        <v>1289</v>
      </c>
      <c r="CG136" t="s">
        <v>1534</v>
      </c>
      <c r="CH136" t="s">
        <v>1535</v>
      </c>
      <c r="CI136">
        <v>2</v>
      </c>
      <c r="CJ136" t="s">
        <v>1292</v>
      </c>
      <c r="CU136" s="13" t="s">
        <v>3065</v>
      </c>
      <c r="CV136" t="s">
        <v>1459</v>
      </c>
    </row>
    <row r="137" spans="1:100" x14ac:dyDescent="0.4">
      <c r="A137" t="s">
        <v>3066</v>
      </c>
      <c r="B137" t="s">
        <v>3067</v>
      </c>
      <c r="D137" t="s">
        <v>1372</v>
      </c>
      <c r="E137" t="s">
        <v>1648</v>
      </c>
      <c r="H137">
        <v>348466.55</v>
      </c>
      <c r="I137">
        <v>1475000</v>
      </c>
      <c r="J137" t="s">
        <v>2524</v>
      </c>
      <c r="K137">
        <v>2025</v>
      </c>
      <c r="L137">
        <v>1475000</v>
      </c>
      <c r="M137">
        <v>348466.55</v>
      </c>
      <c r="N137">
        <v>0</v>
      </c>
      <c r="O137">
        <v>957808</v>
      </c>
      <c r="P137">
        <v>2432808</v>
      </c>
      <c r="Q137">
        <v>0</v>
      </c>
      <c r="R137">
        <v>0</v>
      </c>
      <c r="S137" t="s">
        <v>3068</v>
      </c>
      <c r="T137">
        <v>2024</v>
      </c>
      <c r="U137" t="s">
        <v>2441</v>
      </c>
      <c r="V137" t="s">
        <v>1725</v>
      </c>
      <c r="W137">
        <v>89</v>
      </c>
      <c r="X137" t="s">
        <v>1262</v>
      </c>
      <c r="Y137">
        <v>8900</v>
      </c>
      <c r="Z137" t="s">
        <v>1262</v>
      </c>
      <c r="AA137">
        <v>892433</v>
      </c>
      <c r="AB137" t="s">
        <v>1444</v>
      </c>
      <c r="AC137">
        <v>89</v>
      </c>
      <c r="AD137" t="s">
        <v>1262</v>
      </c>
      <c r="AE137">
        <v>8900</v>
      </c>
      <c r="AF137" t="s">
        <v>1262</v>
      </c>
      <c r="AG137">
        <v>892403</v>
      </c>
      <c r="AH137" t="s">
        <v>1378</v>
      </c>
      <c r="AI137" t="s">
        <v>1785</v>
      </c>
      <c r="AJ137" t="s">
        <v>1786</v>
      </c>
      <c r="AK137" t="s">
        <v>1381</v>
      </c>
      <c r="AL137" t="s">
        <v>1787</v>
      </c>
      <c r="AM137" t="s">
        <v>3069</v>
      </c>
      <c r="AO137" t="s">
        <v>258</v>
      </c>
      <c r="AP137" t="s">
        <v>258</v>
      </c>
      <c r="AT137" t="s">
        <v>1270</v>
      </c>
      <c r="AU137" t="s">
        <v>1271</v>
      </c>
      <c r="AV137" t="s">
        <v>3070</v>
      </c>
      <c r="AX137">
        <v>10011</v>
      </c>
      <c r="AY137" t="s">
        <v>3071</v>
      </c>
      <c r="AZ137">
        <v>36047</v>
      </c>
      <c r="BA137" t="s">
        <v>3072</v>
      </c>
      <c r="BB137">
        <v>36</v>
      </c>
      <c r="BC137" t="s">
        <v>1620</v>
      </c>
      <c r="BD137" t="s">
        <v>1619</v>
      </c>
      <c r="BE137">
        <v>11216</v>
      </c>
      <c r="BF137">
        <v>3003</v>
      </c>
      <c r="BG137" t="s">
        <v>3073</v>
      </c>
      <c r="BH137" t="s">
        <v>3073</v>
      </c>
      <c r="BL137" t="s">
        <v>1280</v>
      </c>
      <c r="BM137" t="s">
        <v>1270</v>
      </c>
      <c r="BN137" t="s">
        <v>1271</v>
      </c>
      <c r="BO137" t="s">
        <v>3074</v>
      </c>
      <c r="BP137" t="s">
        <v>3071</v>
      </c>
      <c r="BQ137">
        <v>36047</v>
      </c>
      <c r="BR137" t="s">
        <v>3072</v>
      </c>
      <c r="BS137">
        <v>36</v>
      </c>
      <c r="BT137" t="s">
        <v>1619</v>
      </c>
      <c r="BU137" t="s">
        <v>3075</v>
      </c>
      <c r="BV137" t="s">
        <v>3076</v>
      </c>
      <c r="BW137" t="s">
        <v>3076</v>
      </c>
      <c r="BY137" t="s">
        <v>1413</v>
      </c>
      <c r="BZ137" t="s">
        <v>1796</v>
      </c>
      <c r="CA137" t="s">
        <v>3077</v>
      </c>
      <c r="CB137">
        <v>5</v>
      </c>
      <c r="CC137" t="s">
        <v>1286</v>
      </c>
      <c r="CD137" t="s">
        <v>3078</v>
      </c>
      <c r="CE137" t="s">
        <v>1288</v>
      </c>
      <c r="CF137" t="s">
        <v>1289</v>
      </c>
      <c r="CG137" t="s">
        <v>1417</v>
      </c>
      <c r="CH137" t="s">
        <v>1418</v>
      </c>
      <c r="CI137">
        <v>2</v>
      </c>
      <c r="CJ137" t="s">
        <v>1292</v>
      </c>
      <c r="CU137" s="13" t="s">
        <v>3079</v>
      </c>
      <c r="CV137" t="s">
        <v>2084</v>
      </c>
    </row>
    <row r="138" spans="1:100" x14ac:dyDescent="0.4">
      <c r="A138" t="s">
        <v>3080</v>
      </c>
      <c r="B138" t="s">
        <v>3081</v>
      </c>
      <c r="D138" t="s">
        <v>1256</v>
      </c>
      <c r="E138" t="s">
        <v>1648</v>
      </c>
      <c r="H138">
        <v>471175.47</v>
      </c>
      <c r="I138">
        <v>1500000</v>
      </c>
      <c r="J138" t="s">
        <v>1765</v>
      </c>
      <c r="K138">
        <v>2025</v>
      </c>
      <c r="L138">
        <v>1500000</v>
      </c>
      <c r="M138">
        <v>471175.47</v>
      </c>
      <c r="N138">
        <v>0</v>
      </c>
      <c r="O138">
        <v>0</v>
      </c>
      <c r="P138">
        <v>1500000</v>
      </c>
      <c r="Q138">
        <v>0</v>
      </c>
      <c r="R138">
        <v>0</v>
      </c>
      <c r="S138" t="s">
        <v>3082</v>
      </c>
      <c r="T138">
        <v>2024</v>
      </c>
      <c r="U138" t="s">
        <v>2441</v>
      </c>
      <c r="V138" t="s">
        <v>1616</v>
      </c>
      <c r="W138">
        <v>89</v>
      </c>
      <c r="X138" t="s">
        <v>1262</v>
      </c>
      <c r="Y138">
        <v>8900</v>
      </c>
      <c r="Z138" t="s">
        <v>1262</v>
      </c>
      <c r="AA138">
        <v>892433</v>
      </c>
      <c r="AB138" t="s">
        <v>1444</v>
      </c>
      <c r="AC138">
        <v>89</v>
      </c>
      <c r="AD138" t="s">
        <v>1262</v>
      </c>
      <c r="AE138">
        <v>8900</v>
      </c>
      <c r="AF138" t="s">
        <v>1262</v>
      </c>
      <c r="AG138">
        <v>892403</v>
      </c>
      <c r="AH138" t="s">
        <v>1378</v>
      </c>
      <c r="AI138" t="s">
        <v>1785</v>
      </c>
      <c r="AJ138" t="s">
        <v>1786</v>
      </c>
      <c r="AK138" t="s">
        <v>1381</v>
      </c>
      <c r="AL138" t="s">
        <v>1787</v>
      </c>
      <c r="AM138" t="s">
        <v>3083</v>
      </c>
      <c r="AO138" t="s">
        <v>215</v>
      </c>
      <c r="AP138" t="s">
        <v>215</v>
      </c>
      <c r="AS138" t="s">
        <v>215</v>
      </c>
      <c r="AT138" t="s">
        <v>1270</v>
      </c>
      <c r="AU138" t="s">
        <v>1271</v>
      </c>
      <c r="AV138" t="s">
        <v>3084</v>
      </c>
      <c r="AX138">
        <v>22594</v>
      </c>
      <c r="AY138" t="s">
        <v>3085</v>
      </c>
      <c r="AZ138">
        <v>6001</v>
      </c>
      <c r="BA138" t="s">
        <v>2979</v>
      </c>
      <c r="BB138">
        <v>6</v>
      </c>
      <c r="BC138" t="s">
        <v>1548</v>
      </c>
      <c r="BD138" t="s">
        <v>1549</v>
      </c>
      <c r="BE138">
        <v>94608</v>
      </c>
      <c r="BF138">
        <v>1147</v>
      </c>
      <c r="BG138" t="s">
        <v>3086</v>
      </c>
      <c r="BH138" t="s">
        <v>3086</v>
      </c>
      <c r="BL138" t="s">
        <v>1280</v>
      </c>
      <c r="BM138" t="s">
        <v>1270</v>
      </c>
      <c r="BN138" t="s">
        <v>1271</v>
      </c>
      <c r="BO138" t="s">
        <v>3087</v>
      </c>
      <c r="BP138" t="s">
        <v>3085</v>
      </c>
      <c r="BQ138">
        <v>6001</v>
      </c>
      <c r="BR138" t="s">
        <v>2979</v>
      </c>
      <c r="BS138">
        <v>6</v>
      </c>
      <c r="BT138" t="s">
        <v>1549</v>
      </c>
      <c r="BU138" t="s">
        <v>3088</v>
      </c>
      <c r="BV138" t="s">
        <v>3086</v>
      </c>
      <c r="BW138" t="s">
        <v>3086</v>
      </c>
      <c r="BY138" t="s">
        <v>1413</v>
      </c>
      <c r="BZ138" t="s">
        <v>1796</v>
      </c>
      <c r="CA138" t="s">
        <v>3089</v>
      </c>
      <c r="CB138">
        <v>5</v>
      </c>
      <c r="CC138" t="s">
        <v>1286</v>
      </c>
      <c r="CD138" t="s">
        <v>3090</v>
      </c>
      <c r="CE138" t="s">
        <v>1288</v>
      </c>
      <c r="CF138" t="s">
        <v>1289</v>
      </c>
      <c r="CG138" t="s">
        <v>1534</v>
      </c>
      <c r="CH138" t="s">
        <v>1535</v>
      </c>
      <c r="CI138">
        <v>2</v>
      </c>
      <c r="CJ138" t="s">
        <v>1292</v>
      </c>
      <c r="CU138" s="13" t="s">
        <v>3091</v>
      </c>
      <c r="CV138" t="s">
        <v>1781</v>
      </c>
    </row>
    <row r="139" spans="1:100" x14ac:dyDescent="0.4">
      <c r="A139" t="s">
        <v>3092</v>
      </c>
      <c r="B139" t="s">
        <v>3093</v>
      </c>
      <c r="D139" t="s">
        <v>1256</v>
      </c>
      <c r="E139" t="s">
        <v>1648</v>
      </c>
      <c r="H139">
        <v>625505.88</v>
      </c>
      <c r="I139">
        <v>1499099</v>
      </c>
      <c r="J139" t="s">
        <v>3094</v>
      </c>
      <c r="K139">
        <v>2025</v>
      </c>
      <c r="L139">
        <v>1499099</v>
      </c>
      <c r="M139">
        <v>625505.88</v>
      </c>
      <c r="N139">
        <v>0</v>
      </c>
      <c r="O139">
        <v>0</v>
      </c>
      <c r="P139">
        <v>1499099</v>
      </c>
      <c r="Q139">
        <v>0</v>
      </c>
      <c r="R139">
        <v>0</v>
      </c>
      <c r="S139" t="s">
        <v>1352</v>
      </c>
      <c r="T139">
        <v>2024</v>
      </c>
      <c r="U139" t="s">
        <v>1849</v>
      </c>
      <c r="V139" t="s">
        <v>2165</v>
      </c>
      <c r="W139">
        <v>89</v>
      </c>
      <c r="X139" t="s">
        <v>1262</v>
      </c>
      <c r="Y139">
        <v>8900</v>
      </c>
      <c r="Z139" t="s">
        <v>1262</v>
      </c>
      <c r="AA139">
        <v>892433</v>
      </c>
      <c r="AB139" t="s">
        <v>1444</v>
      </c>
      <c r="AC139">
        <v>89</v>
      </c>
      <c r="AD139" t="s">
        <v>1262</v>
      </c>
      <c r="AE139">
        <v>8900</v>
      </c>
      <c r="AF139" t="s">
        <v>1262</v>
      </c>
      <c r="AG139">
        <v>892403</v>
      </c>
      <c r="AH139" t="s">
        <v>1378</v>
      </c>
      <c r="AI139" t="s">
        <v>1785</v>
      </c>
      <c r="AJ139" t="s">
        <v>1786</v>
      </c>
      <c r="AK139" t="s">
        <v>1381</v>
      </c>
      <c r="AL139" t="s">
        <v>1787</v>
      </c>
      <c r="AM139" t="s">
        <v>3095</v>
      </c>
      <c r="AO139" t="s">
        <v>235</v>
      </c>
      <c r="AP139" t="s">
        <v>235</v>
      </c>
      <c r="AQ139" t="s">
        <v>3096</v>
      </c>
      <c r="AS139" t="s">
        <v>3097</v>
      </c>
      <c r="AT139" t="s">
        <v>1270</v>
      </c>
      <c r="AU139" t="s">
        <v>1271</v>
      </c>
      <c r="AV139" t="s">
        <v>3098</v>
      </c>
      <c r="AX139">
        <v>66672</v>
      </c>
      <c r="AY139" t="s">
        <v>3099</v>
      </c>
      <c r="AZ139">
        <v>51059</v>
      </c>
      <c r="BA139" t="s">
        <v>3100</v>
      </c>
      <c r="BB139">
        <v>51</v>
      </c>
      <c r="BC139" t="s">
        <v>3101</v>
      </c>
      <c r="BD139" t="s">
        <v>3102</v>
      </c>
      <c r="BE139">
        <v>20190</v>
      </c>
      <c r="BF139">
        <v>5231</v>
      </c>
      <c r="BG139" t="s">
        <v>3103</v>
      </c>
      <c r="BH139" t="s">
        <v>3103</v>
      </c>
      <c r="BL139" t="s">
        <v>1280</v>
      </c>
      <c r="BM139" t="s">
        <v>1270</v>
      </c>
      <c r="BN139" t="s">
        <v>1271</v>
      </c>
      <c r="BO139" t="s">
        <v>3104</v>
      </c>
      <c r="BP139" t="s">
        <v>3099</v>
      </c>
      <c r="BQ139">
        <v>51059</v>
      </c>
      <c r="BR139" t="s">
        <v>3100</v>
      </c>
      <c r="BS139">
        <v>51</v>
      </c>
      <c r="BT139" t="s">
        <v>3102</v>
      </c>
      <c r="BU139" t="s">
        <v>3105</v>
      </c>
      <c r="BV139" t="s">
        <v>3103</v>
      </c>
      <c r="BW139" t="s">
        <v>3103</v>
      </c>
      <c r="BY139" t="s">
        <v>1413</v>
      </c>
      <c r="BZ139" t="s">
        <v>1796</v>
      </c>
      <c r="CA139" t="s">
        <v>3106</v>
      </c>
      <c r="CB139">
        <v>5</v>
      </c>
      <c r="CC139" t="s">
        <v>1286</v>
      </c>
      <c r="CD139" t="s">
        <v>3107</v>
      </c>
      <c r="CE139" t="s">
        <v>1288</v>
      </c>
      <c r="CF139" t="s">
        <v>1289</v>
      </c>
      <c r="CG139" t="s">
        <v>1417</v>
      </c>
      <c r="CH139" t="s">
        <v>1418</v>
      </c>
      <c r="CI139">
        <v>2</v>
      </c>
      <c r="CJ139" t="s">
        <v>1292</v>
      </c>
      <c r="CU139" s="13" t="s">
        <v>3108</v>
      </c>
      <c r="CV139" t="s">
        <v>1781</v>
      </c>
    </row>
    <row r="140" spans="1:100" x14ac:dyDescent="0.4">
      <c r="A140" t="s">
        <v>3109</v>
      </c>
      <c r="B140" t="s">
        <v>3110</v>
      </c>
      <c r="D140" t="s">
        <v>1372</v>
      </c>
      <c r="E140" t="s">
        <v>1648</v>
      </c>
      <c r="H140">
        <v>206913.98</v>
      </c>
      <c r="I140">
        <v>6104550</v>
      </c>
      <c r="J140" t="s">
        <v>1919</v>
      </c>
      <c r="K140">
        <v>2025</v>
      </c>
      <c r="L140">
        <v>6104550</v>
      </c>
      <c r="M140">
        <v>206913.98</v>
      </c>
      <c r="N140">
        <v>1396878</v>
      </c>
      <c r="O140">
        <v>1527001</v>
      </c>
      <c r="P140">
        <v>7631551</v>
      </c>
      <c r="Q140">
        <v>0</v>
      </c>
      <c r="R140">
        <v>0</v>
      </c>
      <c r="S140" t="s">
        <v>1905</v>
      </c>
      <c r="T140">
        <v>2025</v>
      </c>
      <c r="U140" t="s">
        <v>1885</v>
      </c>
      <c r="V140" t="s">
        <v>1443</v>
      </c>
      <c r="W140">
        <v>89</v>
      </c>
      <c r="X140" t="s">
        <v>1262</v>
      </c>
      <c r="Y140">
        <v>8900</v>
      </c>
      <c r="Z140" t="s">
        <v>1262</v>
      </c>
      <c r="AA140">
        <v>892434</v>
      </c>
      <c r="AB140" t="s">
        <v>1377</v>
      </c>
      <c r="AC140">
        <v>89</v>
      </c>
      <c r="AD140" t="s">
        <v>1262</v>
      </c>
      <c r="AE140">
        <v>8900</v>
      </c>
      <c r="AF140" t="s">
        <v>1262</v>
      </c>
      <c r="AG140">
        <v>892403</v>
      </c>
      <c r="AH140" t="s">
        <v>1378</v>
      </c>
      <c r="AI140" t="s">
        <v>1379</v>
      </c>
      <c r="AJ140" t="s">
        <v>1380</v>
      </c>
      <c r="AK140" t="s">
        <v>1381</v>
      </c>
      <c r="AL140" t="s">
        <v>1402</v>
      </c>
      <c r="AM140" t="s">
        <v>3111</v>
      </c>
      <c r="AO140" t="s">
        <v>253</v>
      </c>
      <c r="AP140" t="s">
        <v>253</v>
      </c>
      <c r="AT140" t="s">
        <v>1270</v>
      </c>
      <c r="AU140" t="s">
        <v>1271</v>
      </c>
      <c r="AV140" t="s">
        <v>3112</v>
      </c>
      <c r="AW140" t="s">
        <v>3113</v>
      </c>
      <c r="AX140">
        <v>12645</v>
      </c>
      <c r="AY140" t="s">
        <v>3114</v>
      </c>
      <c r="AZ140">
        <v>25025</v>
      </c>
      <c r="BA140" t="s">
        <v>1971</v>
      </c>
      <c r="BB140">
        <v>25</v>
      </c>
      <c r="BC140" t="s">
        <v>1488</v>
      </c>
      <c r="BD140" t="s">
        <v>1489</v>
      </c>
      <c r="BE140">
        <v>2129</v>
      </c>
      <c r="BF140">
        <v>1617</v>
      </c>
      <c r="BG140" t="s">
        <v>1973</v>
      </c>
      <c r="BH140" t="s">
        <v>1973</v>
      </c>
      <c r="BL140" t="s">
        <v>1328</v>
      </c>
      <c r="BM140" t="s">
        <v>1270</v>
      </c>
      <c r="BN140" t="s">
        <v>1271</v>
      </c>
      <c r="BO140" t="s">
        <v>3115</v>
      </c>
      <c r="BP140" t="s">
        <v>3114</v>
      </c>
      <c r="BQ140">
        <v>25025</v>
      </c>
      <c r="BR140" t="s">
        <v>1971</v>
      </c>
      <c r="BS140">
        <v>25</v>
      </c>
      <c r="BT140" t="s">
        <v>1489</v>
      </c>
      <c r="BU140" t="s">
        <v>1328</v>
      </c>
      <c r="BV140" t="s">
        <v>1973</v>
      </c>
      <c r="BW140" t="s">
        <v>1973</v>
      </c>
      <c r="BY140" t="s">
        <v>1392</v>
      </c>
      <c r="BZ140" t="s">
        <v>1898</v>
      </c>
      <c r="CA140" t="s">
        <v>3116</v>
      </c>
      <c r="CB140">
        <v>5</v>
      </c>
      <c r="CC140" t="s">
        <v>1286</v>
      </c>
      <c r="CD140" t="s">
        <v>3117</v>
      </c>
      <c r="CE140" t="s">
        <v>1288</v>
      </c>
      <c r="CF140" t="s">
        <v>1289</v>
      </c>
      <c r="CG140" t="s">
        <v>1333</v>
      </c>
      <c r="CH140" t="s">
        <v>1334</v>
      </c>
      <c r="CI140">
        <v>2</v>
      </c>
      <c r="CJ140" t="s">
        <v>1292</v>
      </c>
      <c r="CU140" s="13" t="s">
        <v>3118</v>
      </c>
      <c r="CV140" t="s">
        <v>1521</v>
      </c>
    </row>
    <row r="141" spans="1:100" x14ac:dyDescent="0.4">
      <c r="A141" t="s">
        <v>3119</v>
      </c>
      <c r="B141" t="s">
        <v>3120</v>
      </c>
      <c r="D141" t="s">
        <v>1256</v>
      </c>
      <c r="E141" t="s">
        <v>1648</v>
      </c>
      <c r="H141">
        <v>256091.37</v>
      </c>
      <c r="I141">
        <v>6699894</v>
      </c>
      <c r="J141" t="s">
        <v>1967</v>
      </c>
      <c r="K141">
        <v>2025</v>
      </c>
      <c r="L141">
        <v>6699894</v>
      </c>
      <c r="M141">
        <v>256091.37</v>
      </c>
      <c r="N141">
        <v>2077986</v>
      </c>
      <c r="O141">
        <v>0</v>
      </c>
      <c r="P141">
        <v>6699894</v>
      </c>
      <c r="Q141">
        <v>0</v>
      </c>
      <c r="R141">
        <v>0</v>
      </c>
      <c r="S141" t="s">
        <v>3121</v>
      </c>
      <c r="T141">
        <v>2024</v>
      </c>
      <c r="U141" t="s">
        <v>1830</v>
      </c>
      <c r="V141" t="s">
        <v>1831</v>
      </c>
      <c r="W141">
        <v>89</v>
      </c>
      <c r="X141" t="s">
        <v>1262</v>
      </c>
      <c r="Y141">
        <v>8900</v>
      </c>
      <c r="Z141" t="s">
        <v>1262</v>
      </c>
      <c r="AA141">
        <v>892434</v>
      </c>
      <c r="AB141" t="s">
        <v>1377</v>
      </c>
      <c r="AC141">
        <v>89</v>
      </c>
      <c r="AD141" t="s">
        <v>1262</v>
      </c>
      <c r="AE141">
        <v>8900</v>
      </c>
      <c r="AF141" t="s">
        <v>1262</v>
      </c>
      <c r="AG141">
        <v>892403</v>
      </c>
      <c r="AH141" t="s">
        <v>1378</v>
      </c>
      <c r="AI141" t="s">
        <v>1379</v>
      </c>
      <c r="AJ141" t="s">
        <v>1380</v>
      </c>
      <c r="AK141" t="s">
        <v>1381</v>
      </c>
      <c r="AL141" t="s">
        <v>1402</v>
      </c>
      <c r="AM141" t="s">
        <v>3122</v>
      </c>
      <c r="AO141" t="s">
        <v>3123</v>
      </c>
      <c r="AP141" t="s">
        <v>3124</v>
      </c>
      <c r="AT141" t="s">
        <v>1270</v>
      </c>
      <c r="AU141" t="s">
        <v>1271</v>
      </c>
      <c r="AV141" t="s">
        <v>3125</v>
      </c>
      <c r="AX141">
        <v>18750</v>
      </c>
      <c r="AY141" t="s">
        <v>3126</v>
      </c>
      <c r="AZ141">
        <v>24033</v>
      </c>
      <c r="BA141" t="s">
        <v>3127</v>
      </c>
      <c r="BB141">
        <v>24</v>
      </c>
      <c r="BC141" t="s">
        <v>1673</v>
      </c>
      <c r="BD141" t="s">
        <v>1674</v>
      </c>
      <c r="BE141">
        <v>20742</v>
      </c>
      <c r="BG141" t="s">
        <v>3128</v>
      </c>
      <c r="BH141" t="s">
        <v>1677</v>
      </c>
      <c r="BL141" t="s">
        <v>1280</v>
      </c>
      <c r="BM141" t="s">
        <v>1270</v>
      </c>
      <c r="BN141" t="s">
        <v>1271</v>
      </c>
      <c r="BO141" t="s">
        <v>3129</v>
      </c>
      <c r="BP141" t="s">
        <v>3126</v>
      </c>
      <c r="BQ141">
        <v>24033</v>
      </c>
      <c r="BR141" t="s">
        <v>3127</v>
      </c>
      <c r="BS141">
        <v>24</v>
      </c>
      <c r="BT141" t="s">
        <v>1674</v>
      </c>
      <c r="BU141" t="s">
        <v>3130</v>
      </c>
      <c r="BV141" t="s">
        <v>1677</v>
      </c>
      <c r="BW141" t="s">
        <v>1677</v>
      </c>
      <c r="BY141" t="s">
        <v>1392</v>
      </c>
      <c r="BZ141" t="s">
        <v>1898</v>
      </c>
      <c r="CA141" t="s">
        <v>1916</v>
      </c>
      <c r="CB141">
        <v>5</v>
      </c>
      <c r="CC141" t="s">
        <v>1286</v>
      </c>
      <c r="CD141" t="s">
        <v>3131</v>
      </c>
      <c r="CE141" t="s">
        <v>1288</v>
      </c>
      <c r="CF141" t="s">
        <v>1289</v>
      </c>
      <c r="CG141" t="s">
        <v>1333</v>
      </c>
      <c r="CH141" t="s">
        <v>1334</v>
      </c>
      <c r="CI141">
        <v>2</v>
      </c>
      <c r="CJ141" t="s">
        <v>1292</v>
      </c>
      <c r="CU141" s="13" t="s">
        <v>3132</v>
      </c>
      <c r="CV141" t="s">
        <v>1518</v>
      </c>
    </row>
    <row r="142" spans="1:100" x14ac:dyDescent="0.4">
      <c r="A142" t="s">
        <v>3133</v>
      </c>
      <c r="B142" t="s">
        <v>3134</v>
      </c>
      <c r="D142" t="s">
        <v>1372</v>
      </c>
      <c r="E142" t="s">
        <v>1648</v>
      </c>
      <c r="H142">
        <v>702172.13</v>
      </c>
      <c r="I142">
        <v>3577398</v>
      </c>
      <c r="J142" t="s">
        <v>1883</v>
      </c>
      <c r="K142">
        <v>2025</v>
      </c>
      <c r="L142">
        <v>3577398</v>
      </c>
      <c r="M142">
        <v>702172.13</v>
      </c>
      <c r="N142">
        <v>1210740</v>
      </c>
      <c r="O142">
        <v>0</v>
      </c>
      <c r="P142">
        <v>3577398</v>
      </c>
      <c r="Q142">
        <v>0</v>
      </c>
      <c r="R142">
        <v>0</v>
      </c>
      <c r="S142" t="s">
        <v>3135</v>
      </c>
      <c r="T142">
        <v>2024</v>
      </c>
      <c r="U142" t="s">
        <v>1830</v>
      </c>
      <c r="V142" t="s">
        <v>1831</v>
      </c>
      <c r="W142">
        <v>89</v>
      </c>
      <c r="X142" t="s">
        <v>1262</v>
      </c>
      <c r="Y142">
        <v>8900</v>
      </c>
      <c r="Z142" t="s">
        <v>1262</v>
      </c>
      <c r="AA142">
        <v>892434</v>
      </c>
      <c r="AB142" t="s">
        <v>1377</v>
      </c>
      <c r="AC142">
        <v>89</v>
      </c>
      <c r="AD142" t="s">
        <v>1262</v>
      </c>
      <c r="AE142">
        <v>8900</v>
      </c>
      <c r="AF142" t="s">
        <v>1262</v>
      </c>
      <c r="AG142">
        <v>892403</v>
      </c>
      <c r="AH142" t="s">
        <v>1378</v>
      </c>
      <c r="AI142" t="s">
        <v>1379</v>
      </c>
      <c r="AJ142" t="s">
        <v>1380</v>
      </c>
      <c r="AK142" t="s">
        <v>1381</v>
      </c>
      <c r="AL142" t="s">
        <v>1402</v>
      </c>
      <c r="AM142" t="s">
        <v>2895</v>
      </c>
      <c r="AO142" t="s">
        <v>2896</v>
      </c>
      <c r="AP142" t="s">
        <v>2896</v>
      </c>
      <c r="AQ142" t="s">
        <v>2895</v>
      </c>
      <c r="AS142" t="s">
        <v>2896</v>
      </c>
      <c r="AT142" t="s">
        <v>1270</v>
      </c>
      <c r="AU142" t="s">
        <v>1271</v>
      </c>
      <c r="AV142" t="s">
        <v>2897</v>
      </c>
      <c r="AX142">
        <v>4000</v>
      </c>
      <c r="AY142" t="s">
        <v>2062</v>
      </c>
      <c r="AZ142">
        <v>13121</v>
      </c>
      <c r="BA142" t="s">
        <v>2063</v>
      </c>
      <c r="BB142">
        <v>13</v>
      </c>
      <c r="BC142" t="s">
        <v>1713</v>
      </c>
      <c r="BD142" t="s">
        <v>1714</v>
      </c>
      <c r="BE142">
        <v>30318</v>
      </c>
      <c r="BF142">
        <v>6135</v>
      </c>
      <c r="BG142" t="s">
        <v>2064</v>
      </c>
      <c r="BH142" t="s">
        <v>2064</v>
      </c>
      <c r="BL142" t="s">
        <v>1328</v>
      </c>
      <c r="BM142" t="s">
        <v>1270</v>
      </c>
      <c r="BN142" t="s">
        <v>1271</v>
      </c>
      <c r="BO142" t="s">
        <v>2065</v>
      </c>
      <c r="BP142" t="s">
        <v>2062</v>
      </c>
      <c r="BQ142">
        <v>13121</v>
      </c>
      <c r="BR142" t="s">
        <v>2063</v>
      </c>
      <c r="BS142">
        <v>13</v>
      </c>
      <c r="BT142" t="s">
        <v>1714</v>
      </c>
      <c r="BU142" t="s">
        <v>1328</v>
      </c>
      <c r="BV142" t="s">
        <v>2064</v>
      </c>
      <c r="BW142" t="s">
        <v>2066</v>
      </c>
      <c r="BY142" t="s">
        <v>1392</v>
      </c>
      <c r="BZ142" t="s">
        <v>1898</v>
      </c>
      <c r="CA142" t="s">
        <v>3136</v>
      </c>
      <c r="CB142">
        <v>5</v>
      </c>
      <c r="CC142" t="s">
        <v>1286</v>
      </c>
      <c r="CD142" t="s">
        <v>3137</v>
      </c>
      <c r="CE142" t="s">
        <v>1288</v>
      </c>
      <c r="CF142" t="s">
        <v>1289</v>
      </c>
      <c r="CG142" t="s">
        <v>1290</v>
      </c>
      <c r="CH142" t="s">
        <v>1291</v>
      </c>
      <c r="CI142">
        <v>2</v>
      </c>
      <c r="CJ142" t="s">
        <v>1292</v>
      </c>
      <c r="CU142" s="13" t="s">
        <v>3138</v>
      </c>
      <c r="CV142" t="s">
        <v>1681</v>
      </c>
    </row>
    <row r="143" spans="1:100" x14ac:dyDescent="0.4">
      <c r="A143" t="s">
        <v>3139</v>
      </c>
      <c r="B143" t="s">
        <v>3140</v>
      </c>
      <c r="D143" t="s">
        <v>1372</v>
      </c>
      <c r="E143" t="s">
        <v>1648</v>
      </c>
      <c r="H143">
        <v>442763.56</v>
      </c>
      <c r="I143">
        <v>2400000</v>
      </c>
      <c r="J143" t="s">
        <v>2538</v>
      </c>
      <c r="K143">
        <v>2025</v>
      </c>
      <c r="L143">
        <v>2400000</v>
      </c>
      <c r="M143">
        <v>442763.56</v>
      </c>
      <c r="N143">
        <v>1216636</v>
      </c>
      <c r="O143">
        <v>0</v>
      </c>
      <c r="P143">
        <v>2400000</v>
      </c>
      <c r="Q143">
        <v>0</v>
      </c>
      <c r="R143">
        <v>0</v>
      </c>
      <c r="S143" t="s">
        <v>3135</v>
      </c>
      <c r="T143">
        <v>2024</v>
      </c>
      <c r="U143" t="s">
        <v>1767</v>
      </c>
      <c r="V143" t="s">
        <v>1949</v>
      </c>
      <c r="W143">
        <v>89</v>
      </c>
      <c r="X143" t="s">
        <v>1262</v>
      </c>
      <c r="Y143">
        <v>8900</v>
      </c>
      <c r="Z143" t="s">
        <v>1262</v>
      </c>
      <c r="AA143">
        <v>892434</v>
      </c>
      <c r="AB143" t="s">
        <v>1377</v>
      </c>
      <c r="AC143">
        <v>89</v>
      </c>
      <c r="AD143" t="s">
        <v>1262</v>
      </c>
      <c r="AE143">
        <v>8900</v>
      </c>
      <c r="AF143" t="s">
        <v>1262</v>
      </c>
      <c r="AG143">
        <v>892403</v>
      </c>
      <c r="AH143" t="s">
        <v>1378</v>
      </c>
      <c r="AI143" t="s">
        <v>1379</v>
      </c>
      <c r="AJ143" t="s">
        <v>1380</v>
      </c>
      <c r="AK143" t="s">
        <v>1381</v>
      </c>
      <c r="AL143" t="s">
        <v>1402</v>
      </c>
      <c r="AM143" t="s">
        <v>2895</v>
      </c>
      <c r="AO143" t="s">
        <v>2896</v>
      </c>
      <c r="AP143" t="s">
        <v>2896</v>
      </c>
      <c r="AQ143" t="s">
        <v>2895</v>
      </c>
      <c r="AS143" t="s">
        <v>2896</v>
      </c>
      <c r="AT143" t="s">
        <v>1270</v>
      </c>
      <c r="AU143" t="s">
        <v>1271</v>
      </c>
      <c r="AV143" t="s">
        <v>2897</v>
      </c>
      <c r="AX143">
        <v>4000</v>
      </c>
      <c r="AY143" t="s">
        <v>2062</v>
      </c>
      <c r="AZ143">
        <v>13121</v>
      </c>
      <c r="BA143" t="s">
        <v>2063</v>
      </c>
      <c r="BB143">
        <v>13</v>
      </c>
      <c r="BC143" t="s">
        <v>1713</v>
      </c>
      <c r="BD143" t="s">
        <v>1714</v>
      </c>
      <c r="BE143">
        <v>30318</v>
      </c>
      <c r="BF143">
        <v>6135</v>
      </c>
      <c r="BG143" t="s">
        <v>2064</v>
      </c>
      <c r="BH143" t="s">
        <v>2064</v>
      </c>
      <c r="BL143" t="s">
        <v>1328</v>
      </c>
      <c r="BM143" t="s">
        <v>1270</v>
      </c>
      <c r="BN143" t="s">
        <v>1271</v>
      </c>
      <c r="BO143" t="s">
        <v>2065</v>
      </c>
      <c r="BP143" t="s">
        <v>2062</v>
      </c>
      <c r="BQ143">
        <v>13121</v>
      </c>
      <c r="BR143" t="s">
        <v>2063</v>
      </c>
      <c r="BS143">
        <v>13</v>
      </c>
      <c r="BT143" t="s">
        <v>1714</v>
      </c>
      <c r="BU143" t="s">
        <v>1328</v>
      </c>
      <c r="BV143" t="s">
        <v>2064</v>
      </c>
      <c r="BW143" t="s">
        <v>2066</v>
      </c>
      <c r="BY143" t="s">
        <v>1392</v>
      </c>
      <c r="BZ143" t="s">
        <v>1898</v>
      </c>
      <c r="CA143" t="s">
        <v>3141</v>
      </c>
      <c r="CB143">
        <v>5</v>
      </c>
      <c r="CC143" t="s">
        <v>1286</v>
      </c>
      <c r="CD143" t="s">
        <v>3142</v>
      </c>
      <c r="CE143" t="s">
        <v>1288</v>
      </c>
      <c r="CF143" t="s">
        <v>1289</v>
      </c>
      <c r="CG143" t="s">
        <v>1290</v>
      </c>
      <c r="CH143" t="s">
        <v>1291</v>
      </c>
      <c r="CI143">
        <v>2</v>
      </c>
      <c r="CJ143" t="s">
        <v>1292</v>
      </c>
      <c r="CU143" s="13" t="s">
        <v>3143</v>
      </c>
      <c r="CV143" t="s">
        <v>2203</v>
      </c>
    </row>
    <row r="144" spans="1:100" x14ac:dyDescent="0.4">
      <c r="A144" t="s">
        <v>3144</v>
      </c>
      <c r="B144" t="s">
        <v>3145</v>
      </c>
      <c r="D144" t="s">
        <v>1256</v>
      </c>
      <c r="E144" t="s">
        <v>1648</v>
      </c>
      <c r="H144">
        <v>0</v>
      </c>
      <c r="I144">
        <v>29999999</v>
      </c>
      <c r="J144" t="s">
        <v>1948</v>
      </c>
      <c r="K144">
        <v>2025</v>
      </c>
      <c r="L144">
        <v>29999999</v>
      </c>
      <c r="M144">
        <v>0</v>
      </c>
      <c r="N144">
        <v>35061848</v>
      </c>
      <c r="O144">
        <v>0</v>
      </c>
      <c r="P144">
        <v>29999999</v>
      </c>
      <c r="Q144">
        <v>0</v>
      </c>
      <c r="R144">
        <v>0</v>
      </c>
      <c r="S144" t="s">
        <v>3135</v>
      </c>
      <c r="T144">
        <v>2024</v>
      </c>
      <c r="U144" t="s">
        <v>1767</v>
      </c>
      <c r="V144" t="s">
        <v>1443</v>
      </c>
      <c r="W144">
        <v>89</v>
      </c>
      <c r="X144" t="s">
        <v>1262</v>
      </c>
      <c r="Y144">
        <v>8900</v>
      </c>
      <c r="Z144" t="s">
        <v>1262</v>
      </c>
      <c r="AA144">
        <v>892434</v>
      </c>
      <c r="AB144" t="s">
        <v>1377</v>
      </c>
      <c r="AC144">
        <v>89</v>
      </c>
      <c r="AD144" t="s">
        <v>1262</v>
      </c>
      <c r="AE144">
        <v>8900</v>
      </c>
      <c r="AF144" t="s">
        <v>1262</v>
      </c>
      <c r="AG144">
        <v>892403</v>
      </c>
      <c r="AH144" t="s">
        <v>1378</v>
      </c>
      <c r="AI144" t="s">
        <v>1379</v>
      </c>
      <c r="AJ144" t="s">
        <v>1380</v>
      </c>
      <c r="AK144" t="s">
        <v>1381</v>
      </c>
      <c r="AL144" t="s">
        <v>1402</v>
      </c>
      <c r="AM144" t="s">
        <v>2774</v>
      </c>
      <c r="AO144" t="s">
        <v>201</v>
      </c>
      <c r="AP144" t="s">
        <v>201</v>
      </c>
      <c r="AT144" t="s">
        <v>1270</v>
      </c>
      <c r="AU144" t="s">
        <v>1271</v>
      </c>
      <c r="AV144" t="s">
        <v>2775</v>
      </c>
      <c r="AW144" t="s">
        <v>2776</v>
      </c>
      <c r="AX144">
        <v>65440</v>
      </c>
      <c r="AY144" t="s">
        <v>2777</v>
      </c>
      <c r="AZ144">
        <v>26125</v>
      </c>
      <c r="BA144" t="s">
        <v>2778</v>
      </c>
      <c r="BB144">
        <v>26</v>
      </c>
      <c r="BC144" t="s">
        <v>1857</v>
      </c>
      <c r="BD144" t="s">
        <v>1858</v>
      </c>
      <c r="BE144">
        <v>48340</v>
      </c>
      <c r="BF144">
        <v>2920</v>
      </c>
      <c r="BG144" t="s">
        <v>2779</v>
      </c>
      <c r="BH144" t="s">
        <v>2779</v>
      </c>
      <c r="BL144" t="s">
        <v>1280</v>
      </c>
      <c r="BM144" t="s">
        <v>1270</v>
      </c>
      <c r="BN144" t="s">
        <v>1271</v>
      </c>
      <c r="BO144" t="s">
        <v>2780</v>
      </c>
      <c r="BP144" t="s">
        <v>2777</v>
      </c>
      <c r="BQ144">
        <v>26125</v>
      </c>
      <c r="BR144" t="s">
        <v>2778</v>
      </c>
      <c r="BS144">
        <v>26</v>
      </c>
      <c r="BT144" t="s">
        <v>1858</v>
      </c>
      <c r="BU144" t="s">
        <v>2781</v>
      </c>
      <c r="BV144" t="s">
        <v>2779</v>
      </c>
      <c r="BW144" t="s">
        <v>2779</v>
      </c>
      <c r="BY144" t="s">
        <v>1392</v>
      </c>
      <c r="BZ144" t="s">
        <v>1898</v>
      </c>
      <c r="CA144" t="s">
        <v>1916</v>
      </c>
      <c r="CB144">
        <v>5</v>
      </c>
      <c r="CC144" t="s">
        <v>1286</v>
      </c>
      <c r="CD144" t="s">
        <v>3146</v>
      </c>
      <c r="CE144" t="s">
        <v>1288</v>
      </c>
      <c r="CF144" t="s">
        <v>1289</v>
      </c>
      <c r="CG144" t="s">
        <v>1417</v>
      </c>
      <c r="CH144" t="s">
        <v>1418</v>
      </c>
      <c r="CI144">
        <v>2</v>
      </c>
      <c r="CJ144" t="s">
        <v>1292</v>
      </c>
      <c r="CU144" s="13" t="s">
        <v>3147</v>
      </c>
      <c r="CV144" t="s">
        <v>1681</v>
      </c>
    </row>
    <row r="145" spans="1:100" x14ac:dyDescent="0.4">
      <c r="A145" t="s">
        <v>3148</v>
      </c>
      <c r="B145" t="s">
        <v>3149</v>
      </c>
      <c r="D145" t="s">
        <v>1372</v>
      </c>
      <c r="E145" t="s">
        <v>1648</v>
      </c>
      <c r="H145">
        <v>168637.18</v>
      </c>
      <c r="I145">
        <v>4969022</v>
      </c>
      <c r="J145" t="s">
        <v>1904</v>
      </c>
      <c r="K145">
        <v>2025</v>
      </c>
      <c r="L145">
        <v>4969022</v>
      </c>
      <c r="M145">
        <v>168637.18</v>
      </c>
      <c r="N145">
        <v>1142700</v>
      </c>
      <c r="O145">
        <v>1254755</v>
      </c>
      <c r="P145">
        <v>6223777</v>
      </c>
      <c r="Q145">
        <v>0</v>
      </c>
      <c r="R145">
        <v>0</v>
      </c>
      <c r="S145" t="s">
        <v>1376</v>
      </c>
      <c r="T145">
        <v>2025</v>
      </c>
      <c r="U145" t="s">
        <v>1885</v>
      </c>
      <c r="V145" t="s">
        <v>1443</v>
      </c>
      <c r="W145">
        <v>89</v>
      </c>
      <c r="X145" t="s">
        <v>1262</v>
      </c>
      <c r="Y145">
        <v>8900</v>
      </c>
      <c r="Z145" t="s">
        <v>1262</v>
      </c>
      <c r="AA145">
        <v>892434</v>
      </c>
      <c r="AB145" t="s">
        <v>1377</v>
      </c>
      <c r="AC145">
        <v>89</v>
      </c>
      <c r="AD145" t="s">
        <v>1262</v>
      </c>
      <c r="AE145">
        <v>8900</v>
      </c>
      <c r="AF145" t="s">
        <v>1262</v>
      </c>
      <c r="AG145">
        <v>892403</v>
      </c>
      <c r="AH145" t="s">
        <v>1378</v>
      </c>
      <c r="AI145" t="s">
        <v>1379</v>
      </c>
      <c r="AJ145" t="s">
        <v>1380</v>
      </c>
      <c r="AK145" t="s">
        <v>1381</v>
      </c>
      <c r="AL145" t="s">
        <v>1402</v>
      </c>
      <c r="AM145" t="s">
        <v>3111</v>
      </c>
      <c r="AO145" t="s">
        <v>253</v>
      </c>
      <c r="AP145" t="s">
        <v>253</v>
      </c>
      <c r="AT145" t="s">
        <v>1270</v>
      </c>
      <c r="AU145" t="s">
        <v>1271</v>
      </c>
      <c r="AV145" t="s">
        <v>3112</v>
      </c>
      <c r="AW145" t="s">
        <v>3113</v>
      </c>
      <c r="AX145">
        <v>63000</v>
      </c>
      <c r="AY145" t="s">
        <v>3150</v>
      </c>
      <c r="AZ145">
        <v>36055</v>
      </c>
      <c r="BA145" t="s">
        <v>3151</v>
      </c>
      <c r="BB145">
        <v>36</v>
      </c>
      <c r="BC145" t="s">
        <v>1620</v>
      </c>
      <c r="BD145" t="s">
        <v>1619</v>
      </c>
      <c r="BE145">
        <v>14623</v>
      </c>
      <c r="BG145" t="s">
        <v>3152</v>
      </c>
      <c r="BH145" t="s">
        <v>3152</v>
      </c>
      <c r="BL145" t="s">
        <v>1328</v>
      </c>
      <c r="BM145" t="s">
        <v>1270</v>
      </c>
      <c r="BN145" t="s">
        <v>1271</v>
      </c>
      <c r="BO145" t="s">
        <v>3153</v>
      </c>
      <c r="BP145" t="s">
        <v>3150</v>
      </c>
      <c r="BQ145">
        <v>36055</v>
      </c>
      <c r="BR145" t="s">
        <v>3151</v>
      </c>
      <c r="BS145">
        <v>36</v>
      </c>
      <c r="BT145" t="s">
        <v>1619</v>
      </c>
      <c r="BU145" t="s">
        <v>1328</v>
      </c>
      <c r="BV145" t="s">
        <v>3152</v>
      </c>
      <c r="BW145" t="s">
        <v>3152</v>
      </c>
      <c r="BY145" t="s">
        <v>1392</v>
      </c>
      <c r="BZ145" t="s">
        <v>1898</v>
      </c>
      <c r="CA145" t="s">
        <v>3154</v>
      </c>
      <c r="CB145">
        <v>5</v>
      </c>
      <c r="CC145" t="s">
        <v>1286</v>
      </c>
      <c r="CD145" t="s">
        <v>3155</v>
      </c>
      <c r="CE145" t="s">
        <v>1288</v>
      </c>
      <c r="CF145" t="s">
        <v>1289</v>
      </c>
      <c r="CG145" t="s">
        <v>1333</v>
      </c>
      <c r="CH145" t="s">
        <v>1334</v>
      </c>
      <c r="CI145">
        <v>2</v>
      </c>
      <c r="CJ145" t="s">
        <v>1292</v>
      </c>
      <c r="CU145" s="13" t="s">
        <v>3156</v>
      </c>
      <c r="CV145" t="s">
        <v>2053</v>
      </c>
    </row>
    <row r="146" spans="1:100" x14ac:dyDescent="0.4">
      <c r="A146" t="s">
        <v>3157</v>
      </c>
      <c r="B146" t="s">
        <v>3158</v>
      </c>
      <c r="D146" t="s">
        <v>1372</v>
      </c>
      <c r="E146" t="s">
        <v>1648</v>
      </c>
      <c r="H146">
        <v>213897.59</v>
      </c>
      <c r="I146">
        <v>4860332</v>
      </c>
      <c r="J146" t="s">
        <v>3082</v>
      </c>
      <c r="K146">
        <v>2024</v>
      </c>
      <c r="L146">
        <v>4860332</v>
      </c>
      <c r="M146">
        <v>213897.59</v>
      </c>
      <c r="N146">
        <v>4860332</v>
      </c>
      <c r="O146">
        <v>0</v>
      </c>
      <c r="P146">
        <v>4860332</v>
      </c>
      <c r="Q146">
        <v>0</v>
      </c>
      <c r="R146">
        <v>0</v>
      </c>
      <c r="S146" t="s">
        <v>3082</v>
      </c>
      <c r="T146">
        <v>2024</v>
      </c>
      <c r="U146" t="s">
        <v>3082</v>
      </c>
      <c r="V146" t="s">
        <v>1443</v>
      </c>
      <c r="W146">
        <v>89</v>
      </c>
      <c r="X146" t="s">
        <v>1262</v>
      </c>
      <c r="Y146">
        <v>8900</v>
      </c>
      <c r="Z146" t="s">
        <v>1262</v>
      </c>
      <c r="AA146">
        <v>892433</v>
      </c>
      <c r="AB146" t="s">
        <v>1444</v>
      </c>
      <c r="AC146">
        <v>89</v>
      </c>
      <c r="AD146" t="s">
        <v>1262</v>
      </c>
      <c r="AE146">
        <v>8900</v>
      </c>
      <c r="AF146" t="s">
        <v>1262</v>
      </c>
      <c r="AG146">
        <v>892403</v>
      </c>
      <c r="AH146" t="s">
        <v>1378</v>
      </c>
      <c r="AI146" t="s">
        <v>1379</v>
      </c>
      <c r="AJ146" t="s">
        <v>1380</v>
      </c>
      <c r="AK146" t="s">
        <v>1381</v>
      </c>
      <c r="AL146" t="s">
        <v>1445</v>
      </c>
      <c r="AM146" t="s">
        <v>3159</v>
      </c>
      <c r="AO146" t="s">
        <v>3160</v>
      </c>
      <c r="AP146" t="s">
        <v>3160</v>
      </c>
      <c r="AQ146" t="s">
        <v>3159</v>
      </c>
      <c r="AS146" t="s">
        <v>3160</v>
      </c>
      <c r="AT146" t="s">
        <v>1270</v>
      </c>
      <c r="AU146" t="s">
        <v>1271</v>
      </c>
      <c r="AV146" t="s">
        <v>3161</v>
      </c>
      <c r="AW146" t="s">
        <v>3162</v>
      </c>
      <c r="AX146">
        <v>35000</v>
      </c>
      <c r="AY146" t="s">
        <v>1325</v>
      </c>
      <c r="AZ146">
        <v>48201</v>
      </c>
      <c r="BA146" t="s">
        <v>1326</v>
      </c>
      <c r="BB146">
        <v>48</v>
      </c>
      <c r="BC146" t="s">
        <v>1276</v>
      </c>
      <c r="BD146" t="s">
        <v>1277</v>
      </c>
      <c r="BE146">
        <v>77002</v>
      </c>
      <c r="BF146">
        <v>2027</v>
      </c>
      <c r="BG146" t="s">
        <v>3163</v>
      </c>
      <c r="BH146" t="s">
        <v>3163</v>
      </c>
      <c r="BL146" t="s">
        <v>1280</v>
      </c>
      <c r="BM146" t="s">
        <v>1270</v>
      </c>
      <c r="BN146" t="s">
        <v>1271</v>
      </c>
      <c r="BO146" t="s">
        <v>1329</v>
      </c>
      <c r="BP146" t="s">
        <v>1325</v>
      </c>
      <c r="BQ146">
        <v>48201</v>
      </c>
      <c r="BR146" t="s">
        <v>1326</v>
      </c>
      <c r="BS146">
        <v>48</v>
      </c>
      <c r="BT146" t="s">
        <v>1277</v>
      </c>
      <c r="BU146" t="s">
        <v>3164</v>
      </c>
      <c r="BV146" t="s">
        <v>3163</v>
      </c>
      <c r="BW146" t="s">
        <v>3163</v>
      </c>
      <c r="BY146" t="s">
        <v>1413</v>
      </c>
      <c r="BZ146" t="s">
        <v>1998</v>
      </c>
      <c r="CA146" t="s">
        <v>1999</v>
      </c>
      <c r="CB146">
        <v>4</v>
      </c>
      <c r="CC146" t="s">
        <v>2000</v>
      </c>
      <c r="CD146" t="s">
        <v>3165</v>
      </c>
      <c r="CE146" t="s">
        <v>1288</v>
      </c>
      <c r="CF146" t="s">
        <v>1289</v>
      </c>
      <c r="CG146" t="s">
        <v>2435</v>
      </c>
      <c r="CH146" t="s">
        <v>2436</v>
      </c>
      <c r="CI146">
        <v>2</v>
      </c>
      <c r="CJ146" t="s">
        <v>1292</v>
      </c>
      <c r="CU146" s="13" t="s">
        <v>3166</v>
      </c>
      <c r="CV146" t="s">
        <v>1880</v>
      </c>
    </row>
    <row r="147" spans="1:100" x14ac:dyDescent="0.4">
      <c r="A147" t="s">
        <v>3167</v>
      </c>
      <c r="B147" t="s">
        <v>3168</v>
      </c>
      <c r="D147" t="s">
        <v>1256</v>
      </c>
      <c r="E147" t="s">
        <v>1257</v>
      </c>
      <c r="J147" t="s">
        <v>3169</v>
      </c>
      <c r="K147">
        <v>2025</v>
      </c>
      <c r="L147">
        <v>2442395</v>
      </c>
      <c r="M147">
        <v>119470.74</v>
      </c>
      <c r="N147">
        <v>2185400</v>
      </c>
      <c r="O147">
        <v>1197837</v>
      </c>
      <c r="P147">
        <v>3640232</v>
      </c>
      <c r="Q147">
        <v>0</v>
      </c>
      <c r="R147">
        <v>0</v>
      </c>
      <c r="S147" t="s">
        <v>3135</v>
      </c>
      <c r="T147">
        <v>2024</v>
      </c>
      <c r="U147" t="s">
        <v>1767</v>
      </c>
      <c r="V147" t="s">
        <v>1949</v>
      </c>
      <c r="W147">
        <v>89</v>
      </c>
      <c r="X147" t="s">
        <v>1262</v>
      </c>
      <c r="Y147">
        <v>8900</v>
      </c>
      <c r="Z147" t="s">
        <v>1262</v>
      </c>
      <c r="AA147">
        <v>892434</v>
      </c>
      <c r="AB147" t="s">
        <v>1377</v>
      </c>
      <c r="AC147">
        <v>89</v>
      </c>
      <c r="AD147" t="s">
        <v>1262</v>
      </c>
      <c r="AE147">
        <v>8900</v>
      </c>
      <c r="AF147" t="s">
        <v>1262</v>
      </c>
      <c r="AG147">
        <v>892403</v>
      </c>
      <c r="AH147" t="s">
        <v>1378</v>
      </c>
      <c r="AI147" t="s">
        <v>1379</v>
      </c>
      <c r="AJ147" t="s">
        <v>1380</v>
      </c>
      <c r="AK147" t="s">
        <v>1381</v>
      </c>
      <c r="AL147" t="s">
        <v>1598</v>
      </c>
      <c r="AM147" t="s">
        <v>2877</v>
      </c>
      <c r="AO147" t="s">
        <v>2878</v>
      </c>
      <c r="AP147" t="s">
        <v>2878</v>
      </c>
      <c r="AQ147" t="s">
        <v>2877</v>
      </c>
      <c r="AS147" t="s">
        <v>2878</v>
      </c>
      <c r="AT147" t="s">
        <v>1270</v>
      </c>
      <c r="AU147" t="s">
        <v>1271</v>
      </c>
      <c r="AV147" t="s">
        <v>2879</v>
      </c>
      <c r="AW147" t="s">
        <v>2880</v>
      </c>
      <c r="AX147">
        <v>1855</v>
      </c>
      <c r="AY147" t="s">
        <v>2881</v>
      </c>
      <c r="AZ147">
        <v>19169</v>
      </c>
      <c r="BA147" t="s">
        <v>2882</v>
      </c>
      <c r="BB147">
        <v>19</v>
      </c>
      <c r="BC147" t="s">
        <v>2883</v>
      </c>
      <c r="BD147" t="s">
        <v>2884</v>
      </c>
      <c r="BE147">
        <v>50011</v>
      </c>
      <c r="BF147">
        <v>2103</v>
      </c>
      <c r="BG147" t="s">
        <v>2885</v>
      </c>
      <c r="BH147" t="s">
        <v>2885</v>
      </c>
      <c r="BL147" t="s">
        <v>1280</v>
      </c>
      <c r="BM147" t="s">
        <v>1270</v>
      </c>
      <c r="BN147" t="s">
        <v>1271</v>
      </c>
      <c r="BO147" t="s">
        <v>2886</v>
      </c>
      <c r="BP147" t="s">
        <v>2881</v>
      </c>
      <c r="BQ147">
        <v>19169</v>
      </c>
      <c r="BR147" t="s">
        <v>2882</v>
      </c>
      <c r="BS147">
        <v>19</v>
      </c>
      <c r="BT147" t="s">
        <v>2884</v>
      </c>
      <c r="BU147" t="s">
        <v>3170</v>
      </c>
      <c r="BV147" t="s">
        <v>2885</v>
      </c>
      <c r="BW147" t="s">
        <v>2885</v>
      </c>
      <c r="BY147" t="s">
        <v>1392</v>
      </c>
      <c r="BZ147" t="s">
        <v>2666</v>
      </c>
      <c r="CA147" t="s">
        <v>2667</v>
      </c>
      <c r="CB147">
        <v>5</v>
      </c>
      <c r="CC147" t="s">
        <v>1286</v>
      </c>
      <c r="CD147" t="s">
        <v>3171</v>
      </c>
      <c r="CE147" t="s">
        <v>1288</v>
      </c>
      <c r="CF147" t="s">
        <v>1289</v>
      </c>
      <c r="CG147" t="s">
        <v>1290</v>
      </c>
      <c r="CH147" t="s">
        <v>1291</v>
      </c>
      <c r="CI147">
        <v>2</v>
      </c>
      <c r="CJ147" t="s">
        <v>1292</v>
      </c>
      <c r="CU147" s="13" t="s">
        <v>3172</v>
      </c>
      <c r="CV147" t="s">
        <v>2342</v>
      </c>
    </row>
    <row r="148" spans="1:100" x14ac:dyDescent="0.4">
      <c r="A148" t="s">
        <v>3173</v>
      </c>
      <c r="B148" t="s">
        <v>3174</v>
      </c>
      <c r="D148" t="s">
        <v>1256</v>
      </c>
      <c r="E148" t="s">
        <v>1257</v>
      </c>
      <c r="J148" t="s">
        <v>1594</v>
      </c>
      <c r="K148">
        <v>2025</v>
      </c>
      <c r="L148">
        <v>2766455</v>
      </c>
      <c r="M148">
        <v>171371.59</v>
      </c>
      <c r="N148">
        <v>2505564</v>
      </c>
      <c r="O148">
        <v>1106312</v>
      </c>
      <c r="P148">
        <v>3872767</v>
      </c>
      <c r="Q148">
        <v>0</v>
      </c>
      <c r="R148">
        <v>0</v>
      </c>
      <c r="S148" t="s">
        <v>3175</v>
      </c>
      <c r="T148">
        <v>2024</v>
      </c>
      <c r="U148" t="s">
        <v>1839</v>
      </c>
      <c r="V148" t="s">
        <v>1523</v>
      </c>
      <c r="W148">
        <v>89</v>
      </c>
      <c r="X148" t="s">
        <v>1262</v>
      </c>
      <c r="Y148">
        <v>8900</v>
      </c>
      <c r="Z148" t="s">
        <v>1262</v>
      </c>
      <c r="AA148">
        <v>892434</v>
      </c>
      <c r="AB148" t="s">
        <v>1377</v>
      </c>
      <c r="AC148">
        <v>89</v>
      </c>
      <c r="AD148" t="s">
        <v>1262</v>
      </c>
      <c r="AE148">
        <v>8900</v>
      </c>
      <c r="AF148" t="s">
        <v>1262</v>
      </c>
      <c r="AG148">
        <v>892403</v>
      </c>
      <c r="AH148" t="s">
        <v>1378</v>
      </c>
      <c r="AI148" t="s">
        <v>1379</v>
      </c>
      <c r="AJ148" t="s">
        <v>1380</v>
      </c>
      <c r="AK148" t="s">
        <v>1381</v>
      </c>
      <c r="AL148" t="s">
        <v>1598</v>
      </c>
      <c r="AM148" t="s">
        <v>2895</v>
      </c>
      <c r="AO148" t="s">
        <v>2896</v>
      </c>
      <c r="AP148" t="s">
        <v>2896</v>
      </c>
      <c r="AQ148" t="s">
        <v>2895</v>
      </c>
      <c r="AS148" t="s">
        <v>2896</v>
      </c>
      <c r="AT148" t="s">
        <v>1270</v>
      </c>
      <c r="AU148" t="s">
        <v>1271</v>
      </c>
      <c r="AV148" t="s">
        <v>2897</v>
      </c>
      <c r="AX148">
        <v>4000</v>
      </c>
      <c r="AY148" t="s">
        <v>2062</v>
      </c>
      <c r="AZ148">
        <v>13121</v>
      </c>
      <c r="BA148" t="s">
        <v>2063</v>
      </c>
      <c r="BB148">
        <v>13</v>
      </c>
      <c r="BC148" t="s">
        <v>1713</v>
      </c>
      <c r="BD148" t="s">
        <v>1714</v>
      </c>
      <c r="BE148">
        <v>30318</v>
      </c>
      <c r="BF148">
        <v>6135</v>
      </c>
      <c r="BG148" t="s">
        <v>2064</v>
      </c>
      <c r="BH148" t="s">
        <v>2064</v>
      </c>
      <c r="BL148" t="s">
        <v>1280</v>
      </c>
      <c r="BM148" t="s">
        <v>1270</v>
      </c>
      <c r="BN148" t="s">
        <v>1271</v>
      </c>
      <c r="BO148" t="s">
        <v>2065</v>
      </c>
      <c r="BP148" t="s">
        <v>2062</v>
      </c>
      <c r="BQ148">
        <v>13121</v>
      </c>
      <c r="BR148" t="s">
        <v>2063</v>
      </c>
      <c r="BS148">
        <v>13</v>
      </c>
      <c r="BT148" t="s">
        <v>1714</v>
      </c>
      <c r="BU148" t="s">
        <v>3176</v>
      </c>
      <c r="BV148" t="s">
        <v>2064</v>
      </c>
      <c r="BW148" t="s">
        <v>2064</v>
      </c>
      <c r="BY148" t="s">
        <v>1392</v>
      </c>
      <c r="BZ148" t="s">
        <v>2666</v>
      </c>
      <c r="CA148" t="s">
        <v>2667</v>
      </c>
      <c r="CB148">
        <v>5</v>
      </c>
      <c r="CC148" t="s">
        <v>1286</v>
      </c>
      <c r="CD148" t="s">
        <v>3177</v>
      </c>
      <c r="CE148" t="s">
        <v>1288</v>
      </c>
      <c r="CF148" t="s">
        <v>1289</v>
      </c>
      <c r="CG148" t="s">
        <v>1290</v>
      </c>
      <c r="CH148" t="s">
        <v>1291</v>
      </c>
      <c r="CI148">
        <v>2</v>
      </c>
      <c r="CJ148" t="s">
        <v>1292</v>
      </c>
      <c r="CU148" s="13" t="s">
        <v>3178</v>
      </c>
      <c r="CV148" t="s">
        <v>1613</v>
      </c>
    </row>
    <row r="149" spans="1:100" x14ac:dyDescent="0.4">
      <c r="A149" t="s">
        <v>3179</v>
      </c>
      <c r="B149" t="s">
        <v>3180</v>
      </c>
      <c r="D149" t="s">
        <v>1256</v>
      </c>
      <c r="E149" t="s">
        <v>1648</v>
      </c>
      <c r="H149">
        <v>139998.24</v>
      </c>
      <c r="I149">
        <v>5100000</v>
      </c>
      <c r="J149" t="s">
        <v>1499</v>
      </c>
      <c r="K149">
        <v>2025</v>
      </c>
      <c r="L149">
        <v>5100000</v>
      </c>
      <c r="M149">
        <v>139998.24</v>
      </c>
      <c r="N149">
        <v>2348496</v>
      </c>
      <c r="O149">
        <v>0</v>
      </c>
      <c r="P149">
        <v>5100000</v>
      </c>
      <c r="Q149">
        <v>0</v>
      </c>
      <c r="R149">
        <v>0</v>
      </c>
      <c r="S149" t="s">
        <v>2819</v>
      </c>
      <c r="T149">
        <v>2025</v>
      </c>
      <c r="U149" t="s">
        <v>1885</v>
      </c>
      <c r="V149" t="s">
        <v>1725</v>
      </c>
      <c r="W149">
        <v>89</v>
      </c>
      <c r="X149" t="s">
        <v>1262</v>
      </c>
      <c r="Y149">
        <v>8900</v>
      </c>
      <c r="Z149" t="s">
        <v>1262</v>
      </c>
      <c r="AA149">
        <v>892434</v>
      </c>
      <c r="AB149" t="s">
        <v>1377</v>
      </c>
      <c r="AC149">
        <v>89</v>
      </c>
      <c r="AD149" t="s">
        <v>1262</v>
      </c>
      <c r="AE149">
        <v>8900</v>
      </c>
      <c r="AF149" t="s">
        <v>1262</v>
      </c>
      <c r="AG149">
        <v>892403</v>
      </c>
      <c r="AH149" t="s">
        <v>1378</v>
      </c>
      <c r="AI149" t="s">
        <v>1379</v>
      </c>
      <c r="AJ149" t="s">
        <v>1380</v>
      </c>
      <c r="AK149" t="s">
        <v>1381</v>
      </c>
      <c r="AL149" t="s">
        <v>1651</v>
      </c>
      <c r="AM149" t="s">
        <v>2988</v>
      </c>
      <c r="AO149" t="s">
        <v>2989</v>
      </c>
      <c r="AP149" t="s">
        <v>2989</v>
      </c>
      <c r="AT149" t="s">
        <v>1270</v>
      </c>
      <c r="AU149" t="s">
        <v>1271</v>
      </c>
      <c r="AV149" t="s">
        <v>2990</v>
      </c>
      <c r="AX149">
        <v>50000</v>
      </c>
      <c r="AY149" t="s">
        <v>1429</v>
      </c>
      <c r="AZ149">
        <v>11001</v>
      </c>
      <c r="BA149" t="s">
        <v>1430</v>
      </c>
      <c r="BB149">
        <v>11</v>
      </c>
      <c r="BC149" t="s">
        <v>1431</v>
      </c>
      <c r="BD149" t="s">
        <v>1430</v>
      </c>
      <c r="BE149">
        <v>20035</v>
      </c>
      <c r="BF149">
        <v>6526</v>
      </c>
      <c r="BG149" t="s">
        <v>1432</v>
      </c>
      <c r="BH149" t="s">
        <v>1432</v>
      </c>
      <c r="BL149" t="s">
        <v>1280</v>
      </c>
      <c r="BM149" t="s">
        <v>1270</v>
      </c>
      <c r="BN149" t="s">
        <v>1271</v>
      </c>
      <c r="BO149" t="s">
        <v>1433</v>
      </c>
      <c r="BP149" t="s">
        <v>1429</v>
      </c>
      <c r="BQ149">
        <v>11001</v>
      </c>
      <c r="BR149" t="s">
        <v>1430</v>
      </c>
      <c r="BS149">
        <v>11</v>
      </c>
      <c r="BT149" t="s">
        <v>1430</v>
      </c>
      <c r="BU149" t="s">
        <v>3181</v>
      </c>
      <c r="BV149" t="s">
        <v>1432</v>
      </c>
      <c r="BW149" t="s">
        <v>1432</v>
      </c>
      <c r="BY149" t="s">
        <v>1608</v>
      </c>
      <c r="BZ149" t="s">
        <v>2080</v>
      </c>
      <c r="CA149" t="s">
        <v>2720</v>
      </c>
      <c r="CB149">
        <v>5</v>
      </c>
      <c r="CC149" t="s">
        <v>1286</v>
      </c>
      <c r="CD149" t="s">
        <v>3182</v>
      </c>
      <c r="CE149" t="s">
        <v>1288</v>
      </c>
      <c r="CF149" t="s">
        <v>1289</v>
      </c>
      <c r="CG149" t="s">
        <v>1534</v>
      </c>
      <c r="CH149" t="s">
        <v>1535</v>
      </c>
      <c r="CI149">
        <v>2</v>
      </c>
      <c r="CJ149" t="s">
        <v>1292</v>
      </c>
      <c r="CU149" s="13" t="s">
        <v>3183</v>
      </c>
      <c r="CV149" t="s">
        <v>1690</v>
      </c>
    </row>
    <row r="150" spans="1:100" x14ac:dyDescent="0.4">
      <c r="A150" t="s">
        <v>3184</v>
      </c>
      <c r="B150" t="s">
        <v>3185</v>
      </c>
      <c r="D150" t="s">
        <v>1256</v>
      </c>
      <c r="E150" t="s">
        <v>1648</v>
      </c>
      <c r="I150">
        <v>1800000</v>
      </c>
      <c r="J150" t="s">
        <v>1499</v>
      </c>
      <c r="K150">
        <v>2025</v>
      </c>
      <c r="L150">
        <v>1800000</v>
      </c>
      <c r="M150">
        <v>0</v>
      </c>
      <c r="N150">
        <v>0</v>
      </c>
      <c r="O150">
        <v>0</v>
      </c>
      <c r="P150">
        <v>1800000</v>
      </c>
      <c r="Q150">
        <v>0</v>
      </c>
      <c r="R150">
        <v>0</v>
      </c>
      <c r="S150" t="s">
        <v>3186</v>
      </c>
      <c r="T150">
        <v>2025</v>
      </c>
      <c r="U150" t="s">
        <v>1885</v>
      </c>
      <c r="V150" t="s">
        <v>1725</v>
      </c>
      <c r="W150">
        <v>89</v>
      </c>
      <c r="X150" t="s">
        <v>1262</v>
      </c>
      <c r="Y150">
        <v>8900</v>
      </c>
      <c r="Z150" t="s">
        <v>1262</v>
      </c>
      <c r="AA150">
        <v>892434</v>
      </c>
      <c r="AB150" t="s">
        <v>1377</v>
      </c>
      <c r="AC150">
        <v>89</v>
      </c>
      <c r="AD150" t="s">
        <v>1262</v>
      </c>
      <c r="AE150">
        <v>8900</v>
      </c>
      <c r="AF150" t="s">
        <v>1262</v>
      </c>
      <c r="AG150">
        <v>892403</v>
      </c>
      <c r="AH150" t="s">
        <v>1378</v>
      </c>
      <c r="AI150" t="s">
        <v>1379</v>
      </c>
      <c r="AJ150" t="s">
        <v>1380</v>
      </c>
      <c r="AK150" t="s">
        <v>1381</v>
      </c>
      <c r="AL150" t="s">
        <v>1651</v>
      </c>
      <c r="AM150" t="s">
        <v>3187</v>
      </c>
      <c r="AO150" t="s">
        <v>3188</v>
      </c>
      <c r="AP150" t="s">
        <v>3188</v>
      </c>
      <c r="AQ150" t="s">
        <v>3189</v>
      </c>
      <c r="AS150" t="s">
        <v>3190</v>
      </c>
      <c r="AT150" t="s">
        <v>1270</v>
      </c>
      <c r="AU150" t="s">
        <v>1271</v>
      </c>
      <c r="AV150" t="s">
        <v>3191</v>
      </c>
      <c r="AW150" t="s">
        <v>3192</v>
      </c>
      <c r="AX150">
        <v>67000</v>
      </c>
      <c r="AY150" t="s">
        <v>3193</v>
      </c>
      <c r="AZ150">
        <v>51760</v>
      </c>
      <c r="BA150" t="s">
        <v>3194</v>
      </c>
      <c r="BB150">
        <v>51</v>
      </c>
      <c r="BC150" t="s">
        <v>3101</v>
      </c>
      <c r="BD150" t="s">
        <v>3102</v>
      </c>
      <c r="BE150">
        <v>23219</v>
      </c>
      <c r="BF150">
        <v>2430</v>
      </c>
      <c r="BG150" t="s">
        <v>3195</v>
      </c>
      <c r="BH150" t="s">
        <v>3195</v>
      </c>
      <c r="BL150" t="s">
        <v>1328</v>
      </c>
      <c r="BM150" t="s">
        <v>1270</v>
      </c>
      <c r="BN150" t="s">
        <v>1271</v>
      </c>
      <c r="BO150" t="s">
        <v>3196</v>
      </c>
      <c r="BP150" t="s">
        <v>3193</v>
      </c>
      <c r="BQ150">
        <v>51760</v>
      </c>
      <c r="BR150" t="s">
        <v>3194</v>
      </c>
      <c r="BS150">
        <v>51</v>
      </c>
      <c r="BT150" t="s">
        <v>3102</v>
      </c>
      <c r="BU150" t="s">
        <v>1328</v>
      </c>
      <c r="BV150" t="s">
        <v>3195</v>
      </c>
      <c r="BW150" t="s">
        <v>3195</v>
      </c>
      <c r="BY150" t="s">
        <v>1608</v>
      </c>
      <c r="BZ150" t="s">
        <v>2080</v>
      </c>
      <c r="CA150" t="s">
        <v>3197</v>
      </c>
      <c r="CB150">
        <v>5</v>
      </c>
      <c r="CC150" t="s">
        <v>1286</v>
      </c>
      <c r="CD150" t="s">
        <v>3198</v>
      </c>
      <c r="CE150" t="s">
        <v>1288</v>
      </c>
      <c r="CF150" t="s">
        <v>1289</v>
      </c>
      <c r="CG150" t="s">
        <v>1702</v>
      </c>
      <c r="CH150" t="s">
        <v>1703</v>
      </c>
      <c r="CI150">
        <v>2</v>
      </c>
      <c r="CJ150" t="s">
        <v>1292</v>
      </c>
      <c r="CU150" s="13" t="s">
        <v>3199</v>
      </c>
      <c r="CV150" t="s">
        <v>1690</v>
      </c>
    </row>
    <row r="151" spans="1:100" x14ac:dyDescent="0.4">
      <c r="A151" t="s">
        <v>3200</v>
      </c>
      <c r="B151" t="s">
        <v>3201</v>
      </c>
      <c r="D151" t="s">
        <v>1256</v>
      </c>
      <c r="E151" t="s">
        <v>1257</v>
      </c>
      <c r="J151" t="s">
        <v>1781</v>
      </c>
      <c r="K151">
        <v>2025</v>
      </c>
      <c r="L151">
        <v>1200000</v>
      </c>
      <c r="M151">
        <v>36874.68</v>
      </c>
      <c r="N151">
        <v>1000170</v>
      </c>
      <c r="O151">
        <v>0</v>
      </c>
      <c r="P151">
        <v>1200000</v>
      </c>
      <c r="Q151">
        <v>0</v>
      </c>
      <c r="R151">
        <v>0</v>
      </c>
      <c r="S151" t="s">
        <v>1884</v>
      </c>
      <c r="T151">
        <v>2025</v>
      </c>
      <c r="U151" t="s">
        <v>2703</v>
      </c>
      <c r="V151" t="s">
        <v>3202</v>
      </c>
      <c r="W151">
        <v>89</v>
      </c>
      <c r="X151" t="s">
        <v>1262</v>
      </c>
      <c r="Y151">
        <v>8900</v>
      </c>
      <c r="Z151" t="s">
        <v>1262</v>
      </c>
      <c r="AA151">
        <v>892434</v>
      </c>
      <c r="AB151" t="s">
        <v>1377</v>
      </c>
      <c r="AC151">
        <v>89</v>
      </c>
      <c r="AD151" t="s">
        <v>1262</v>
      </c>
      <c r="AE151">
        <v>8900</v>
      </c>
      <c r="AF151" t="s">
        <v>1262</v>
      </c>
      <c r="AG151">
        <v>892403</v>
      </c>
      <c r="AH151" t="s">
        <v>1378</v>
      </c>
      <c r="AI151" t="s">
        <v>1379</v>
      </c>
      <c r="AJ151" t="s">
        <v>1380</v>
      </c>
      <c r="AK151" t="s">
        <v>1381</v>
      </c>
      <c r="AL151" t="s">
        <v>2789</v>
      </c>
      <c r="AM151" t="s">
        <v>2832</v>
      </c>
      <c r="AO151" t="s">
        <v>2833</v>
      </c>
      <c r="AP151" t="s">
        <v>2833</v>
      </c>
      <c r="AT151" t="s">
        <v>1270</v>
      </c>
      <c r="AU151" t="s">
        <v>1271</v>
      </c>
      <c r="AV151" t="s">
        <v>2834</v>
      </c>
      <c r="AX151">
        <v>1000</v>
      </c>
      <c r="AY151" t="s">
        <v>2104</v>
      </c>
      <c r="AZ151">
        <v>36001</v>
      </c>
      <c r="BA151" t="s">
        <v>2104</v>
      </c>
      <c r="BB151">
        <v>36</v>
      </c>
      <c r="BC151" t="s">
        <v>1620</v>
      </c>
      <c r="BD151" t="s">
        <v>1619</v>
      </c>
      <c r="BE151">
        <v>12205</v>
      </c>
      <c r="BF151">
        <v>1227</v>
      </c>
      <c r="BG151" t="s">
        <v>2105</v>
      </c>
      <c r="BH151" t="s">
        <v>2105</v>
      </c>
      <c r="BL151" t="s">
        <v>1328</v>
      </c>
      <c r="BM151" t="s">
        <v>1270</v>
      </c>
      <c r="BN151" t="s">
        <v>1271</v>
      </c>
      <c r="BO151" t="s">
        <v>2106</v>
      </c>
      <c r="BP151" t="s">
        <v>2104</v>
      </c>
      <c r="BQ151">
        <v>36001</v>
      </c>
      <c r="BR151" t="s">
        <v>2104</v>
      </c>
      <c r="BS151">
        <v>36</v>
      </c>
      <c r="BT151" t="s">
        <v>1619</v>
      </c>
      <c r="BU151" t="s">
        <v>1328</v>
      </c>
      <c r="BV151" t="s">
        <v>2105</v>
      </c>
      <c r="BW151" t="s">
        <v>2105</v>
      </c>
      <c r="BY151" t="s">
        <v>1608</v>
      </c>
      <c r="BZ151" t="s">
        <v>3203</v>
      </c>
      <c r="CA151" t="s">
        <v>3204</v>
      </c>
      <c r="CB151">
        <v>5</v>
      </c>
      <c r="CC151" t="s">
        <v>1286</v>
      </c>
      <c r="CD151" t="s">
        <v>3205</v>
      </c>
      <c r="CE151" t="s">
        <v>1288</v>
      </c>
      <c r="CF151" t="s">
        <v>1289</v>
      </c>
      <c r="CG151" t="s">
        <v>1534</v>
      </c>
      <c r="CH151" t="s">
        <v>1535</v>
      </c>
      <c r="CI151">
        <v>2</v>
      </c>
      <c r="CJ151" t="s">
        <v>1292</v>
      </c>
      <c r="CU151" s="13" t="s">
        <v>3206</v>
      </c>
      <c r="CV151" t="s">
        <v>1521</v>
      </c>
    </row>
    <row r="152" spans="1:100" x14ac:dyDescent="0.4">
      <c r="A152" t="s">
        <v>3207</v>
      </c>
      <c r="B152" t="s">
        <v>3208</v>
      </c>
      <c r="D152" t="s">
        <v>1372</v>
      </c>
      <c r="E152" t="s">
        <v>1257</v>
      </c>
      <c r="J152" t="s">
        <v>1838</v>
      </c>
      <c r="K152">
        <v>2024</v>
      </c>
      <c r="L152">
        <v>9525000</v>
      </c>
      <c r="M152">
        <v>1842665.52</v>
      </c>
      <c r="N152">
        <v>0</v>
      </c>
      <c r="O152">
        <v>0</v>
      </c>
      <c r="P152">
        <v>9525000</v>
      </c>
      <c r="Q152">
        <v>0</v>
      </c>
      <c r="R152">
        <v>0</v>
      </c>
      <c r="S152" t="s">
        <v>3209</v>
      </c>
      <c r="T152">
        <v>2021</v>
      </c>
      <c r="U152" t="s">
        <v>2167</v>
      </c>
      <c r="V152" t="s">
        <v>1597</v>
      </c>
      <c r="W152">
        <v>89</v>
      </c>
      <c r="X152" t="s">
        <v>1262</v>
      </c>
      <c r="Y152">
        <v>8900</v>
      </c>
      <c r="Z152" t="s">
        <v>1262</v>
      </c>
      <c r="AA152">
        <v>892434</v>
      </c>
      <c r="AB152" t="s">
        <v>1377</v>
      </c>
      <c r="AC152">
        <v>89</v>
      </c>
      <c r="AD152" t="s">
        <v>1262</v>
      </c>
      <c r="AE152">
        <v>8900</v>
      </c>
      <c r="AF152" t="s">
        <v>1262</v>
      </c>
      <c r="AG152">
        <v>892403</v>
      </c>
      <c r="AH152" t="s">
        <v>1378</v>
      </c>
      <c r="AI152" t="s">
        <v>1379</v>
      </c>
      <c r="AJ152" t="s">
        <v>1380</v>
      </c>
      <c r="AK152" t="s">
        <v>1381</v>
      </c>
      <c r="AL152" t="s">
        <v>1747</v>
      </c>
      <c r="AM152" t="s">
        <v>1322</v>
      </c>
      <c r="AO152" t="s">
        <v>267</v>
      </c>
      <c r="AP152" t="s">
        <v>267</v>
      </c>
      <c r="AT152" t="s">
        <v>1270</v>
      </c>
      <c r="AU152" t="s">
        <v>1271</v>
      </c>
      <c r="AV152" t="s">
        <v>1323</v>
      </c>
      <c r="AW152" t="s">
        <v>1324</v>
      </c>
      <c r="AX152">
        <v>35000</v>
      </c>
      <c r="AY152" t="s">
        <v>1325</v>
      </c>
      <c r="AZ152">
        <v>48201</v>
      </c>
      <c r="BA152" t="s">
        <v>1326</v>
      </c>
      <c r="BB152">
        <v>48</v>
      </c>
      <c r="BC152" t="s">
        <v>1276</v>
      </c>
      <c r="BD152" t="s">
        <v>1277</v>
      </c>
      <c r="BE152">
        <v>77094</v>
      </c>
      <c r="BF152">
        <v>2612</v>
      </c>
      <c r="BG152" t="s">
        <v>1327</v>
      </c>
      <c r="BH152" t="s">
        <v>1327</v>
      </c>
      <c r="BL152" t="s">
        <v>1280</v>
      </c>
      <c r="BM152" t="s">
        <v>1270</v>
      </c>
      <c r="BN152" t="s">
        <v>1271</v>
      </c>
      <c r="BO152" t="s">
        <v>1329</v>
      </c>
      <c r="BP152" t="s">
        <v>1325</v>
      </c>
      <c r="BQ152">
        <v>48201</v>
      </c>
      <c r="BR152" t="s">
        <v>1326</v>
      </c>
      <c r="BS152">
        <v>48</v>
      </c>
      <c r="BT152" t="s">
        <v>1277</v>
      </c>
      <c r="BU152" t="s">
        <v>3210</v>
      </c>
      <c r="BV152" t="s">
        <v>3211</v>
      </c>
      <c r="BW152" t="s">
        <v>3211</v>
      </c>
      <c r="BY152" t="s">
        <v>1392</v>
      </c>
      <c r="BZ152" t="s">
        <v>3212</v>
      </c>
      <c r="CB152">
        <v>5</v>
      </c>
      <c r="CC152" t="s">
        <v>1286</v>
      </c>
      <c r="CD152" t="s">
        <v>3213</v>
      </c>
      <c r="CE152" t="s">
        <v>1288</v>
      </c>
      <c r="CF152" t="s">
        <v>1289</v>
      </c>
      <c r="CG152" t="s">
        <v>1417</v>
      </c>
      <c r="CH152" t="s">
        <v>1418</v>
      </c>
      <c r="CI152">
        <v>2</v>
      </c>
      <c r="CJ152" t="s">
        <v>1292</v>
      </c>
      <c r="CU152" s="13" t="s">
        <v>3214</v>
      </c>
      <c r="CV152" t="s">
        <v>1849</v>
      </c>
    </row>
    <row r="153" spans="1:100" x14ac:dyDescent="0.4">
      <c r="A153" t="s">
        <v>3215</v>
      </c>
      <c r="B153" t="s">
        <v>3216</v>
      </c>
      <c r="E153" t="s">
        <v>1257</v>
      </c>
      <c r="J153" t="s">
        <v>3217</v>
      </c>
      <c r="K153">
        <v>2022</v>
      </c>
      <c r="L153">
        <v>1370093</v>
      </c>
      <c r="M153">
        <v>23819.94</v>
      </c>
      <c r="N153">
        <v>0</v>
      </c>
      <c r="O153">
        <v>0</v>
      </c>
      <c r="P153">
        <v>1370093</v>
      </c>
      <c r="Q153">
        <v>0</v>
      </c>
      <c r="R153">
        <v>0</v>
      </c>
      <c r="S153" t="s">
        <v>3217</v>
      </c>
      <c r="T153">
        <v>2022</v>
      </c>
      <c r="U153" t="s">
        <v>2295</v>
      </c>
      <c r="V153" t="s">
        <v>3218</v>
      </c>
      <c r="W153">
        <v>89</v>
      </c>
      <c r="X153" t="s">
        <v>1262</v>
      </c>
      <c r="Y153">
        <v>8900</v>
      </c>
      <c r="Z153" t="s">
        <v>1262</v>
      </c>
      <c r="AA153">
        <v>892434</v>
      </c>
      <c r="AB153" t="s">
        <v>1377</v>
      </c>
      <c r="AC153">
        <v>89</v>
      </c>
      <c r="AD153" t="s">
        <v>1262</v>
      </c>
      <c r="AE153">
        <v>8900</v>
      </c>
      <c r="AF153" t="s">
        <v>1262</v>
      </c>
      <c r="AG153">
        <v>892403</v>
      </c>
      <c r="AH153" t="s">
        <v>1378</v>
      </c>
      <c r="AI153" t="s">
        <v>1379</v>
      </c>
      <c r="AJ153" t="s">
        <v>1380</v>
      </c>
      <c r="AK153" t="s">
        <v>1381</v>
      </c>
      <c r="AL153" t="s">
        <v>1402</v>
      </c>
      <c r="AM153" t="s">
        <v>3219</v>
      </c>
      <c r="AO153" t="s">
        <v>327</v>
      </c>
      <c r="AP153" t="s">
        <v>327</v>
      </c>
      <c r="AQ153" t="s">
        <v>3220</v>
      </c>
      <c r="AS153" t="s">
        <v>327</v>
      </c>
      <c r="AT153" t="s">
        <v>1270</v>
      </c>
      <c r="AU153" t="s">
        <v>1271</v>
      </c>
      <c r="AV153" t="s">
        <v>3221</v>
      </c>
      <c r="AX153">
        <v>55000</v>
      </c>
      <c r="AY153" t="s">
        <v>3222</v>
      </c>
      <c r="AZ153">
        <v>4013</v>
      </c>
      <c r="BA153" t="s">
        <v>1582</v>
      </c>
      <c r="BB153">
        <v>4</v>
      </c>
      <c r="BC153" t="s">
        <v>1583</v>
      </c>
      <c r="BD153" t="s">
        <v>1584</v>
      </c>
      <c r="BE153">
        <v>85040</v>
      </c>
      <c r="BF153">
        <v>8803</v>
      </c>
      <c r="BG153" t="s">
        <v>3223</v>
      </c>
      <c r="BH153" t="s">
        <v>3224</v>
      </c>
      <c r="BL153" t="s">
        <v>1280</v>
      </c>
      <c r="BM153" t="s">
        <v>1270</v>
      </c>
      <c r="BN153" t="s">
        <v>1271</v>
      </c>
      <c r="BO153" t="s">
        <v>3225</v>
      </c>
      <c r="BP153" t="s">
        <v>3222</v>
      </c>
      <c r="BQ153">
        <v>4013</v>
      </c>
      <c r="BR153" t="s">
        <v>1582</v>
      </c>
      <c r="BS153">
        <v>4</v>
      </c>
      <c r="BT153" t="s">
        <v>1584</v>
      </c>
      <c r="BU153" t="s">
        <v>3226</v>
      </c>
      <c r="BV153" t="s">
        <v>3223</v>
      </c>
      <c r="BW153" t="s">
        <v>3224</v>
      </c>
      <c r="BY153" t="s">
        <v>1392</v>
      </c>
      <c r="BZ153" t="s">
        <v>2143</v>
      </c>
      <c r="CB153">
        <v>5</v>
      </c>
      <c r="CC153" t="s">
        <v>1286</v>
      </c>
      <c r="CD153" t="s">
        <v>3227</v>
      </c>
      <c r="CE153" t="s">
        <v>1288</v>
      </c>
      <c r="CF153" t="s">
        <v>1289</v>
      </c>
      <c r="CG153" t="s">
        <v>1333</v>
      </c>
      <c r="CH153" t="s">
        <v>1334</v>
      </c>
      <c r="CI153">
        <v>2</v>
      </c>
      <c r="CJ153" t="s">
        <v>1292</v>
      </c>
      <c r="CU153" s="13" t="s">
        <v>3228</v>
      </c>
      <c r="CV153" t="s">
        <v>3229</v>
      </c>
    </row>
    <row r="154" spans="1:100" x14ac:dyDescent="0.4">
      <c r="A154" t="s">
        <v>3230</v>
      </c>
      <c r="B154" t="s">
        <v>3231</v>
      </c>
      <c r="D154" t="s">
        <v>1372</v>
      </c>
      <c r="E154" t="s">
        <v>1257</v>
      </c>
      <c r="J154" t="s">
        <v>2950</v>
      </c>
      <c r="K154">
        <v>2025</v>
      </c>
      <c r="L154">
        <v>4191960</v>
      </c>
      <c r="M154">
        <v>1238398.8700000001</v>
      </c>
      <c r="N154">
        <v>0</v>
      </c>
      <c r="O154">
        <v>1796132</v>
      </c>
      <c r="P154">
        <v>5988092</v>
      </c>
      <c r="Q154">
        <v>0</v>
      </c>
      <c r="R154">
        <v>0</v>
      </c>
      <c r="S154" t="s">
        <v>3232</v>
      </c>
      <c r="T154">
        <v>2022</v>
      </c>
      <c r="U154" t="s">
        <v>2814</v>
      </c>
      <c r="V154" t="s">
        <v>1401</v>
      </c>
      <c r="W154">
        <v>89</v>
      </c>
      <c r="X154" t="s">
        <v>1262</v>
      </c>
      <c r="Y154">
        <v>8900</v>
      </c>
      <c r="Z154" t="s">
        <v>1262</v>
      </c>
      <c r="AA154">
        <v>892434</v>
      </c>
      <c r="AB154" t="s">
        <v>1377</v>
      </c>
      <c r="AC154">
        <v>89</v>
      </c>
      <c r="AD154" t="s">
        <v>1262</v>
      </c>
      <c r="AE154">
        <v>8900</v>
      </c>
      <c r="AF154" t="s">
        <v>1262</v>
      </c>
      <c r="AG154">
        <v>892403</v>
      </c>
      <c r="AH154" t="s">
        <v>1378</v>
      </c>
      <c r="AI154" t="s">
        <v>1379</v>
      </c>
      <c r="AJ154" t="s">
        <v>1380</v>
      </c>
      <c r="AK154" t="s">
        <v>1381</v>
      </c>
      <c r="AL154" t="s">
        <v>1578</v>
      </c>
      <c r="AM154" t="s">
        <v>3233</v>
      </c>
      <c r="AO154" t="s">
        <v>272</v>
      </c>
      <c r="AP154" t="s">
        <v>272</v>
      </c>
      <c r="AT154" t="s">
        <v>1270</v>
      </c>
      <c r="AU154" t="s">
        <v>1271</v>
      </c>
      <c r="AV154" t="s">
        <v>3234</v>
      </c>
      <c r="AX154">
        <v>80195</v>
      </c>
      <c r="AY154" t="s">
        <v>1890</v>
      </c>
      <c r="AZ154">
        <v>25017</v>
      </c>
      <c r="BA154" t="s">
        <v>1487</v>
      </c>
      <c r="BB154">
        <v>25</v>
      </c>
      <c r="BC154" t="s">
        <v>1488</v>
      </c>
      <c r="BD154" t="s">
        <v>1489</v>
      </c>
      <c r="BE154">
        <v>1887</v>
      </c>
      <c r="BF154">
        <v>4400</v>
      </c>
      <c r="BG154" t="s">
        <v>2686</v>
      </c>
      <c r="BH154" t="s">
        <v>2686</v>
      </c>
      <c r="BL154" t="s">
        <v>1328</v>
      </c>
      <c r="BM154" t="s">
        <v>1270</v>
      </c>
      <c r="BN154" t="s">
        <v>1271</v>
      </c>
      <c r="BO154" t="s">
        <v>3235</v>
      </c>
      <c r="BP154" t="s">
        <v>1890</v>
      </c>
      <c r="BQ154">
        <v>25017</v>
      </c>
      <c r="BR154" t="s">
        <v>1487</v>
      </c>
      <c r="BS154">
        <v>25</v>
      </c>
      <c r="BT154" t="s">
        <v>1489</v>
      </c>
      <c r="BU154" t="s">
        <v>1328</v>
      </c>
      <c r="BV154" t="s">
        <v>2686</v>
      </c>
      <c r="BW154" t="s">
        <v>2686</v>
      </c>
      <c r="BY154" t="s">
        <v>1392</v>
      </c>
      <c r="BZ154" t="s">
        <v>3236</v>
      </c>
      <c r="CA154" t="s">
        <v>3237</v>
      </c>
      <c r="CB154">
        <v>5</v>
      </c>
      <c r="CC154" t="s">
        <v>1286</v>
      </c>
      <c r="CD154" t="s">
        <v>3238</v>
      </c>
      <c r="CE154" t="s">
        <v>1288</v>
      </c>
      <c r="CF154" t="s">
        <v>1289</v>
      </c>
      <c r="CG154" t="s">
        <v>1417</v>
      </c>
      <c r="CH154" t="s">
        <v>1418</v>
      </c>
      <c r="CI154">
        <v>2</v>
      </c>
      <c r="CJ154" t="s">
        <v>1292</v>
      </c>
      <c r="CU154" s="13" t="s">
        <v>3239</v>
      </c>
      <c r="CV154" t="s">
        <v>2499</v>
      </c>
    </row>
    <row r="155" spans="1:100" x14ac:dyDescent="0.4">
      <c r="A155" t="s">
        <v>3240</v>
      </c>
      <c r="B155" t="s">
        <v>3241</v>
      </c>
      <c r="D155" t="s">
        <v>1372</v>
      </c>
      <c r="E155" t="s">
        <v>1257</v>
      </c>
      <c r="J155" t="s">
        <v>1440</v>
      </c>
      <c r="K155">
        <v>2025</v>
      </c>
      <c r="L155">
        <v>2499994</v>
      </c>
      <c r="M155">
        <v>968183.92</v>
      </c>
      <c r="N155">
        <v>0</v>
      </c>
      <c r="O155">
        <v>624999</v>
      </c>
      <c r="P155">
        <v>3124993</v>
      </c>
      <c r="Q155">
        <v>0</v>
      </c>
      <c r="R155">
        <v>0</v>
      </c>
      <c r="S155" t="s">
        <v>3242</v>
      </c>
      <c r="T155">
        <v>2022</v>
      </c>
      <c r="U155" t="s">
        <v>2131</v>
      </c>
      <c r="V155" t="s">
        <v>1597</v>
      </c>
      <c r="W155">
        <v>89</v>
      </c>
      <c r="X155" t="s">
        <v>1262</v>
      </c>
      <c r="Y155">
        <v>8900</v>
      </c>
      <c r="Z155" t="s">
        <v>1262</v>
      </c>
      <c r="AA155">
        <v>892434</v>
      </c>
      <c r="AB155" t="s">
        <v>1377</v>
      </c>
      <c r="AC155">
        <v>89</v>
      </c>
      <c r="AD155" t="s">
        <v>1262</v>
      </c>
      <c r="AE155">
        <v>8900</v>
      </c>
      <c r="AF155" t="s">
        <v>1262</v>
      </c>
      <c r="AG155">
        <v>892403</v>
      </c>
      <c r="AH155" t="s">
        <v>1378</v>
      </c>
      <c r="AI155" t="s">
        <v>1379</v>
      </c>
      <c r="AJ155" t="s">
        <v>1380</v>
      </c>
      <c r="AK155" t="s">
        <v>1381</v>
      </c>
      <c r="AL155" t="s">
        <v>1578</v>
      </c>
      <c r="AM155" t="s">
        <v>3243</v>
      </c>
      <c r="AO155" t="s">
        <v>3244</v>
      </c>
      <c r="AP155" t="s">
        <v>3244</v>
      </c>
      <c r="AS155" t="s">
        <v>3244</v>
      </c>
      <c r="AT155" t="s">
        <v>1270</v>
      </c>
      <c r="AU155" t="s">
        <v>1271</v>
      </c>
      <c r="AV155" t="s">
        <v>3245</v>
      </c>
      <c r="AX155">
        <v>28000</v>
      </c>
      <c r="AY155" t="s">
        <v>3246</v>
      </c>
      <c r="AZ155">
        <v>37081</v>
      </c>
      <c r="BA155" t="s">
        <v>3247</v>
      </c>
      <c r="BB155">
        <v>37</v>
      </c>
      <c r="BC155" t="s">
        <v>1873</v>
      </c>
      <c r="BD155" t="s">
        <v>1874</v>
      </c>
      <c r="BE155">
        <v>27411</v>
      </c>
      <c r="BF155">
        <v>2</v>
      </c>
      <c r="BG155" t="s">
        <v>3248</v>
      </c>
      <c r="BH155" t="s">
        <v>3248</v>
      </c>
      <c r="BL155" t="s">
        <v>1328</v>
      </c>
      <c r="BM155" t="s">
        <v>1270</v>
      </c>
      <c r="BN155" t="s">
        <v>1271</v>
      </c>
      <c r="BO155" t="s">
        <v>3249</v>
      </c>
      <c r="BP155" t="s">
        <v>3246</v>
      </c>
      <c r="BQ155">
        <v>37081</v>
      </c>
      <c r="BR155" t="s">
        <v>3247</v>
      </c>
      <c r="BS155">
        <v>37</v>
      </c>
      <c r="BT155" t="s">
        <v>1874</v>
      </c>
      <c r="BU155" t="s">
        <v>1328</v>
      </c>
      <c r="BV155" t="s">
        <v>3248</v>
      </c>
      <c r="BW155" t="s">
        <v>2798</v>
      </c>
      <c r="BY155" t="s">
        <v>1413</v>
      </c>
      <c r="BZ155" t="s">
        <v>3250</v>
      </c>
      <c r="CA155" t="s">
        <v>3251</v>
      </c>
      <c r="CB155">
        <v>5</v>
      </c>
      <c r="CC155" t="s">
        <v>1286</v>
      </c>
      <c r="CD155" t="s">
        <v>3252</v>
      </c>
      <c r="CE155" t="s">
        <v>1288</v>
      </c>
      <c r="CF155" t="s">
        <v>1289</v>
      </c>
      <c r="CG155" t="s">
        <v>1290</v>
      </c>
      <c r="CH155" t="s">
        <v>1291</v>
      </c>
      <c r="CI155">
        <v>2</v>
      </c>
      <c r="CJ155" t="s">
        <v>1292</v>
      </c>
      <c r="CU155" s="13" t="s">
        <v>3253</v>
      </c>
      <c r="CV155" t="s">
        <v>1459</v>
      </c>
    </row>
    <row r="156" spans="1:100" x14ac:dyDescent="0.4">
      <c r="A156" t="s">
        <v>3254</v>
      </c>
      <c r="B156" t="s">
        <v>3255</v>
      </c>
      <c r="D156" t="s">
        <v>1256</v>
      </c>
      <c r="E156" t="s">
        <v>1257</v>
      </c>
      <c r="J156" t="s">
        <v>1574</v>
      </c>
      <c r="K156">
        <v>2024</v>
      </c>
      <c r="L156">
        <v>3976401</v>
      </c>
      <c r="M156">
        <v>2056060.82</v>
      </c>
      <c r="N156">
        <v>3684876</v>
      </c>
      <c r="O156">
        <v>2003368</v>
      </c>
      <c r="P156">
        <v>5979769</v>
      </c>
      <c r="Q156">
        <v>0</v>
      </c>
      <c r="R156">
        <v>0</v>
      </c>
      <c r="S156" t="s">
        <v>3256</v>
      </c>
      <c r="T156">
        <v>2023</v>
      </c>
      <c r="U156" t="s">
        <v>2311</v>
      </c>
      <c r="V156" t="s">
        <v>1523</v>
      </c>
      <c r="W156">
        <v>89</v>
      </c>
      <c r="X156" t="s">
        <v>1262</v>
      </c>
      <c r="Y156">
        <v>8900</v>
      </c>
      <c r="Z156" t="s">
        <v>1262</v>
      </c>
      <c r="AA156">
        <v>892434</v>
      </c>
      <c r="AB156" t="s">
        <v>1377</v>
      </c>
      <c r="AC156">
        <v>89</v>
      </c>
      <c r="AD156" t="s">
        <v>1262</v>
      </c>
      <c r="AE156">
        <v>8900</v>
      </c>
      <c r="AF156" t="s">
        <v>1262</v>
      </c>
      <c r="AG156">
        <v>892403</v>
      </c>
      <c r="AH156" t="s">
        <v>1378</v>
      </c>
      <c r="AI156" t="s">
        <v>1379</v>
      </c>
      <c r="AJ156" t="s">
        <v>1380</v>
      </c>
      <c r="AK156" t="s">
        <v>1381</v>
      </c>
      <c r="AL156" t="s">
        <v>3257</v>
      </c>
      <c r="AM156" t="s">
        <v>3258</v>
      </c>
      <c r="AO156" t="s">
        <v>3259</v>
      </c>
      <c r="AP156" t="s">
        <v>3259</v>
      </c>
      <c r="AT156" t="s">
        <v>1270</v>
      </c>
      <c r="AU156" t="s">
        <v>1271</v>
      </c>
      <c r="AV156" t="s">
        <v>3260</v>
      </c>
      <c r="AW156" t="s">
        <v>3261</v>
      </c>
      <c r="AX156">
        <v>45000</v>
      </c>
      <c r="AY156" t="s">
        <v>3262</v>
      </c>
      <c r="AZ156">
        <v>25005</v>
      </c>
      <c r="BA156" t="s">
        <v>3263</v>
      </c>
      <c r="BB156">
        <v>25</v>
      </c>
      <c r="BC156" t="s">
        <v>1488</v>
      </c>
      <c r="BD156" t="s">
        <v>1489</v>
      </c>
      <c r="BE156">
        <v>2740</v>
      </c>
      <c r="BF156">
        <v>6200</v>
      </c>
      <c r="BG156" t="s">
        <v>2215</v>
      </c>
      <c r="BH156" t="s">
        <v>2215</v>
      </c>
      <c r="BL156" t="s">
        <v>1328</v>
      </c>
      <c r="BM156" t="s">
        <v>1270</v>
      </c>
      <c r="BN156" t="s">
        <v>1271</v>
      </c>
      <c r="BO156" t="s">
        <v>3264</v>
      </c>
      <c r="BP156" t="s">
        <v>3262</v>
      </c>
      <c r="BQ156">
        <v>25005</v>
      </c>
      <c r="BR156" t="s">
        <v>3263</v>
      </c>
      <c r="BS156">
        <v>25</v>
      </c>
      <c r="BT156" t="s">
        <v>1489</v>
      </c>
      <c r="BU156" t="s">
        <v>1328</v>
      </c>
      <c r="BV156" t="s">
        <v>2215</v>
      </c>
      <c r="BW156" t="s">
        <v>2215</v>
      </c>
      <c r="BY156" t="s">
        <v>1392</v>
      </c>
      <c r="BZ156" t="s">
        <v>3265</v>
      </c>
      <c r="CA156" t="s">
        <v>3266</v>
      </c>
      <c r="CB156">
        <v>5</v>
      </c>
      <c r="CC156" t="s">
        <v>1286</v>
      </c>
      <c r="CD156" t="s">
        <v>3267</v>
      </c>
      <c r="CE156" t="s">
        <v>1288</v>
      </c>
      <c r="CF156" t="s">
        <v>1289</v>
      </c>
      <c r="CG156" t="s">
        <v>1333</v>
      </c>
      <c r="CH156" t="s">
        <v>1334</v>
      </c>
      <c r="CI156">
        <v>2</v>
      </c>
      <c r="CJ156" t="s">
        <v>1292</v>
      </c>
      <c r="CU156" s="13" t="s">
        <v>3268</v>
      </c>
      <c r="CV156" t="s">
        <v>1426</v>
      </c>
    </row>
    <row r="157" spans="1:100" x14ac:dyDescent="0.4">
      <c r="A157" t="s">
        <v>3269</v>
      </c>
      <c r="B157" t="s">
        <v>3270</v>
      </c>
      <c r="D157" t="s">
        <v>1372</v>
      </c>
      <c r="E157" t="s">
        <v>1257</v>
      </c>
      <c r="J157" t="s">
        <v>3271</v>
      </c>
      <c r="K157">
        <v>2025</v>
      </c>
      <c r="L157">
        <v>1500000</v>
      </c>
      <c r="M157">
        <v>136623.4</v>
      </c>
      <c r="N157">
        <v>0</v>
      </c>
      <c r="O157">
        <v>500000</v>
      </c>
      <c r="P157">
        <v>2000000</v>
      </c>
      <c r="Q157">
        <v>0</v>
      </c>
      <c r="R157">
        <v>0</v>
      </c>
      <c r="S157" t="s">
        <v>3272</v>
      </c>
      <c r="T157">
        <v>2022</v>
      </c>
      <c r="U157" t="s">
        <v>2207</v>
      </c>
      <c r="V157" t="s">
        <v>2804</v>
      </c>
      <c r="W157">
        <v>89</v>
      </c>
      <c r="X157" t="s">
        <v>1262</v>
      </c>
      <c r="Y157">
        <v>8900</v>
      </c>
      <c r="Z157" t="s">
        <v>1262</v>
      </c>
      <c r="AA157">
        <v>892434</v>
      </c>
      <c r="AB157" t="s">
        <v>1377</v>
      </c>
      <c r="AC157">
        <v>89</v>
      </c>
      <c r="AD157" t="s">
        <v>1262</v>
      </c>
      <c r="AE157">
        <v>8900</v>
      </c>
      <c r="AF157" t="s">
        <v>1262</v>
      </c>
      <c r="AG157">
        <v>892403</v>
      </c>
      <c r="AH157" t="s">
        <v>1378</v>
      </c>
      <c r="AI157" t="s">
        <v>1379</v>
      </c>
      <c r="AJ157" t="s">
        <v>1380</v>
      </c>
      <c r="AK157" t="s">
        <v>1381</v>
      </c>
      <c r="AL157" t="s">
        <v>1578</v>
      </c>
      <c r="AM157" t="s">
        <v>3273</v>
      </c>
      <c r="AO157" t="s">
        <v>294</v>
      </c>
      <c r="AP157" t="s">
        <v>294</v>
      </c>
      <c r="AQ157" t="s">
        <v>3273</v>
      </c>
      <c r="AS157" t="s">
        <v>294</v>
      </c>
      <c r="AT157" t="s">
        <v>1270</v>
      </c>
      <c r="AU157" t="s">
        <v>1271</v>
      </c>
      <c r="AV157" t="s">
        <v>3274</v>
      </c>
      <c r="AW157" t="s">
        <v>3275</v>
      </c>
      <c r="AX157">
        <v>11010</v>
      </c>
      <c r="AY157" t="s">
        <v>1486</v>
      </c>
      <c r="AZ157">
        <v>25017</v>
      </c>
      <c r="BA157" t="s">
        <v>1487</v>
      </c>
      <c r="BB157">
        <v>25</v>
      </c>
      <c r="BC157" t="s">
        <v>1488</v>
      </c>
      <c r="BD157" t="s">
        <v>1489</v>
      </c>
      <c r="BE157">
        <v>2139</v>
      </c>
      <c r="BF157">
        <v>4307</v>
      </c>
      <c r="BG157" t="s">
        <v>1973</v>
      </c>
      <c r="BH157" t="s">
        <v>1973</v>
      </c>
      <c r="BL157" t="s">
        <v>1280</v>
      </c>
      <c r="BM157" t="s">
        <v>1270</v>
      </c>
      <c r="BN157" t="s">
        <v>1271</v>
      </c>
      <c r="BO157" t="s">
        <v>3276</v>
      </c>
      <c r="BP157" t="s">
        <v>1486</v>
      </c>
      <c r="BQ157">
        <v>25017</v>
      </c>
      <c r="BR157" t="s">
        <v>1487</v>
      </c>
      <c r="BS157">
        <v>25</v>
      </c>
      <c r="BT157" t="s">
        <v>1489</v>
      </c>
      <c r="BU157" t="s">
        <v>3277</v>
      </c>
      <c r="BV157" t="s">
        <v>1973</v>
      </c>
      <c r="BW157" t="s">
        <v>1973</v>
      </c>
      <c r="BY157" t="s">
        <v>1413</v>
      </c>
      <c r="BZ157" t="s">
        <v>3278</v>
      </c>
      <c r="CA157" t="s">
        <v>3279</v>
      </c>
      <c r="CB157">
        <v>5</v>
      </c>
      <c r="CC157" t="s">
        <v>1286</v>
      </c>
      <c r="CD157" t="s">
        <v>3280</v>
      </c>
      <c r="CE157" t="s">
        <v>1288</v>
      </c>
      <c r="CF157" t="s">
        <v>1289</v>
      </c>
      <c r="CG157" t="s">
        <v>2368</v>
      </c>
      <c r="CH157" t="s">
        <v>2369</v>
      </c>
      <c r="CI157">
        <v>2</v>
      </c>
      <c r="CJ157" t="s">
        <v>1292</v>
      </c>
      <c r="CU157" s="13" t="s">
        <v>3281</v>
      </c>
      <c r="CV157" t="s">
        <v>2819</v>
      </c>
    </row>
    <row r="158" spans="1:100" x14ac:dyDescent="0.4">
      <c r="A158" t="s">
        <v>3282</v>
      </c>
      <c r="B158" t="s">
        <v>3283</v>
      </c>
      <c r="D158" t="s">
        <v>1372</v>
      </c>
      <c r="E158" t="s">
        <v>1257</v>
      </c>
      <c r="J158" t="s">
        <v>2920</v>
      </c>
      <c r="K158">
        <v>2025</v>
      </c>
      <c r="L158">
        <v>2972051</v>
      </c>
      <c r="M158">
        <v>1876321.5</v>
      </c>
      <c r="N158">
        <v>1138480</v>
      </c>
      <c r="O158">
        <v>996099</v>
      </c>
      <c r="P158">
        <v>3968150</v>
      </c>
      <c r="Q158">
        <v>0</v>
      </c>
      <c r="R158">
        <v>0</v>
      </c>
      <c r="S158" t="s">
        <v>3284</v>
      </c>
      <c r="T158">
        <v>2023</v>
      </c>
      <c r="U158" t="s">
        <v>2876</v>
      </c>
      <c r="V158" t="s">
        <v>1725</v>
      </c>
      <c r="W158">
        <v>89</v>
      </c>
      <c r="X158" t="s">
        <v>1262</v>
      </c>
      <c r="Y158">
        <v>8900</v>
      </c>
      <c r="Z158" t="s">
        <v>1262</v>
      </c>
      <c r="AA158">
        <v>892434</v>
      </c>
      <c r="AB158" t="s">
        <v>1377</v>
      </c>
      <c r="AC158">
        <v>89</v>
      </c>
      <c r="AD158" t="s">
        <v>1262</v>
      </c>
      <c r="AE158">
        <v>8900</v>
      </c>
      <c r="AF158" t="s">
        <v>1262</v>
      </c>
      <c r="AG158">
        <v>892403</v>
      </c>
      <c r="AH158" t="s">
        <v>1378</v>
      </c>
      <c r="AI158" t="s">
        <v>1379</v>
      </c>
      <c r="AJ158" t="s">
        <v>1380</v>
      </c>
      <c r="AK158" t="s">
        <v>1381</v>
      </c>
      <c r="AL158" t="s">
        <v>1598</v>
      </c>
      <c r="AM158" t="s">
        <v>3285</v>
      </c>
      <c r="AO158" t="s">
        <v>340</v>
      </c>
      <c r="AP158" t="s">
        <v>340</v>
      </c>
      <c r="AT158" t="s">
        <v>1270</v>
      </c>
      <c r="AU158" t="s">
        <v>1271</v>
      </c>
      <c r="AV158" t="s">
        <v>3286</v>
      </c>
      <c r="AX158">
        <v>3010</v>
      </c>
      <c r="AY158" t="s">
        <v>3287</v>
      </c>
      <c r="AZ158">
        <v>51013</v>
      </c>
      <c r="BA158" t="s">
        <v>3287</v>
      </c>
      <c r="BB158">
        <v>51</v>
      </c>
      <c r="BC158" t="s">
        <v>3101</v>
      </c>
      <c r="BD158" t="s">
        <v>3102</v>
      </c>
      <c r="BE158">
        <v>22203</v>
      </c>
      <c r="BF158">
        <v>4419</v>
      </c>
      <c r="BG158" t="s">
        <v>3288</v>
      </c>
      <c r="BH158" t="s">
        <v>3288</v>
      </c>
      <c r="BL158" t="s">
        <v>1280</v>
      </c>
      <c r="BM158" t="s">
        <v>1270</v>
      </c>
      <c r="BN158" t="s">
        <v>1271</v>
      </c>
      <c r="BO158" t="s">
        <v>3289</v>
      </c>
      <c r="BP158" t="s">
        <v>3287</v>
      </c>
      <c r="BQ158">
        <v>51013</v>
      </c>
      <c r="BR158" t="s">
        <v>3287</v>
      </c>
      <c r="BS158">
        <v>51</v>
      </c>
      <c r="BT158" t="s">
        <v>3102</v>
      </c>
      <c r="BU158" t="s">
        <v>3290</v>
      </c>
      <c r="BV158" t="s">
        <v>3288</v>
      </c>
      <c r="BW158" t="s">
        <v>3288</v>
      </c>
      <c r="BY158" t="s">
        <v>1392</v>
      </c>
      <c r="BZ158" t="s">
        <v>2869</v>
      </c>
      <c r="CA158" t="s">
        <v>3291</v>
      </c>
      <c r="CB158">
        <v>5</v>
      </c>
      <c r="CC158" t="s">
        <v>1286</v>
      </c>
      <c r="CD158" t="s">
        <v>3292</v>
      </c>
      <c r="CE158" t="s">
        <v>1288</v>
      </c>
      <c r="CF158" t="s">
        <v>1289</v>
      </c>
      <c r="CG158" t="s">
        <v>1534</v>
      </c>
      <c r="CH158" t="s">
        <v>1535</v>
      </c>
      <c r="CI158">
        <v>2</v>
      </c>
      <c r="CJ158" t="s">
        <v>1292</v>
      </c>
      <c r="CU158" s="13" t="s">
        <v>3293</v>
      </c>
      <c r="CV158" t="s">
        <v>1919</v>
      </c>
    </row>
    <row r="159" spans="1:100" x14ac:dyDescent="0.4">
      <c r="A159" t="s">
        <v>3294</v>
      </c>
      <c r="B159" t="s">
        <v>3295</v>
      </c>
      <c r="D159" t="s">
        <v>1372</v>
      </c>
      <c r="E159" t="s">
        <v>1257</v>
      </c>
      <c r="J159" t="s">
        <v>1577</v>
      </c>
      <c r="K159">
        <v>2025</v>
      </c>
      <c r="L159">
        <v>1599730</v>
      </c>
      <c r="M159">
        <v>0</v>
      </c>
      <c r="N159">
        <v>1146069</v>
      </c>
      <c r="O159">
        <v>595606</v>
      </c>
      <c r="P159">
        <v>2195336</v>
      </c>
      <c r="Q159">
        <v>0</v>
      </c>
      <c r="R159">
        <v>0</v>
      </c>
      <c r="S159" t="s">
        <v>1320</v>
      </c>
      <c r="T159">
        <v>2023</v>
      </c>
      <c r="U159" t="s">
        <v>1442</v>
      </c>
      <c r="V159" t="s">
        <v>1376</v>
      </c>
      <c r="W159">
        <v>89</v>
      </c>
      <c r="X159" t="s">
        <v>1262</v>
      </c>
      <c r="Y159">
        <v>8900</v>
      </c>
      <c r="Z159" t="s">
        <v>1262</v>
      </c>
      <c r="AA159">
        <v>892434</v>
      </c>
      <c r="AB159" t="s">
        <v>1377</v>
      </c>
      <c r="AC159">
        <v>89</v>
      </c>
      <c r="AD159" t="s">
        <v>1262</v>
      </c>
      <c r="AE159">
        <v>8900</v>
      </c>
      <c r="AF159" t="s">
        <v>1262</v>
      </c>
      <c r="AG159">
        <v>892403</v>
      </c>
      <c r="AH159" t="s">
        <v>1378</v>
      </c>
      <c r="AI159" t="s">
        <v>1379</v>
      </c>
      <c r="AJ159" t="s">
        <v>1380</v>
      </c>
      <c r="AK159" t="s">
        <v>1381</v>
      </c>
      <c r="AL159" t="s">
        <v>1598</v>
      </c>
      <c r="AM159" t="s">
        <v>3296</v>
      </c>
      <c r="AO159" t="s">
        <v>345</v>
      </c>
      <c r="AP159" t="s">
        <v>345</v>
      </c>
      <c r="AQ159" t="s">
        <v>3297</v>
      </c>
      <c r="AS159" t="s">
        <v>345</v>
      </c>
      <c r="AT159" t="s">
        <v>1270</v>
      </c>
      <c r="AU159" t="s">
        <v>1271</v>
      </c>
      <c r="AV159" t="s">
        <v>2298</v>
      </c>
      <c r="AW159" t="s">
        <v>3298</v>
      </c>
      <c r="AX159">
        <v>18000</v>
      </c>
      <c r="AY159" t="s">
        <v>2172</v>
      </c>
      <c r="AZ159">
        <v>39049</v>
      </c>
      <c r="BA159" t="s">
        <v>3299</v>
      </c>
      <c r="BB159">
        <v>39</v>
      </c>
      <c r="BC159" t="s">
        <v>2008</v>
      </c>
      <c r="BD159" t="s">
        <v>2009</v>
      </c>
      <c r="BE159">
        <v>43210</v>
      </c>
      <c r="BF159">
        <v>1016</v>
      </c>
      <c r="BG159" t="s">
        <v>3300</v>
      </c>
      <c r="BH159" t="s">
        <v>3300</v>
      </c>
      <c r="BL159" t="s">
        <v>1280</v>
      </c>
      <c r="BM159" t="s">
        <v>1270</v>
      </c>
      <c r="BN159" t="s">
        <v>1271</v>
      </c>
      <c r="BO159" t="s">
        <v>3301</v>
      </c>
      <c r="BP159" t="s">
        <v>3302</v>
      </c>
      <c r="BQ159">
        <v>39169</v>
      </c>
      <c r="BR159" t="s">
        <v>2254</v>
      </c>
      <c r="BS159">
        <v>39</v>
      </c>
      <c r="BT159" t="s">
        <v>2009</v>
      </c>
      <c r="BU159" t="s">
        <v>3303</v>
      </c>
      <c r="BV159" t="s">
        <v>3304</v>
      </c>
      <c r="BW159" t="s">
        <v>3304</v>
      </c>
      <c r="BY159" t="s">
        <v>1392</v>
      </c>
      <c r="BZ159" t="s">
        <v>2888</v>
      </c>
      <c r="CA159" t="s">
        <v>3305</v>
      </c>
      <c r="CB159">
        <v>5</v>
      </c>
      <c r="CC159" t="s">
        <v>1286</v>
      </c>
      <c r="CD159" t="s">
        <v>3306</v>
      </c>
      <c r="CE159" t="s">
        <v>1288</v>
      </c>
      <c r="CF159" t="s">
        <v>1289</v>
      </c>
      <c r="CG159" t="s">
        <v>1290</v>
      </c>
      <c r="CH159" t="s">
        <v>1291</v>
      </c>
      <c r="CI159">
        <v>2</v>
      </c>
      <c r="CJ159" t="s">
        <v>1292</v>
      </c>
      <c r="CU159" s="13" t="s">
        <v>3307</v>
      </c>
      <c r="CV159" t="s">
        <v>1459</v>
      </c>
    </row>
    <row r="160" spans="1:100" x14ac:dyDescent="0.4">
      <c r="A160" t="s">
        <v>3308</v>
      </c>
      <c r="B160" t="s">
        <v>3309</v>
      </c>
      <c r="D160" t="s">
        <v>1947</v>
      </c>
      <c r="E160" t="s">
        <v>1257</v>
      </c>
      <c r="J160" t="s">
        <v>2920</v>
      </c>
      <c r="K160">
        <v>2025</v>
      </c>
      <c r="L160">
        <v>1919566</v>
      </c>
      <c r="M160">
        <v>747006.11</v>
      </c>
      <c r="N160">
        <v>771303</v>
      </c>
      <c r="O160">
        <v>480043</v>
      </c>
      <c r="P160">
        <v>2399609</v>
      </c>
      <c r="Q160">
        <v>0</v>
      </c>
      <c r="R160">
        <v>0</v>
      </c>
      <c r="S160" t="s">
        <v>3310</v>
      </c>
      <c r="T160">
        <v>2023</v>
      </c>
      <c r="U160" t="s">
        <v>2467</v>
      </c>
      <c r="V160" t="s">
        <v>1401</v>
      </c>
      <c r="W160">
        <v>89</v>
      </c>
      <c r="X160" t="s">
        <v>1262</v>
      </c>
      <c r="Y160">
        <v>8900</v>
      </c>
      <c r="Z160" t="s">
        <v>1262</v>
      </c>
      <c r="AA160">
        <v>892434</v>
      </c>
      <c r="AB160" t="s">
        <v>1377</v>
      </c>
      <c r="AC160">
        <v>89</v>
      </c>
      <c r="AD160" t="s">
        <v>1262</v>
      </c>
      <c r="AE160">
        <v>8900</v>
      </c>
      <c r="AF160" t="s">
        <v>1262</v>
      </c>
      <c r="AG160">
        <v>892403</v>
      </c>
      <c r="AH160" t="s">
        <v>1378</v>
      </c>
      <c r="AI160" t="s">
        <v>1379</v>
      </c>
      <c r="AJ160" t="s">
        <v>1380</v>
      </c>
      <c r="AK160" t="s">
        <v>1381</v>
      </c>
      <c r="AL160" t="s">
        <v>1598</v>
      </c>
      <c r="AM160" t="s">
        <v>3311</v>
      </c>
      <c r="AO160" t="s">
        <v>283</v>
      </c>
      <c r="AP160" t="s">
        <v>283</v>
      </c>
      <c r="AT160" t="s">
        <v>1270</v>
      </c>
      <c r="AU160" t="s">
        <v>1271</v>
      </c>
      <c r="AV160" t="s">
        <v>3312</v>
      </c>
      <c r="AX160">
        <v>41992</v>
      </c>
      <c r="AY160" t="s">
        <v>3313</v>
      </c>
      <c r="AZ160">
        <v>6001</v>
      </c>
      <c r="BA160" t="s">
        <v>2979</v>
      </c>
      <c r="BB160">
        <v>6</v>
      </c>
      <c r="BC160" t="s">
        <v>1548</v>
      </c>
      <c r="BD160" t="s">
        <v>1549</v>
      </c>
      <c r="BE160">
        <v>94550</v>
      </c>
      <c r="BF160">
        <v>8617</v>
      </c>
      <c r="BG160" t="s">
        <v>3314</v>
      </c>
      <c r="BH160" t="s">
        <v>3314</v>
      </c>
      <c r="BL160" t="s">
        <v>1280</v>
      </c>
      <c r="BM160" t="s">
        <v>1270</v>
      </c>
      <c r="BN160" t="s">
        <v>1271</v>
      </c>
      <c r="BO160" t="s">
        <v>3315</v>
      </c>
      <c r="BP160" t="s">
        <v>3313</v>
      </c>
      <c r="BQ160">
        <v>6001</v>
      </c>
      <c r="BR160" t="s">
        <v>2979</v>
      </c>
      <c r="BS160">
        <v>6</v>
      </c>
      <c r="BT160" t="s">
        <v>1549</v>
      </c>
      <c r="BU160" t="s">
        <v>3316</v>
      </c>
      <c r="BV160" t="s">
        <v>3314</v>
      </c>
      <c r="BW160" t="s">
        <v>3314</v>
      </c>
      <c r="BY160" t="s">
        <v>1392</v>
      </c>
      <c r="BZ160" t="s">
        <v>3317</v>
      </c>
      <c r="CA160" t="s">
        <v>3318</v>
      </c>
      <c r="CB160">
        <v>5</v>
      </c>
      <c r="CC160" t="s">
        <v>1286</v>
      </c>
      <c r="CD160" t="s">
        <v>3319</v>
      </c>
      <c r="CE160" t="s">
        <v>1288</v>
      </c>
      <c r="CF160" t="s">
        <v>1289</v>
      </c>
      <c r="CG160" t="s">
        <v>1417</v>
      </c>
      <c r="CH160" t="s">
        <v>1418</v>
      </c>
      <c r="CI160">
        <v>2</v>
      </c>
      <c r="CJ160" t="s">
        <v>1292</v>
      </c>
      <c r="CU160" s="13" t="s">
        <v>3320</v>
      </c>
      <c r="CV160" t="s">
        <v>1681</v>
      </c>
    </row>
    <row r="161" spans="1:100" x14ac:dyDescent="0.4">
      <c r="A161" t="s">
        <v>3321</v>
      </c>
      <c r="B161" t="s">
        <v>3322</v>
      </c>
      <c r="D161" t="s">
        <v>1256</v>
      </c>
      <c r="E161" t="s">
        <v>1257</v>
      </c>
      <c r="J161" t="s">
        <v>3323</v>
      </c>
      <c r="K161">
        <v>2024</v>
      </c>
      <c r="L161">
        <v>1305164</v>
      </c>
      <c r="M161">
        <v>0</v>
      </c>
      <c r="N161">
        <v>590328</v>
      </c>
      <c r="O161">
        <v>0</v>
      </c>
      <c r="P161">
        <v>1305164</v>
      </c>
      <c r="Q161">
        <v>0</v>
      </c>
      <c r="R161">
        <v>0</v>
      </c>
      <c r="S161" t="s">
        <v>1319</v>
      </c>
      <c r="T161">
        <v>2023</v>
      </c>
      <c r="U161" t="s">
        <v>1442</v>
      </c>
      <c r="V161" t="s">
        <v>1426</v>
      </c>
      <c r="W161">
        <v>89</v>
      </c>
      <c r="X161" t="s">
        <v>1262</v>
      </c>
      <c r="Y161">
        <v>8900</v>
      </c>
      <c r="Z161" t="s">
        <v>1262</v>
      </c>
      <c r="AA161">
        <v>892434</v>
      </c>
      <c r="AB161" t="s">
        <v>1377</v>
      </c>
      <c r="AC161">
        <v>89</v>
      </c>
      <c r="AD161" t="s">
        <v>1262</v>
      </c>
      <c r="AE161">
        <v>8900</v>
      </c>
      <c r="AF161" t="s">
        <v>1262</v>
      </c>
      <c r="AG161">
        <v>892403</v>
      </c>
      <c r="AH161" t="s">
        <v>1378</v>
      </c>
      <c r="AI161" t="s">
        <v>1379</v>
      </c>
      <c r="AJ161" t="s">
        <v>1380</v>
      </c>
      <c r="AK161" t="s">
        <v>1381</v>
      </c>
      <c r="AL161" t="s">
        <v>1598</v>
      </c>
      <c r="AM161" t="s">
        <v>3324</v>
      </c>
      <c r="AO161" t="s">
        <v>3325</v>
      </c>
      <c r="AP161" t="s">
        <v>302</v>
      </c>
      <c r="AT161" t="s">
        <v>1270</v>
      </c>
      <c r="AU161" t="s">
        <v>1271</v>
      </c>
      <c r="AV161" t="s">
        <v>3326</v>
      </c>
      <c r="AX161">
        <v>49651</v>
      </c>
      <c r="AY161" t="s">
        <v>3327</v>
      </c>
      <c r="AZ161">
        <v>6085</v>
      </c>
      <c r="BA161" t="s">
        <v>2194</v>
      </c>
      <c r="BB161">
        <v>6</v>
      </c>
      <c r="BC161" t="s">
        <v>1548</v>
      </c>
      <c r="BD161" t="s">
        <v>1549</v>
      </c>
      <c r="BE161">
        <v>94043</v>
      </c>
      <c r="BF161">
        <v>3783</v>
      </c>
      <c r="BG161" t="s">
        <v>2195</v>
      </c>
      <c r="BH161" t="s">
        <v>2196</v>
      </c>
      <c r="BL161" t="s">
        <v>1280</v>
      </c>
      <c r="BM161" t="s">
        <v>1270</v>
      </c>
      <c r="BN161" t="s">
        <v>1271</v>
      </c>
      <c r="BO161" t="s">
        <v>3328</v>
      </c>
      <c r="BP161" t="s">
        <v>3327</v>
      </c>
      <c r="BQ161">
        <v>6085</v>
      </c>
      <c r="BR161" t="s">
        <v>2194</v>
      </c>
      <c r="BS161">
        <v>6</v>
      </c>
      <c r="BT161" t="s">
        <v>1549</v>
      </c>
      <c r="BU161" t="s">
        <v>3329</v>
      </c>
      <c r="BV161" t="s">
        <v>2196</v>
      </c>
      <c r="BW161" t="s">
        <v>2196</v>
      </c>
      <c r="BY161" t="s">
        <v>1392</v>
      </c>
      <c r="BZ161" t="s">
        <v>3317</v>
      </c>
      <c r="CA161" t="s">
        <v>3330</v>
      </c>
      <c r="CB161">
        <v>5</v>
      </c>
      <c r="CC161" t="s">
        <v>1286</v>
      </c>
      <c r="CD161" t="s">
        <v>3331</v>
      </c>
      <c r="CE161" t="s">
        <v>1288</v>
      </c>
      <c r="CF161" t="s">
        <v>1289</v>
      </c>
      <c r="CG161" t="s">
        <v>1333</v>
      </c>
      <c r="CH161" t="s">
        <v>1334</v>
      </c>
      <c r="CI161">
        <v>2</v>
      </c>
      <c r="CJ161" t="s">
        <v>1292</v>
      </c>
      <c r="CU161" s="13" t="s">
        <v>3332</v>
      </c>
      <c r="CV161" t="s">
        <v>3333</v>
      </c>
    </row>
    <row r="162" spans="1:100" x14ac:dyDescent="0.4">
      <c r="A162" t="s">
        <v>3334</v>
      </c>
      <c r="B162" t="s">
        <v>3335</v>
      </c>
      <c r="D162" t="s">
        <v>1256</v>
      </c>
      <c r="E162" t="s">
        <v>1257</v>
      </c>
      <c r="J162" t="s">
        <v>1840</v>
      </c>
      <c r="K162">
        <v>2025</v>
      </c>
      <c r="L162">
        <v>9571156</v>
      </c>
      <c r="M162">
        <v>2709947.02</v>
      </c>
      <c r="N162">
        <v>7265940</v>
      </c>
      <c r="O162">
        <v>2394752</v>
      </c>
      <c r="P162">
        <v>11965908</v>
      </c>
      <c r="Q162">
        <v>0</v>
      </c>
      <c r="R162">
        <v>0</v>
      </c>
      <c r="S162" t="s">
        <v>1481</v>
      </c>
      <c r="T162">
        <v>2023</v>
      </c>
      <c r="U162" t="s">
        <v>1355</v>
      </c>
      <c r="V162" t="s">
        <v>1831</v>
      </c>
      <c r="W162">
        <v>89</v>
      </c>
      <c r="X162" t="s">
        <v>1262</v>
      </c>
      <c r="Y162">
        <v>8900</v>
      </c>
      <c r="Z162" t="s">
        <v>1262</v>
      </c>
      <c r="AA162">
        <v>892434</v>
      </c>
      <c r="AB162" t="s">
        <v>1377</v>
      </c>
      <c r="AC162">
        <v>89</v>
      </c>
      <c r="AD162" t="s">
        <v>1262</v>
      </c>
      <c r="AE162">
        <v>8900</v>
      </c>
      <c r="AF162" t="s">
        <v>1262</v>
      </c>
      <c r="AG162">
        <v>892403</v>
      </c>
      <c r="AH162" t="s">
        <v>1378</v>
      </c>
      <c r="AI162" t="s">
        <v>1379</v>
      </c>
      <c r="AJ162" t="s">
        <v>1380</v>
      </c>
      <c r="AK162" t="s">
        <v>1381</v>
      </c>
      <c r="AL162" t="s">
        <v>1598</v>
      </c>
      <c r="AM162" t="s">
        <v>3273</v>
      </c>
      <c r="AO162" t="s">
        <v>294</v>
      </c>
      <c r="AP162" t="s">
        <v>294</v>
      </c>
      <c r="AQ162" t="s">
        <v>3273</v>
      </c>
      <c r="AS162" t="s">
        <v>294</v>
      </c>
      <c r="AT162" t="s">
        <v>1270</v>
      </c>
      <c r="AU162" t="s">
        <v>1271</v>
      </c>
      <c r="AV162" t="s">
        <v>3274</v>
      </c>
      <c r="AW162" t="s">
        <v>3275</v>
      </c>
      <c r="AX162">
        <v>11000</v>
      </c>
      <c r="AY162" t="s">
        <v>1486</v>
      </c>
      <c r="AZ162">
        <v>25017</v>
      </c>
      <c r="BA162" t="s">
        <v>1487</v>
      </c>
      <c r="BB162">
        <v>25</v>
      </c>
      <c r="BC162" t="s">
        <v>1488</v>
      </c>
      <c r="BD162" t="s">
        <v>1489</v>
      </c>
      <c r="BE162">
        <v>2139</v>
      </c>
      <c r="BF162">
        <v>4307</v>
      </c>
      <c r="BG162" t="s">
        <v>1973</v>
      </c>
      <c r="BH162" t="s">
        <v>1973</v>
      </c>
      <c r="BL162" t="s">
        <v>1280</v>
      </c>
      <c r="BM162" t="s">
        <v>1270</v>
      </c>
      <c r="BN162" t="s">
        <v>1271</v>
      </c>
      <c r="BO162" t="s">
        <v>3276</v>
      </c>
      <c r="BP162" t="s">
        <v>1486</v>
      </c>
      <c r="BQ162">
        <v>25017</v>
      </c>
      <c r="BR162" t="s">
        <v>1487</v>
      </c>
      <c r="BS162">
        <v>25</v>
      </c>
      <c r="BT162" t="s">
        <v>1489</v>
      </c>
      <c r="BU162" t="s">
        <v>3277</v>
      </c>
      <c r="BV162" t="s">
        <v>1973</v>
      </c>
      <c r="BW162" t="s">
        <v>1973</v>
      </c>
      <c r="BY162" t="s">
        <v>1392</v>
      </c>
      <c r="BZ162" t="s">
        <v>2899</v>
      </c>
      <c r="CA162" t="s">
        <v>3336</v>
      </c>
      <c r="CB162">
        <v>5</v>
      </c>
      <c r="CC162" t="s">
        <v>1286</v>
      </c>
      <c r="CD162" t="s">
        <v>3337</v>
      </c>
      <c r="CE162" t="s">
        <v>1288</v>
      </c>
      <c r="CF162" t="s">
        <v>1289</v>
      </c>
      <c r="CG162" t="s">
        <v>2368</v>
      </c>
      <c r="CH162" t="s">
        <v>2369</v>
      </c>
      <c r="CI162">
        <v>2</v>
      </c>
      <c r="CJ162" t="s">
        <v>1292</v>
      </c>
      <c r="CU162" s="13" t="s">
        <v>3338</v>
      </c>
      <c r="CV162" t="s">
        <v>2670</v>
      </c>
    </row>
    <row r="163" spans="1:100" x14ac:dyDescent="0.4">
      <c r="A163" t="s">
        <v>3339</v>
      </c>
      <c r="B163" t="s">
        <v>3340</v>
      </c>
      <c r="D163" t="s">
        <v>1256</v>
      </c>
      <c r="E163" t="s">
        <v>1257</v>
      </c>
      <c r="J163" t="s">
        <v>3341</v>
      </c>
      <c r="K163">
        <v>2025</v>
      </c>
      <c r="L163">
        <v>1964669</v>
      </c>
      <c r="M163">
        <v>800780.48</v>
      </c>
      <c r="N163">
        <v>0</v>
      </c>
      <c r="O163">
        <v>0</v>
      </c>
      <c r="P163">
        <v>1964669</v>
      </c>
      <c r="Q163">
        <v>0</v>
      </c>
      <c r="R163">
        <v>0</v>
      </c>
      <c r="S163" t="s">
        <v>3342</v>
      </c>
      <c r="T163">
        <v>2023</v>
      </c>
      <c r="U163" t="s">
        <v>1442</v>
      </c>
      <c r="V163" t="s">
        <v>1949</v>
      </c>
      <c r="W163">
        <v>89</v>
      </c>
      <c r="X163" t="s">
        <v>1262</v>
      </c>
      <c r="Y163">
        <v>8900</v>
      </c>
      <c r="Z163" t="s">
        <v>1262</v>
      </c>
      <c r="AA163">
        <v>892433</v>
      </c>
      <c r="AB163" t="s">
        <v>1444</v>
      </c>
      <c r="AC163">
        <v>89</v>
      </c>
      <c r="AD163" t="s">
        <v>1262</v>
      </c>
      <c r="AE163">
        <v>8900</v>
      </c>
      <c r="AF163" t="s">
        <v>1262</v>
      </c>
      <c r="AG163">
        <v>892403</v>
      </c>
      <c r="AH163" t="s">
        <v>1378</v>
      </c>
      <c r="AI163" t="s">
        <v>1379</v>
      </c>
      <c r="AJ163" t="s">
        <v>1380</v>
      </c>
      <c r="AK163" t="s">
        <v>1381</v>
      </c>
      <c r="AL163" t="s">
        <v>1445</v>
      </c>
      <c r="AM163" t="s">
        <v>3343</v>
      </c>
      <c r="AO163" t="s">
        <v>3344</v>
      </c>
      <c r="AP163" t="s">
        <v>3344</v>
      </c>
      <c r="AT163" t="s">
        <v>1270</v>
      </c>
      <c r="AU163" t="s">
        <v>1271</v>
      </c>
      <c r="AV163" t="s">
        <v>3345</v>
      </c>
      <c r="AX163">
        <v>81035</v>
      </c>
      <c r="AY163" t="s">
        <v>3346</v>
      </c>
      <c r="AZ163">
        <v>25017</v>
      </c>
      <c r="BA163" t="s">
        <v>1487</v>
      </c>
      <c r="BB163">
        <v>25</v>
      </c>
      <c r="BC163" t="s">
        <v>1488</v>
      </c>
      <c r="BD163" t="s">
        <v>1489</v>
      </c>
      <c r="BE163">
        <v>1801</v>
      </c>
      <c r="BF163">
        <v>3345</v>
      </c>
      <c r="BG163" t="s">
        <v>1490</v>
      </c>
      <c r="BH163" t="s">
        <v>1490</v>
      </c>
      <c r="BL163" t="s">
        <v>1280</v>
      </c>
      <c r="BM163" t="s">
        <v>1270</v>
      </c>
      <c r="BN163" t="s">
        <v>1271</v>
      </c>
      <c r="BO163" t="s">
        <v>3347</v>
      </c>
      <c r="BP163" t="s">
        <v>3346</v>
      </c>
      <c r="BQ163">
        <v>25017</v>
      </c>
      <c r="BR163" t="s">
        <v>1487</v>
      </c>
      <c r="BS163">
        <v>25</v>
      </c>
      <c r="BT163" t="s">
        <v>1489</v>
      </c>
      <c r="BU163" t="s">
        <v>3348</v>
      </c>
      <c r="BV163" t="s">
        <v>1490</v>
      </c>
      <c r="BW163" t="s">
        <v>1490</v>
      </c>
      <c r="BY163" t="s">
        <v>1413</v>
      </c>
      <c r="BZ163" t="s">
        <v>1455</v>
      </c>
      <c r="CA163" t="s">
        <v>3349</v>
      </c>
      <c r="CB163">
        <v>5</v>
      </c>
      <c r="CC163" t="s">
        <v>1286</v>
      </c>
      <c r="CD163" t="s">
        <v>3350</v>
      </c>
      <c r="CE163" t="s">
        <v>1288</v>
      </c>
      <c r="CF163" t="s">
        <v>1289</v>
      </c>
      <c r="CG163" t="s">
        <v>1555</v>
      </c>
      <c r="CH163" t="s">
        <v>1556</v>
      </c>
      <c r="CI163">
        <v>2</v>
      </c>
      <c r="CJ163" t="s">
        <v>1292</v>
      </c>
      <c r="CU163" s="13" t="s">
        <v>3351</v>
      </c>
      <c r="CV163" t="s">
        <v>2084</v>
      </c>
    </row>
    <row r="164" spans="1:100" x14ac:dyDescent="0.4">
      <c r="A164" t="s">
        <v>3352</v>
      </c>
      <c r="B164" t="s">
        <v>3353</v>
      </c>
      <c r="D164" t="s">
        <v>1256</v>
      </c>
      <c r="E164" t="s">
        <v>1257</v>
      </c>
      <c r="J164" t="s">
        <v>2073</v>
      </c>
      <c r="K164">
        <v>2025</v>
      </c>
      <c r="L164">
        <v>1669973</v>
      </c>
      <c r="M164">
        <v>162631.15</v>
      </c>
      <c r="N164">
        <v>0</v>
      </c>
      <c r="O164">
        <v>434124</v>
      </c>
      <c r="P164">
        <v>2104097</v>
      </c>
      <c r="Q164">
        <v>0</v>
      </c>
      <c r="R164">
        <v>0</v>
      </c>
      <c r="S164" t="s">
        <v>1319</v>
      </c>
      <c r="T164">
        <v>2023</v>
      </c>
      <c r="U164" t="s">
        <v>1442</v>
      </c>
      <c r="V164" t="s">
        <v>1563</v>
      </c>
      <c r="W164">
        <v>89</v>
      </c>
      <c r="X164" t="s">
        <v>1262</v>
      </c>
      <c r="Y164">
        <v>8900</v>
      </c>
      <c r="Z164" t="s">
        <v>1262</v>
      </c>
      <c r="AA164">
        <v>892433</v>
      </c>
      <c r="AB164" t="s">
        <v>1444</v>
      </c>
      <c r="AC164">
        <v>89</v>
      </c>
      <c r="AD164" t="s">
        <v>1262</v>
      </c>
      <c r="AE164">
        <v>8900</v>
      </c>
      <c r="AF164" t="s">
        <v>1262</v>
      </c>
      <c r="AG164">
        <v>892403</v>
      </c>
      <c r="AH164" t="s">
        <v>1378</v>
      </c>
      <c r="AI164" t="s">
        <v>1379</v>
      </c>
      <c r="AJ164" t="s">
        <v>1380</v>
      </c>
      <c r="AK164" t="s">
        <v>1381</v>
      </c>
      <c r="AL164" t="s">
        <v>1445</v>
      </c>
      <c r="AM164" t="s">
        <v>3354</v>
      </c>
      <c r="AO164" t="s">
        <v>3355</v>
      </c>
      <c r="AP164" t="s">
        <v>3355</v>
      </c>
      <c r="AT164" t="s">
        <v>1270</v>
      </c>
      <c r="AU164" t="s">
        <v>1271</v>
      </c>
      <c r="AV164" t="s">
        <v>3356</v>
      </c>
      <c r="AW164" t="s">
        <v>3357</v>
      </c>
      <c r="AX164">
        <v>51000</v>
      </c>
      <c r="AY164" t="s">
        <v>1619</v>
      </c>
      <c r="AZ164">
        <v>36061</v>
      </c>
      <c r="BA164" t="s">
        <v>1619</v>
      </c>
      <c r="BB164">
        <v>36</v>
      </c>
      <c r="BC164" t="s">
        <v>1620</v>
      </c>
      <c r="BD164" t="s">
        <v>1619</v>
      </c>
      <c r="BE164">
        <v>10041</v>
      </c>
      <c r="BF164">
        <v>23</v>
      </c>
      <c r="BG164" t="s">
        <v>1621</v>
      </c>
      <c r="BH164" t="s">
        <v>1621</v>
      </c>
      <c r="BL164" t="s">
        <v>1280</v>
      </c>
      <c r="BM164" t="s">
        <v>1270</v>
      </c>
      <c r="BN164" t="s">
        <v>1271</v>
      </c>
      <c r="BO164" t="s">
        <v>1622</v>
      </c>
      <c r="BP164" t="s">
        <v>1619</v>
      </c>
      <c r="BQ164">
        <v>36061</v>
      </c>
      <c r="BR164" t="s">
        <v>1619</v>
      </c>
      <c r="BS164">
        <v>36</v>
      </c>
      <c r="BT164" t="s">
        <v>1619</v>
      </c>
      <c r="BU164" t="s">
        <v>3358</v>
      </c>
      <c r="BV164" t="s">
        <v>1621</v>
      </c>
      <c r="BW164" t="s">
        <v>1621</v>
      </c>
      <c r="BY164" t="s">
        <v>1413</v>
      </c>
      <c r="BZ164" t="s">
        <v>1455</v>
      </c>
      <c r="CA164" t="s">
        <v>3359</v>
      </c>
      <c r="CB164">
        <v>5</v>
      </c>
      <c r="CC164" t="s">
        <v>1286</v>
      </c>
      <c r="CD164" t="s">
        <v>3360</v>
      </c>
      <c r="CE164" t="s">
        <v>1288</v>
      </c>
      <c r="CF164" t="s">
        <v>1289</v>
      </c>
      <c r="CG164" t="s">
        <v>1534</v>
      </c>
      <c r="CH164" t="s">
        <v>1535</v>
      </c>
      <c r="CI164">
        <v>2</v>
      </c>
      <c r="CJ164" t="s">
        <v>1292</v>
      </c>
      <c r="CU164" s="13" t="s">
        <v>3361</v>
      </c>
      <c r="CV164" t="s">
        <v>2084</v>
      </c>
    </row>
    <row r="165" spans="1:100" x14ac:dyDescent="0.4">
      <c r="A165" t="s">
        <v>3362</v>
      </c>
      <c r="B165" t="s">
        <v>3363</v>
      </c>
      <c r="D165" t="s">
        <v>1256</v>
      </c>
      <c r="E165" t="s">
        <v>1257</v>
      </c>
      <c r="J165" t="s">
        <v>2073</v>
      </c>
      <c r="K165">
        <v>2025</v>
      </c>
      <c r="L165">
        <v>1670000</v>
      </c>
      <c r="M165">
        <v>447547.75</v>
      </c>
      <c r="N165">
        <v>0</v>
      </c>
      <c r="O165">
        <v>418623</v>
      </c>
      <c r="P165">
        <v>2088623</v>
      </c>
      <c r="Q165">
        <v>0</v>
      </c>
      <c r="R165">
        <v>0</v>
      </c>
      <c r="S165" t="s">
        <v>3310</v>
      </c>
      <c r="T165">
        <v>2023</v>
      </c>
      <c r="U165" t="s">
        <v>1442</v>
      </c>
      <c r="V165" t="s">
        <v>1563</v>
      </c>
      <c r="W165">
        <v>89</v>
      </c>
      <c r="X165" t="s">
        <v>1262</v>
      </c>
      <c r="Y165">
        <v>8900</v>
      </c>
      <c r="Z165" t="s">
        <v>1262</v>
      </c>
      <c r="AA165">
        <v>892433</v>
      </c>
      <c r="AB165" t="s">
        <v>1444</v>
      </c>
      <c r="AC165">
        <v>89</v>
      </c>
      <c r="AD165" t="s">
        <v>1262</v>
      </c>
      <c r="AE165">
        <v>8900</v>
      </c>
      <c r="AF165" t="s">
        <v>1262</v>
      </c>
      <c r="AG165">
        <v>892403</v>
      </c>
      <c r="AH165" t="s">
        <v>1378</v>
      </c>
      <c r="AI165" t="s">
        <v>1379</v>
      </c>
      <c r="AJ165" t="s">
        <v>1380</v>
      </c>
      <c r="AK165" t="s">
        <v>1381</v>
      </c>
      <c r="AL165" t="s">
        <v>1445</v>
      </c>
      <c r="AM165" t="s">
        <v>3364</v>
      </c>
      <c r="AO165" t="s">
        <v>312</v>
      </c>
      <c r="AP165" t="s">
        <v>312</v>
      </c>
      <c r="AT165" t="s">
        <v>1270</v>
      </c>
      <c r="AU165" t="s">
        <v>1271</v>
      </c>
      <c r="AV165" t="s">
        <v>3365</v>
      </c>
      <c r="AX165">
        <v>43000</v>
      </c>
      <c r="AY165" t="s">
        <v>1655</v>
      </c>
      <c r="AZ165">
        <v>27053</v>
      </c>
      <c r="BA165" t="s">
        <v>1656</v>
      </c>
      <c r="BB165">
        <v>27</v>
      </c>
      <c r="BC165" t="s">
        <v>1657</v>
      </c>
      <c r="BD165" t="s">
        <v>1569</v>
      </c>
      <c r="BE165">
        <v>55406</v>
      </c>
      <c r="BF165">
        <v>2339</v>
      </c>
      <c r="BG165" t="s">
        <v>1658</v>
      </c>
      <c r="BH165" t="s">
        <v>1658</v>
      </c>
      <c r="BL165" t="s">
        <v>1280</v>
      </c>
      <c r="BM165" t="s">
        <v>1270</v>
      </c>
      <c r="BN165" t="s">
        <v>1271</v>
      </c>
      <c r="BO165" t="s">
        <v>1659</v>
      </c>
      <c r="BP165" t="s">
        <v>1655</v>
      </c>
      <c r="BQ165">
        <v>27053</v>
      </c>
      <c r="BR165" t="s">
        <v>1656</v>
      </c>
      <c r="BS165">
        <v>27</v>
      </c>
      <c r="BT165" t="s">
        <v>1569</v>
      </c>
      <c r="BU165" t="s">
        <v>3366</v>
      </c>
      <c r="BV165" t="s">
        <v>1658</v>
      </c>
      <c r="BW165" t="s">
        <v>1658</v>
      </c>
      <c r="BY165" t="s">
        <v>1413</v>
      </c>
      <c r="BZ165" t="s">
        <v>1455</v>
      </c>
      <c r="CA165" t="s">
        <v>1532</v>
      </c>
      <c r="CB165">
        <v>5</v>
      </c>
      <c r="CC165" t="s">
        <v>1286</v>
      </c>
      <c r="CD165" t="s">
        <v>3367</v>
      </c>
      <c r="CE165" t="s">
        <v>1288</v>
      </c>
      <c r="CF165" t="s">
        <v>1289</v>
      </c>
      <c r="CG165" t="s">
        <v>1534</v>
      </c>
      <c r="CH165" t="s">
        <v>1535</v>
      </c>
      <c r="CI165">
        <v>2</v>
      </c>
      <c r="CJ165" t="s">
        <v>1292</v>
      </c>
      <c r="CU165" s="13" t="s">
        <v>3368</v>
      </c>
      <c r="CV165" t="s">
        <v>2084</v>
      </c>
    </row>
    <row r="166" spans="1:100" x14ac:dyDescent="0.4">
      <c r="A166" t="s">
        <v>3369</v>
      </c>
      <c r="B166" t="s">
        <v>3370</v>
      </c>
      <c r="D166" t="s">
        <v>1947</v>
      </c>
      <c r="E166" t="s">
        <v>1257</v>
      </c>
      <c r="J166" t="s">
        <v>3371</v>
      </c>
      <c r="K166">
        <v>2024</v>
      </c>
      <c r="L166">
        <v>17800000</v>
      </c>
      <c r="M166">
        <v>1915124.9</v>
      </c>
      <c r="N166">
        <v>4818813</v>
      </c>
      <c r="O166">
        <v>5094597</v>
      </c>
      <c r="P166">
        <v>22894597</v>
      </c>
      <c r="Q166">
        <v>0</v>
      </c>
      <c r="R166">
        <v>0</v>
      </c>
      <c r="S166" t="s">
        <v>2328</v>
      </c>
      <c r="T166">
        <v>2023</v>
      </c>
      <c r="U166" t="s">
        <v>1442</v>
      </c>
      <c r="V166" t="s">
        <v>1443</v>
      </c>
      <c r="W166">
        <v>89</v>
      </c>
      <c r="X166" t="s">
        <v>1262</v>
      </c>
      <c r="Y166">
        <v>8900</v>
      </c>
      <c r="Z166" t="s">
        <v>1262</v>
      </c>
      <c r="AA166">
        <v>892434</v>
      </c>
      <c r="AB166" t="s">
        <v>1377</v>
      </c>
      <c r="AC166">
        <v>89</v>
      </c>
      <c r="AD166" t="s">
        <v>1262</v>
      </c>
      <c r="AE166">
        <v>8900</v>
      </c>
      <c r="AF166" t="s">
        <v>1262</v>
      </c>
      <c r="AG166">
        <v>892403</v>
      </c>
      <c r="AH166" t="s">
        <v>1378</v>
      </c>
      <c r="AI166" t="s">
        <v>1379</v>
      </c>
      <c r="AJ166" t="s">
        <v>1380</v>
      </c>
      <c r="AK166" t="s">
        <v>1381</v>
      </c>
      <c r="AL166" t="s">
        <v>3372</v>
      </c>
      <c r="AM166" t="s">
        <v>3373</v>
      </c>
      <c r="AO166" t="s">
        <v>3374</v>
      </c>
      <c r="AP166" t="s">
        <v>3374</v>
      </c>
      <c r="AS166" t="s">
        <v>3375</v>
      </c>
      <c r="AT166" t="s">
        <v>1270</v>
      </c>
      <c r="AU166" t="s">
        <v>1271</v>
      </c>
      <c r="AV166" t="s">
        <v>3376</v>
      </c>
      <c r="AW166" t="s">
        <v>3377</v>
      </c>
      <c r="AX166">
        <v>60102</v>
      </c>
      <c r="AY166" t="s">
        <v>3378</v>
      </c>
      <c r="AZ166">
        <v>6081</v>
      </c>
      <c r="BA166" t="s">
        <v>3379</v>
      </c>
      <c r="BB166">
        <v>6</v>
      </c>
      <c r="BC166" t="s">
        <v>1548</v>
      </c>
      <c r="BD166" t="s">
        <v>1549</v>
      </c>
      <c r="BE166">
        <v>94063</v>
      </c>
      <c r="BG166" t="s">
        <v>2195</v>
      </c>
      <c r="BH166" t="s">
        <v>3380</v>
      </c>
      <c r="BL166" t="s">
        <v>1328</v>
      </c>
      <c r="BM166" t="s">
        <v>1270</v>
      </c>
      <c r="BN166" t="s">
        <v>1271</v>
      </c>
      <c r="BO166" t="s">
        <v>3381</v>
      </c>
      <c r="BP166" t="s">
        <v>3382</v>
      </c>
      <c r="BQ166">
        <v>6085</v>
      </c>
      <c r="BR166" t="s">
        <v>2194</v>
      </c>
      <c r="BS166">
        <v>6</v>
      </c>
      <c r="BT166" t="s">
        <v>1549</v>
      </c>
      <c r="BU166" t="s">
        <v>1328</v>
      </c>
      <c r="BV166" t="s">
        <v>2196</v>
      </c>
      <c r="BW166" t="s">
        <v>2195</v>
      </c>
      <c r="BY166" t="s">
        <v>1392</v>
      </c>
      <c r="BZ166" t="s">
        <v>2929</v>
      </c>
      <c r="CA166" t="s">
        <v>2930</v>
      </c>
      <c r="CB166">
        <v>5</v>
      </c>
      <c r="CC166" t="s">
        <v>1286</v>
      </c>
      <c r="CD166" t="s">
        <v>3383</v>
      </c>
      <c r="CE166" t="s">
        <v>1288</v>
      </c>
      <c r="CF166" t="s">
        <v>1289</v>
      </c>
      <c r="CG166" t="s">
        <v>2368</v>
      </c>
      <c r="CH166" t="s">
        <v>2369</v>
      </c>
      <c r="CI166">
        <v>2</v>
      </c>
      <c r="CJ166" t="s">
        <v>1292</v>
      </c>
      <c r="CU166" s="13" t="s">
        <v>3384</v>
      </c>
      <c r="CV166" t="s">
        <v>3028</v>
      </c>
    </row>
    <row r="167" spans="1:100" x14ac:dyDescent="0.4">
      <c r="A167" t="s">
        <v>3385</v>
      </c>
      <c r="B167" t="s">
        <v>3386</v>
      </c>
      <c r="D167" t="s">
        <v>1256</v>
      </c>
      <c r="E167" t="s">
        <v>1648</v>
      </c>
      <c r="I167">
        <v>1000000</v>
      </c>
      <c r="J167" t="s">
        <v>1681</v>
      </c>
      <c r="K167">
        <v>2025</v>
      </c>
      <c r="L167">
        <v>1000000</v>
      </c>
      <c r="M167">
        <v>0</v>
      </c>
      <c r="N167">
        <v>289336</v>
      </c>
      <c r="O167">
        <v>153869</v>
      </c>
      <c r="P167">
        <v>1153869</v>
      </c>
      <c r="Q167">
        <v>0</v>
      </c>
      <c r="R167">
        <v>0</v>
      </c>
      <c r="S167" t="s">
        <v>2117</v>
      </c>
      <c r="T167">
        <v>2024</v>
      </c>
      <c r="U167" t="s">
        <v>3029</v>
      </c>
      <c r="V167" t="s">
        <v>1401</v>
      </c>
      <c r="W167">
        <v>89</v>
      </c>
      <c r="X167" t="s">
        <v>1262</v>
      </c>
      <c r="Y167">
        <v>8900</v>
      </c>
      <c r="Z167" t="s">
        <v>1262</v>
      </c>
      <c r="AA167">
        <v>892434</v>
      </c>
      <c r="AB167" t="s">
        <v>1377</v>
      </c>
      <c r="AC167">
        <v>89</v>
      </c>
      <c r="AD167" t="s">
        <v>1262</v>
      </c>
      <c r="AE167">
        <v>8900</v>
      </c>
      <c r="AF167" t="s">
        <v>1262</v>
      </c>
      <c r="AG167">
        <v>892403</v>
      </c>
      <c r="AH167" t="s">
        <v>1378</v>
      </c>
      <c r="AI167" t="s">
        <v>1379</v>
      </c>
      <c r="AJ167" t="s">
        <v>1380</v>
      </c>
      <c r="AK167" t="s">
        <v>1381</v>
      </c>
      <c r="AL167" t="s">
        <v>1598</v>
      </c>
      <c r="AM167" t="s">
        <v>3387</v>
      </c>
      <c r="AO167" t="s">
        <v>269</v>
      </c>
      <c r="AP167" t="s">
        <v>269</v>
      </c>
      <c r="AT167" t="s">
        <v>1270</v>
      </c>
      <c r="AU167" t="s">
        <v>1271</v>
      </c>
      <c r="AV167" t="s">
        <v>3388</v>
      </c>
      <c r="AX167">
        <v>3526</v>
      </c>
      <c r="AY167" t="s">
        <v>3389</v>
      </c>
      <c r="AZ167">
        <v>6029</v>
      </c>
      <c r="BA167" t="s">
        <v>3390</v>
      </c>
      <c r="BB167">
        <v>6</v>
      </c>
      <c r="BC167" t="s">
        <v>1548</v>
      </c>
      <c r="BD167" t="s">
        <v>1549</v>
      </c>
      <c r="BE167">
        <v>93301</v>
      </c>
      <c r="BF167">
        <v>4099</v>
      </c>
      <c r="BG167" t="s">
        <v>3391</v>
      </c>
      <c r="BH167" t="s">
        <v>3392</v>
      </c>
      <c r="BL167" t="s">
        <v>1328</v>
      </c>
      <c r="BM167" t="s">
        <v>1270</v>
      </c>
      <c r="BN167" t="s">
        <v>1271</v>
      </c>
      <c r="BO167" t="s">
        <v>3393</v>
      </c>
      <c r="BP167" t="s">
        <v>3389</v>
      </c>
      <c r="BQ167">
        <v>6029</v>
      </c>
      <c r="BR167" t="s">
        <v>3390</v>
      </c>
      <c r="BS167">
        <v>6</v>
      </c>
      <c r="BT167" t="s">
        <v>1549</v>
      </c>
      <c r="BU167" t="s">
        <v>1328</v>
      </c>
      <c r="BV167" t="s">
        <v>3394</v>
      </c>
      <c r="BW167" t="s">
        <v>2198</v>
      </c>
      <c r="BY167" t="s">
        <v>1608</v>
      </c>
      <c r="BZ167" t="s">
        <v>1609</v>
      </c>
      <c r="CA167" t="s">
        <v>3395</v>
      </c>
      <c r="CB167">
        <v>5</v>
      </c>
      <c r="CC167" t="s">
        <v>1286</v>
      </c>
      <c r="CD167" t="s">
        <v>3396</v>
      </c>
      <c r="CE167" t="s">
        <v>1288</v>
      </c>
      <c r="CF167" t="s">
        <v>1289</v>
      </c>
      <c r="CG167" t="s">
        <v>1290</v>
      </c>
      <c r="CH167" t="s">
        <v>1291</v>
      </c>
      <c r="CI167">
        <v>2</v>
      </c>
      <c r="CJ167" t="s">
        <v>1292</v>
      </c>
      <c r="CU167" s="13" t="s">
        <v>3397</v>
      </c>
      <c r="CV167" t="s">
        <v>2053</v>
      </c>
    </row>
    <row r="168" spans="1:100" x14ac:dyDescent="0.4">
      <c r="A168" t="s">
        <v>3398</v>
      </c>
      <c r="B168" t="s">
        <v>3399</v>
      </c>
      <c r="D168" t="s">
        <v>1256</v>
      </c>
      <c r="E168" t="s">
        <v>1257</v>
      </c>
      <c r="J168" t="s">
        <v>2954</v>
      </c>
      <c r="K168">
        <v>2025</v>
      </c>
      <c r="L168">
        <v>5391728</v>
      </c>
      <c r="M168">
        <v>2171044.27</v>
      </c>
      <c r="N168">
        <v>5664079</v>
      </c>
      <c r="O168">
        <v>1350817</v>
      </c>
      <c r="P168">
        <v>6742545</v>
      </c>
      <c r="Q168">
        <v>0</v>
      </c>
      <c r="R168">
        <v>0</v>
      </c>
      <c r="S168" t="s">
        <v>1650</v>
      </c>
      <c r="T168">
        <v>2023</v>
      </c>
      <c r="U168" t="s">
        <v>1442</v>
      </c>
      <c r="V168" t="s">
        <v>1443</v>
      </c>
      <c r="W168">
        <v>89</v>
      </c>
      <c r="X168" t="s">
        <v>1262</v>
      </c>
      <c r="Y168">
        <v>8900</v>
      </c>
      <c r="Z168" t="s">
        <v>1262</v>
      </c>
      <c r="AA168">
        <v>892434</v>
      </c>
      <c r="AB168" t="s">
        <v>1377</v>
      </c>
      <c r="AC168">
        <v>89</v>
      </c>
      <c r="AD168" t="s">
        <v>1262</v>
      </c>
      <c r="AE168">
        <v>8900</v>
      </c>
      <c r="AF168" t="s">
        <v>1262</v>
      </c>
      <c r="AG168">
        <v>892403</v>
      </c>
      <c r="AH168" t="s">
        <v>1378</v>
      </c>
      <c r="AI168" t="s">
        <v>1379</v>
      </c>
      <c r="AJ168" t="s">
        <v>1380</v>
      </c>
      <c r="AK168" t="s">
        <v>1381</v>
      </c>
      <c r="AL168" t="s">
        <v>1402</v>
      </c>
      <c r="AM168" t="s">
        <v>3400</v>
      </c>
      <c r="AO168" t="s">
        <v>304</v>
      </c>
      <c r="AP168" t="s">
        <v>304</v>
      </c>
      <c r="AQ168" t="s">
        <v>3401</v>
      </c>
      <c r="AT168" t="s">
        <v>1270</v>
      </c>
      <c r="AU168" t="s">
        <v>1271</v>
      </c>
      <c r="AV168" t="s">
        <v>3402</v>
      </c>
      <c r="AX168">
        <v>53000</v>
      </c>
      <c r="AY168" t="s">
        <v>2778</v>
      </c>
      <c r="AZ168">
        <v>6001</v>
      </c>
      <c r="BA168" t="s">
        <v>2979</v>
      </c>
      <c r="BB168">
        <v>6</v>
      </c>
      <c r="BC168" t="s">
        <v>1548</v>
      </c>
      <c r="BD168" t="s">
        <v>1549</v>
      </c>
      <c r="BE168">
        <v>94607</v>
      </c>
      <c r="BF168">
        <v>2357</v>
      </c>
      <c r="BG168" t="s">
        <v>2195</v>
      </c>
      <c r="BH168" t="s">
        <v>3086</v>
      </c>
      <c r="BL168" t="s">
        <v>1280</v>
      </c>
      <c r="BM168" t="s">
        <v>1270</v>
      </c>
      <c r="BN168" t="s">
        <v>1271</v>
      </c>
      <c r="BO168" t="s">
        <v>3087</v>
      </c>
      <c r="BP168" t="s">
        <v>2778</v>
      </c>
      <c r="BQ168">
        <v>6001</v>
      </c>
      <c r="BR168" t="s">
        <v>2979</v>
      </c>
      <c r="BS168">
        <v>6</v>
      </c>
      <c r="BT168" t="s">
        <v>1549</v>
      </c>
      <c r="BU168" t="s">
        <v>3403</v>
      </c>
      <c r="BV168" t="s">
        <v>3404</v>
      </c>
      <c r="BW168" t="s">
        <v>3086</v>
      </c>
      <c r="BY168" t="s">
        <v>1413</v>
      </c>
      <c r="BZ168" t="s">
        <v>1625</v>
      </c>
      <c r="CA168" t="s">
        <v>2963</v>
      </c>
      <c r="CB168">
        <v>5</v>
      </c>
      <c r="CC168" t="s">
        <v>1286</v>
      </c>
      <c r="CD168" t="s">
        <v>3405</v>
      </c>
      <c r="CE168" t="s">
        <v>1288</v>
      </c>
      <c r="CF168" t="s">
        <v>1289</v>
      </c>
      <c r="CG168" t="s">
        <v>1333</v>
      </c>
      <c r="CH168" t="s">
        <v>1334</v>
      </c>
      <c r="CI168">
        <v>2</v>
      </c>
      <c r="CJ168" t="s">
        <v>1292</v>
      </c>
      <c r="CU168" s="13" t="s">
        <v>3406</v>
      </c>
      <c r="CV168" t="s">
        <v>1919</v>
      </c>
    </row>
    <row r="169" spans="1:100" x14ac:dyDescent="0.4">
      <c r="A169" t="s">
        <v>3407</v>
      </c>
      <c r="B169" t="s">
        <v>3408</v>
      </c>
      <c r="D169" t="s">
        <v>1372</v>
      </c>
      <c r="E169" t="s">
        <v>1257</v>
      </c>
      <c r="J169" t="s">
        <v>1616</v>
      </c>
      <c r="K169">
        <v>2025</v>
      </c>
      <c r="L169">
        <v>1933000</v>
      </c>
      <c r="M169">
        <v>622014.4</v>
      </c>
      <c r="N169">
        <v>973260</v>
      </c>
      <c r="O169">
        <v>2821000</v>
      </c>
      <c r="P169">
        <v>4754000</v>
      </c>
      <c r="Q169">
        <v>0</v>
      </c>
      <c r="R169">
        <v>0</v>
      </c>
      <c r="S169" t="s">
        <v>2467</v>
      </c>
      <c r="T169">
        <v>2023</v>
      </c>
      <c r="U169" t="s">
        <v>1442</v>
      </c>
      <c r="V169" t="s">
        <v>1443</v>
      </c>
      <c r="W169">
        <v>89</v>
      </c>
      <c r="X169" t="s">
        <v>1262</v>
      </c>
      <c r="Y169">
        <v>8900</v>
      </c>
      <c r="Z169" t="s">
        <v>1262</v>
      </c>
      <c r="AA169">
        <v>892434</v>
      </c>
      <c r="AB169" t="s">
        <v>1377</v>
      </c>
      <c r="AC169">
        <v>89</v>
      </c>
      <c r="AD169" t="s">
        <v>1262</v>
      </c>
      <c r="AE169">
        <v>8900</v>
      </c>
      <c r="AF169" t="s">
        <v>1262</v>
      </c>
      <c r="AG169">
        <v>892403</v>
      </c>
      <c r="AH169" t="s">
        <v>1378</v>
      </c>
      <c r="AI169" t="s">
        <v>1379</v>
      </c>
      <c r="AJ169" t="s">
        <v>1380</v>
      </c>
      <c r="AK169" t="s">
        <v>1381</v>
      </c>
      <c r="AL169" t="s">
        <v>1651</v>
      </c>
      <c r="AM169" t="s">
        <v>3409</v>
      </c>
      <c r="AO169" t="s">
        <v>316</v>
      </c>
      <c r="AP169" t="s">
        <v>316</v>
      </c>
      <c r="AT169" t="s">
        <v>1270</v>
      </c>
      <c r="AU169" t="s">
        <v>1271</v>
      </c>
      <c r="AV169" t="s">
        <v>3410</v>
      </c>
      <c r="AX169">
        <v>59000</v>
      </c>
      <c r="AY169" t="s">
        <v>1506</v>
      </c>
      <c r="AZ169">
        <v>41051</v>
      </c>
      <c r="BA169" t="s">
        <v>1507</v>
      </c>
      <c r="BB169">
        <v>41</v>
      </c>
      <c r="BC169" t="s">
        <v>1508</v>
      </c>
      <c r="BD169" t="s">
        <v>1509</v>
      </c>
      <c r="BE169">
        <v>97204</v>
      </c>
      <c r="BF169">
        <v>3558</v>
      </c>
      <c r="BG169" t="s">
        <v>1510</v>
      </c>
      <c r="BH169" t="s">
        <v>1510</v>
      </c>
      <c r="BL169" t="s">
        <v>1328</v>
      </c>
      <c r="BM169" t="s">
        <v>1270</v>
      </c>
      <c r="BN169" t="s">
        <v>1271</v>
      </c>
      <c r="BO169" t="s">
        <v>1511</v>
      </c>
      <c r="BP169" t="s">
        <v>1506</v>
      </c>
      <c r="BQ169">
        <v>41005</v>
      </c>
      <c r="BR169" t="s">
        <v>2486</v>
      </c>
      <c r="BS169">
        <v>41</v>
      </c>
      <c r="BT169" t="s">
        <v>1509</v>
      </c>
      <c r="BU169" t="s">
        <v>1328</v>
      </c>
      <c r="BV169" t="s">
        <v>1510</v>
      </c>
      <c r="BW169" t="s">
        <v>1957</v>
      </c>
      <c r="BY169" t="s">
        <v>1413</v>
      </c>
      <c r="BZ169" t="s">
        <v>2970</v>
      </c>
      <c r="CA169" t="s">
        <v>3411</v>
      </c>
      <c r="CB169">
        <v>5</v>
      </c>
      <c r="CC169" t="s">
        <v>1286</v>
      </c>
      <c r="CD169" t="s">
        <v>3412</v>
      </c>
      <c r="CE169" t="s">
        <v>1288</v>
      </c>
      <c r="CF169" t="s">
        <v>1289</v>
      </c>
      <c r="CG169" t="s">
        <v>1534</v>
      </c>
      <c r="CH169" t="s">
        <v>1535</v>
      </c>
      <c r="CI169">
        <v>2</v>
      </c>
      <c r="CJ169" t="s">
        <v>1292</v>
      </c>
      <c r="CU169" s="13" t="s">
        <v>3413</v>
      </c>
      <c r="CV169" t="s">
        <v>1629</v>
      </c>
    </row>
    <row r="170" spans="1:100" x14ac:dyDescent="0.4">
      <c r="A170" t="s">
        <v>3414</v>
      </c>
      <c r="B170" t="s">
        <v>3415</v>
      </c>
      <c r="D170" t="s">
        <v>1256</v>
      </c>
      <c r="E170" t="s">
        <v>1648</v>
      </c>
      <c r="H170">
        <v>132139.22</v>
      </c>
      <c r="I170">
        <v>2000000</v>
      </c>
      <c r="J170" t="s">
        <v>1499</v>
      </c>
      <c r="K170">
        <v>2025</v>
      </c>
      <c r="L170">
        <v>2000000</v>
      </c>
      <c r="M170">
        <v>132139.22</v>
      </c>
      <c r="N170">
        <v>592932</v>
      </c>
      <c r="O170">
        <v>0</v>
      </c>
      <c r="P170">
        <v>2000000</v>
      </c>
      <c r="Q170">
        <v>0</v>
      </c>
      <c r="R170">
        <v>0</v>
      </c>
      <c r="S170" t="s">
        <v>2467</v>
      </c>
      <c r="T170">
        <v>2023</v>
      </c>
      <c r="U170" t="s">
        <v>1442</v>
      </c>
      <c r="V170" t="s">
        <v>1616</v>
      </c>
      <c r="W170">
        <v>89</v>
      </c>
      <c r="X170" t="s">
        <v>1262</v>
      </c>
      <c r="Y170">
        <v>8900</v>
      </c>
      <c r="Z170" t="s">
        <v>1262</v>
      </c>
      <c r="AA170">
        <v>892434</v>
      </c>
      <c r="AB170" t="s">
        <v>1377</v>
      </c>
      <c r="AC170">
        <v>89</v>
      </c>
      <c r="AD170" t="s">
        <v>1262</v>
      </c>
      <c r="AE170">
        <v>8900</v>
      </c>
      <c r="AF170" t="s">
        <v>1262</v>
      </c>
      <c r="AG170">
        <v>892403</v>
      </c>
      <c r="AH170" t="s">
        <v>1378</v>
      </c>
      <c r="AI170" t="s">
        <v>1379</v>
      </c>
      <c r="AJ170" t="s">
        <v>1380</v>
      </c>
      <c r="AK170" t="s">
        <v>1381</v>
      </c>
      <c r="AL170" t="s">
        <v>1651</v>
      </c>
      <c r="AM170" t="s">
        <v>3343</v>
      </c>
      <c r="AO170" t="s">
        <v>3344</v>
      </c>
      <c r="AP170" t="s">
        <v>3344</v>
      </c>
      <c r="AT170" t="s">
        <v>1270</v>
      </c>
      <c r="AU170" t="s">
        <v>1271</v>
      </c>
      <c r="AV170" t="s">
        <v>3345</v>
      </c>
      <c r="AX170">
        <v>81035</v>
      </c>
      <c r="AY170" t="s">
        <v>3346</v>
      </c>
      <c r="AZ170">
        <v>25017</v>
      </c>
      <c r="BA170" t="s">
        <v>1487</v>
      </c>
      <c r="BB170">
        <v>25</v>
      </c>
      <c r="BC170" t="s">
        <v>1488</v>
      </c>
      <c r="BD170" t="s">
        <v>1489</v>
      </c>
      <c r="BE170">
        <v>1801</v>
      </c>
      <c r="BF170">
        <v>3345</v>
      </c>
      <c r="BG170" t="s">
        <v>1490</v>
      </c>
      <c r="BH170" t="s">
        <v>1490</v>
      </c>
      <c r="BL170" t="s">
        <v>1328</v>
      </c>
      <c r="BM170" t="s">
        <v>1270</v>
      </c>
      <c r="BN170" t="s">
        <v>1271</v>
      </c>
      <c r="BO170" t="s">
        <v>3347</v>
      </c>
      <c r="BP170" t="s">
        <v>3346</v>
      </c>
      <c r="BQ170">
        <v>25017</v>
      </c>
      <c r="BR170" t="s">
        <v>1487</v>
      </c>
      <c r="BS170">
        <v>25</v>
      </c>
      <c r="BT170" t="s">
        <v>1489</v>
      </c>
      <c r="BU170" t="s">
        <v>1328</v>
      </c>
      <c r="BV170" t="s">
        <v>1490</v>
      </c>
      <c r="BW170" t="s">
        <v>1490</v>
      </c>
      <c r="BY170" t="s">
        <v>1608</v>
      </c>
      <c r="BZ170" t="s">
        <v>1661</v>
      </c>
      <c r="CA170" t="s">
        <v>1678</v>
      </c>
      <c r="CB170">
        <v>5</v>
      </c>
      <c r="CC170" t="s">
        <v>1286</v>
      </c>
      <c r="CD170" t="s">
        <v>3416</v>
      </c>
      <c r="CE170" t="s">
        <v>1288</v>
      </c>
      <c r="CF170" t="s">
        <v>1289</v>
      </c>
      <c r="CG170" t="s">
        <v>1534</v>
      </c>
      <c r="CH170" t="s">
        <v>1535</v>
      </c>
      <c r="CI170">
        <v>2</v>
      </c>
      <c r="CJ170" t="s">
        <v>1292</v>
      </c>
      <c r="CU170" s="13" t="s">
        <v>3417</v>
      </c>
      <c r="CV170" t="s">
        <v>1690</v>
      </c>
    </row>
    <row r="171" spans="1:100" x14ac:dyDescent="0.4">
      <c r="A171" t="s">
        <v>3418</v>
      </c>
      <c r="B171" t="s">
        <v>3419</v>
      </c>
      <c r="D171" t="s">
        <v>1256</v>
      </c>
      <c r="E171" t="s">
        <v>1648</v>
      </c>
      <c r="H171">
        <v>523161.73</v>
      </c>
      <c r="I171">
        <v>2077789</v>
      </c>
      <c r="J171" t="s">
        <v>3420</v>
      </c>
      <c r="K171">
        <v>2025</v>
      </c>
      <c r="L171">
        <v>2077789</v>
      </c>
      <c r="M171">
        <v>523161.73</v>
      </c>
      <c r="N171">
        <v>0</v>
      </c>
      <c r="O171">
        <v>0</v>
      </c>
      <c r="P171">
        <v>2077789</v>
      </c>
      <c r="Q171">
        <v>0</v>
      </c>
      <c r="R171">
        <v>0</v>
      </c>
      <c r="S171" t="s">
        <v>1650</v>
      </c>
      <c r="T171">
        <v>2023</v>
      </c>
      <c r="U171" t="s">
        <v>1442</v>
      </c>
      <c r="V171" t="s">
        <v>1616</v>
      </c>
      <c r="W171">
        <v>89</v>
      </c>
      <c r="X171" t="s">
        <v>1262</v>
      </c>
      <c r="Y171">
        <v>8900</v>
      </c>
      <c r="Z171" t="s">
        <v>1262</v>
      </c>
      <c r="AA171">
        <v>892434</v>
      </c>
      <c r="AB171" t="s">
        <v>1377</v>
      </c>
      <c r="AC171">
        <v>89</v>
      </c>
      <c r="AD171" t="s">
        <v>1262</v>
      </c>
      <c r="AE171">
        <v>8900</v>
      </c>
      <c r="AF171" t="s">
        <v>1262</v>
      </c>
      <c r="AG171">
        <v>892403</v>
      </c>
      <c r="AH171" t="s">
        <v>1378</v>
      </c>
      <c r="AI171" t="s">
        <v>1379</v>
      </c>
      <c r="AJ171" t="s">
        <v>1380</v>
      </c>
      <c r="AK171" t="s">
        <v>1381</v>
      </c>
      <c r="AL171" t="s">
        <v>1651</v>
      </c>
      <c r="AM171" t="s">
        <v>3421</v>
      </c>
      <c r="AO171" t="s">
        <v>262</v>
      </c>
      <c r="AP171" t="s">
        <v>262</v>
      </c>
      <c r="AQ171" t="s">
        <v>3422</v>
      </c>
      <c r="AT171" t="s">
        <v>1270</v>
      </c>
      <c r="AU171" t="s">
        <v>1271</v>
      </c>
      <c r="AV171" t="s">
        <v>3423</v>
      </c>
      <c r="AX171">
        <v>45750</v>
      </c>
      <c r="AY171" t="s">
        <v>3424</v>
      </c>
      <c r="AZ171">
        <v>9110</v>
      </c>
      <c r="BA171" t="s">
        <v>3425</v>
      </c>
      <c r="BB171">
        <v>9</v>
      </c>
      <c r="BC171" t="s">
        <v>1638</v>
      </c>
      <c r="BD171" t="s">
        <v>1639</v>
      </c>
      <c r="BE171">
        <v>6447</v>
      </c>
      <c r="BF171">
        <v>1231</v>
      </c>
      <c r="BG171" t="s">
        <v>3426</v>
      </c>
      <c r="BH171" t="s">
        <v>3426</v>
      </c>
      <c r="BL171" t="s">
        <v>1328</v>
      </c>
      <c r="BM171" t="s">
        <v>1270</v>
      </c>
      <c r="BN171" t="s">
        <v>1271</v>
      </c>
      <c r="BO171" t="s">
        <v>3427</v>
      </c>
      <c r="BP171" t="s">
        <v>3424</v>
      </c>
      <c r="BQ171">
        <v>9110</v>
      </c>
      <c r="BR171" t="s">
        <v>3425</v>
      </c>
      <c r="BS171">
        <v>9</v>
      </c>
      <c r="BT171" t="s">
        <v>1639</v>
      </c>
      <c r="BU171" t="s">
        <v>1328</v>
      </c>
      <c r="BV171" t="s">
        <v>3426</v>
      </c>
      <c r="BW171" t="s">
        <v>3426</v>
      </c>
      <c r="BY171" t="s">
        <v>1608</v>
      </c>
      <c r="BZ171" t="s">
        <v>1661</v>
      </c>
      <c r="CA171" t="s">
        <v>3428</v>
      </c>
      <c r="CB171">
        <v>5</v>
      </c>
      <c r="CC171" t="s">
        <v>1286</v>
      </c>
      <c r="CD171" t="s">
        <v>3429</v>
      </c>
      <c r="CE171" t="s">
        <v>1288</v>
      </c>
      <c r="CF171" t="s">
        <v>1289</v>
      </c>
      <c r="CG171" t="s">
        <v>1333</v>
      </c>
      <c r="CH171" t="s">
        <v>1334</v>
      </c>
      <c r="CI171">
        <v>2</v>
      </c>
      <c r="CJ171" t="s">
        <v>1292</v>
      </c>
      <c r="CU171" s="13" t="s">
        <v>3430</v>
      </c>
      <c r="CV171" t="s">
        <v>2084</v>
      </c>
    </row>
    <row r="172" spans="1:100" x14ac:dyDescent="0.4">
      <c r="A172" t="s">
        <v>3431</v>
      </c>
      <c r="B172" t="s">
        <v>3432</v>
      </c>
      <c r="D172" t="s">
        <v>1256</v>
      </c>
      <c r="E172" t="s">
        <v>1648</v>
      </c>
      <c r="H172">
        <v>582549.12</v>
      </c>
      <c r="I172">
        <v>6800000</v>
      </c>
      <c r="J172" t="s">
        <v>1499</v>
      </c>
      <c r="K172">
        <v>2025</v>
      </c>
      <c r="L172">
        <v>6800000</v>
      </c>
      <c r="M172">
        <v>582549.12</v>
      </c>
      <c r="N172">
        <v>1248755</v>
      </c>
      <c r="O172">
        <v>0</v>
      </c>
      <c r="P172">
        <v>6800000</v>
      </c>
      <c r="Q172">
        <v>0</v>
      </c>
      <c r="R172">
        <v>0</v>
      </c>
      <c r="S172" t="s">
        <v>1707</v>
      </c>
      <c r="T172">
        <v>2023</v>
      </c>
      <c r="U172" t="s">
        <v>1442</v>
      </c>
      <c r="V172" t="s">
        <v>1401</v>
      </c>
      <c r="W172">
        <v>89</v>
      </c>
      <c r="X172" t="s">
        <v>1262</v>
      </c>
      <c r="Y172">
        <v>8900</v>
      </c>
      <c r="Z172" t="s">
        <v>1262</v>
      </c>
      <c r="AA172">
        <v>892434</v>
      </c>
      <c r="AB172" t="s">
        <v>1377</v>
      </c>
      <c r="AC172">
        <v>89</v>
      </c>
      <c r="AD172" t="s">
        <v>1262</v>
      </c>
      <c r="AE172">
        <v>8900</v>
      </c>
      <c r="AF172" t="s">
        <v>1262</v>
      </c>
      <c r="AG172">
        <v>892403</v>
      </c>
      <c r="AH172" t="s">
        <v>1378</v>
      </c>
      <c r="AI172" t="s">
        <v>1379</v>
      </c>
      <c r="AJ172" t="s">
        <v>1380</v>
      </c>
      <c r="AK172" t="s">
        <v>1381</v>
      </c>
      <c r="AL172" t="s">
        <v>1651</v>
      </c>
      <c r="AM172" t="s">
        <v>3433</v>
      </c>
      <c r="AO172" t="s">
        <v>3434</v>
      </c>
      <c r="AP172" t="s">
        <v>3434</v>
      </c>
      <c r="AT172" t="s">
        <v>1270</v>
      </c>
      <c r="AU172" t="s">
        <v>1271</v>
      </c>
      <c r="AV172" t="s">
        <v>3435</v>
      </c>
      <c r="AX172">
        <v>38000</v>
      </c>
      <c r="AY172" t="s">
        <v>3436</v>
      </c>
      <c r="AZ172">
        <v>29095</v>
      </c>
      <c r="BA172" t="s">
        <v>2445</v>
      </c>
      <c r="BB172">
        <v>29</v>
      </c>
      <c r="BC172" t="s">
        <v>3437</v>
      </c>
      <c r="BD172" t="s">
        <v>3438</v>
      </c>
      <c r="BE172">
        <v>64111</v>
      </c>
      <c r="BF172">
        <v>1136</v>
      </c>
      <c r="BG172" t="s">
        <v>3439</v>
      </c>
      <c r="BH172" t="s">
        <v>3439</v>
      </c>
      <c r="BL172" t="s">
        <v>1328</v>
      </c>
      <c r="BM172" t="s">
        <v>1270</v>
      </c>
      <c r="BN172" t="s">
        <v>1271</v>
      </c>
      <c r="BO172" t="s">
        <v>3440</v>
      </c>
      <c r="BP172" t="s">
        <v>3436</v>
      </c>
      <c r="BQ172">
        <v>29037</v>
      </c>
      <c r="BR172" t="s">
        <v>2354</v>
      </c>
      <c r="BS172">
        <v>29</v>
      </c>
      <c r="BT172" t="s">
        <v>3438</v>
      </c>
      <c r="BU172" t="s">
        <v>1328</v>
      </c>
      <c r="BV172" t="s">
        <v>3439</v>
      </c>
      <c r="BW172" t="s">
        <v>3439</v>
      </c>
      <c r="BY172" t="s">
        <v>1608</v>
      </c>
      <c r="BZ172" t="s">
        <v>1661</v>
      </c>
      <c r="CA172" t="s">
        <v>3441</v>
      </c>
      <c r="CB172">
        <v>5</v>
      </c>
      <c r="CC172" t="s">
        <v>1286</v>
      </c>
      <c r="CD172" t="s">
        <v>3442</v>
      </c>
      <c r="CE172" t="s">
        <v>1288</v>
      </c>
      <c r="CF172" t="s">
        <v>1289</v>
      </c>
      <c r="CG172" t="s">
        <v>1534</v>
      </c>
      <c r="CH172" t="s">
        <v>1535</v>
      </c>
      <c r="CI172">
        <v>2</v>
      </c>
      <c r="CJ172" t="s">
        <v>1292</v>
      </c>
      <c r="CU172" s="13" t="s">
        <v>3443</v>
      </c>
      <c r="CV172" t="s">
        <v>1690</v>
      </c>
    </row>
    <row r="173" spans="1:100" x14ac:dyDescent="0.4">
      <c r="A173" t="s">
        <v>3444</v>
      </c>
      <c r="B173" t="s">
        <v>3445</v>
      </c>
      <c r="D173" t="s">
        <v>1256</v>
      </c>
      <c r="E173" t="s">
        <v>1648</v>
      </c>
      <c r="H173">
        <v>96204.53</v>
      </c>
      <c r="I173">
        <v>3900000</v>
      </c>
      <c r="J173" t="s">
        <v>1499</v>
      </c>
      <c r="K173">
        <v>2025</v>
      </c>
      <c r="L173">
        <v>3900000</v>
      </c>
      <c r="M173">
        <v>96204.53</v>
      </c>
      <c r="N173">
        <v>1722412</v>
      </c>
      <c r="O173">
        <v>1200000</v>
      </c>
      <c r="P173">
        <v>5100000</v>
      </c>
      <c r="Q173">
        <v>0</v>
      </c>
      <c r="R173">
        <v>0</v>
      </c>
      <c r="S173" t="s">
        <v>1650</v>
      </c>
      <c r="T173">
        <v>2023</v>
      </c>
      <c r="U173" t="s">
        <v>1442</v>
      </c>
      <c r="V173" t="s">
        <v>1463</v>
      </c>
      <c r="W173">
        <v>89</v>
      </c>
      <c r="X173" t="s">
        <v>1262</v>
      </c>
      <c r="Y173">
        <v>8900</v>
      </c>
      <c r="Z173" t="s">
        <v>1262</v>
      </c>
      <c r="AA173">
        <v>892434</v>
      </c>
      <c r="AB173" t="s">
        <v>1377</v>
      </c>
      <c r="AC173">
        <v>89</v>
      </c>
      <c r="AD173" t="s">
        <v>1262</v>
      </c>
      <c r="AE173">
        <v>8900</v>
      </c>
      <c r="AF173" t="s">
        <v>1262</v>
      </c>
      <c r="AG173">
        <v>892403</v>
      </c>
      <c r="AH173" t="s">
        <v>1378</v>
      </c>
      <c r="AI173" t="s">
        <v>1379</v>
      </c>
      <c r="AJ173" t="s">
        <v>1380</v>
      </c>
      <c r="AK173" t="s">
        <v>1381</v>
      </c>
      <c r="AL173" t="s">
        <v>1651</v>
      </c>
      <c r="AM173" t="s">
        <v>3446</v>
      </c>
      <c r="AO173" t="s">
        <v>3447</v>
      </c>
      <c r="AP173" t="s">
        <v>3447</v>
      </c>
      <c r="AT173" t="s">
        <v>1270</v>
      </c>
      <c r="AU173" t="s">
        <v>1271</v>
      </c>
      <c r="AV173" t="s">
        <v>3448</v>
      </c>
      <c r="AX173">
        <v>7000</v>
      </c>
      <c r="AY173" t="s">
        <v>1970</v>
      </c>
      <c r="AZ173">
        <v>25025</v>
      </c>
      <c r="BA173" t="s">
        <v>1971</v>
      </c>
      <c r="BB173">
        <v>25</v>
      </c>
      <c r="BC173" t="s">
        <v>1488</v>
      </c>
      <c r="BD173" t="s">
        <v>1489</v>
      </c>
      <c r="BE173">
        <v>2114</v>
      </c>
      <c r="BF173">
        <v>2533</v>
      </c>
      <c r="BG173" t="s">
        <v>1972</v>
      </c>
      <c r="BH173" t="s">
        <v>1972</v>
      </c>
      <c r="BL173" t="s">
        <v>1328</v>
      </c>
      <c r="BM173" t="s">
        <v>1270</v>
      </c>
      <c r="BN173" t="s">
        <v>1271</v>
      </c>
      <c r="BO173" t="s">
        <v>1974</v>
      </c>
      <c r="BP173" t="s">
        <v>1970</v>
      </c>
      <c r="BQ173">
        <v>25025</v>
      </c>
      <c r="BR173" t="s">
        <v>1971</v>
      </c>
      <c r="BS173">
        <v>25</v>
      </c>
      <c r="BT173" t="s">
        <v>1489</v>
      </c>
      <c r="BU173" t="s">
        <v>1328</v>
      </c>
      <c r="BV173" t="s">
        <v>1972</v>
      </c>
      <c r="BW173" t="s">
        <v>3022</v>
      </c>
      <c r="BY173" t="s">
        <v>1608</v>
      </c>
      <c r="BZ173" t="s">
        <v>1661</v>
      </c>
      <c r="CA173" t="s">
        <v>3428</v>
      </c>
      <c r="CB173">
        <v>5</v>
      </c>
      <c r="CC173" t="s">
        <v>1286</v>
      </c>
      <c r="CD173" t="s">
        <v>3449</v>
      </c>
      <c r="CE173" t="s">
        <v>1288</v>
      </c>
      <c r="CF173" t="s">
        <v>1289</v>
      </c>
      <c r="CG173" t="s">
        <v>1702</v>
      </c>
      <c r="CH173" t="s">
        <v>1703</v>
      </c>
      <c r="CI173">
        <v>2</v>
      </c>
      <c r="CJ173" t="s">
        <v>1292</v>
      </c>
      <c r="CU173" s="13" t="s">
        <v>3450</v>
      </c>
      <c r="CV173" t="s">
        <v>1690</v>
      </c>
    </row>
    <row r="174" spans="1:100" x14ac:dyDescent="0.4">
      <c r="A174" t="s">
        <v>3451</v>
      </c>
      <c r="B174" t="s">
        <v>3452</v>
      </c>
      <c r="D174" t="s">
        <v>1372</v>
      </c>
      <c r="E174" t="s">
        <v>1257</v>
      </c>
      <c r="J174" t="s">
        <v>1440</v>
      </c>
      <c r="K174">
        <v>2025</v>
      </c>
      <c r="L174">
        <v>1994225</v>
      </c>
      <c r="M174">
        <v>142556.1</v>
      </c>
      <c r="N174">
        <v>0</v>
      </c>
      <c r="O174">
        <v>0</v>
      </c>
      <c r="P174">
        <v>1994225</v>
      </c>
      <c r="Q174">
        <v>0</v>
      </c>
      <c r="R174">
        <v>0</v>
      </c>
      <c r="S174" t="s">
        <v>1319</v>
      </c>
      <c r="T174">
        <v>2023</v>
      </c>
      <c r="U174" t="s">
        <v>1442</v>
      </c>
      <c r="V174" t="s">
        <v>3453</v>
      </c>
      <c r="W174">
        <v>89</v>
      </c>
      <c r="X174" t="s">
        <v>1262</v>
      </c>
      <c r="Y174">
        <v>8900</v>
      </c>
      <c r="Z174" t="s">
        <v>1262</v>
      </c>
      <c r="AA174">
        <v>892432</v>
      </c>
      <c r="AB174" t="s">
        <v>1726</v>
      </c>
      <c r="AC174">
        <v>89</v>
      </c>
      <c r="AD174" t="s">
        <v>1262</v>
      </c>
      <c r="AE174">
        <v>8900</v>
      </c>
      <c r="AF174" t="s">
        <v>1262</v>
      </c>
      <c r="AG174">
        <v>892403</v>
      </c>
      <c r="AH174" t="s">
        <v>1378</v>
      </c>
      <c r="AI174" t="s">
        <v>1379</v>
      </c>
      <c r="AJ174" t="s">
        <v>1380</v>
      </c>
      <c r="AK174" t="s">
        <v>1381</v>
      </c>
      <c r="AL174" t="s">
        <v>1578</v>
      </c>
      <c r="AM174" t="s">
        <v>3454</v>
      </c>
      <c r="AO174" t="s">
        <v>3455</v>
      </c>
      <c r="AP174" t="s">
        <v>3455</v>
      </c>
      <c r="AQ174" t="s">
        <v>3456</v>
      </c>
      <c r="AS174" t="s">
        <v>265</v>
      </c>
      <c r="AT174" t="s">
        <v>1270</v>
      </c>
      <c r="AU174" t="s">
        <v>1271</v>
      </c>
      <c r="AV174" t="s">
        <v>3457</v>
      </c>
      <c r="AW174" t="s">
        <v>3458</v>
      </c>
      <c r="AX174">
        <v>67000</v>
      </c>
      <c r="AY174" t="s">
        <v>3459</v>
      </c>
      <c r="AZ174">
        <v>6075</v>
      </c>
      <c r="BA174" t="s">
        <v>3459</v>
      </c>
      <c r="BB174">
        <v>6</v>
      </c>
      <c r="BC174" t="s">
        <v>1548</v>
      </c>
      <c r="BD174" t="s">
        <v>1549</v>
      </c>
      <c r="BE174">
        <v>94111</v>
      </c>
      <c r="BG174" t="s">
        <v>3086</v>
      </c>
      <c r="BH174" t="s">
        <v>1732</v>
      </c>
      <c r="BL174" t="s">
        <v>1328</v>
      </c>
      <c r="BM174" t="s">
        <v>1270</v>
      </c>
      <c r="BN174" t="s">
        <v>1271</v>
      </c>
      <c r="BO174" t="s">
        <v>3460</v>
      </c>
      <c r="BP174" t="s">
        <v>3459</v>
      </c>
      <c r="BQ174">
        <v>6075</v>
      </c>
      <c r="BR174" t="s">
        <v>3459</v>
      </c>
      <c r="BS174">
        <v>6</v>
      </c>
      <c r="BT174" t="s">
        <v>1549</v>
      </c>
      <c r="BU174" t="s">
        <v>1328</v>
      </c>
      <c r="BV174" t="s">
        <v>1732</v>
      </c>
      <c r="BW174" t="s">
        <v>2198</v>
      </c>
      <c r="BY174" t="s">
        <v>1413</v>
      </c>
      <c r="BZ174" t="s">
        <v>1737</v>
      </c>
      <c r="CA174" t="s">
        <v>1738</v>
      </c>
      <c r="CB174">
        <v>5</v>
      </c>
      <c r="CC174" t="s">
        <v>1286</v>
      </c>
      <c r="CD174" t="s">
        <v>3461</v>
      </c>
      <c r="CE174" t="s">
        <v>1288</v>
      </c>
      <c r="CF174" t="s">
        <v>1289</v>
      </c>
      <c r="CG174" t="s">
        <v>1417</v>
      </c>
      <c r="CH174" t="s">
        <v>1418</v>
      </c>
      <c r="CI174">
        <v>2</v>
      </c>
      <c r="CJ174" t="s">
        <v>1292</v>
      </c>
      <c r="CU174" s="13" t="s">
        <v>3462</v>
      </c>
      <c r="CV174" t="s">
        <v>1459</v>
      </c>
    </row>
    <row r="175" spans="1:100" x14ac:dyDescent="0.4">
      <c r="A175" t="s">
        <v>3463</v>
      </c>
      <c r="B175" t="s">
        <v>3464</v>
      </c>
      <c r="D175" t="s">
        <v>1372</v>
      </c>
      <c r="E175" t="s">
        <v>1257</v>
      </c>
      <c r="J175" t="s">
        <v>1667</v>
      </c>
      <c r="K175">
        <v>2025</v>
      </c>
      <c r="L175">
        <v>2199854</v>
      </c>
      <c r="M175">
        <v>573126.40000000002</v>
      </c>
      <c r="N175">
        <v>0</v>
      </c>
      <c r="O175">
        <v>625008</v>
      </c>
      <c r="P175">
        <v>2824862</v>
      </c>
      <c r="Q175">
        <v>0</v>
      </c>
      <c r="R175">
        <v>0</v>
      </c>
      <c r="S175" t="s">
        <v>1319</v>
      </c>
      <c r="T175">
        <v>2023</v>
      </c>
      <c r="U175" t="s">
        <v>1442</v>
      </c>
      <c r="V175" t="s">
        <v>1523</v>
      </c>
      <c r="W175">
        <v>89</v>
      </c>
      <c r="X175" t="s">
        <v>1262</v>
      </c>
      <c r="Y175">
        <v>8900</v>
      </c>
      <c r="Z175" t="s">
        <v>1262</v>
      </c>
      <c r="AA175">
        <v>892432</v>
      </c>
      <c r="AB175" t="s">
        <v>1726</v>
      </c>
      <c r="AC175">
        <v>89</v>
      </c>
      <c r="AD175" t="s">
        <v>1262</v>
      </c>
      <c r="AE175">
        <v>8900</v>
      </c>
      <c r="AF175" t="s">
        <v>1262</v>
      </c>
      <c r="AG175">
        <v>892403</v>
      </c>
      <c r="AH175" t="s">
        <v>1378</v>
      </c>
      <c r="AI175" t="s">
        <v>1379</v>
      </c>
      <c r="AJ175" t="s">
        <v>1380</v>
      </c>
      <c r="AK175" t="s">
        <v>1381</v>
      </c>
      <c r="AL175" t="s">
        <v>1578</v>
      </c>
      <c r="AM175" t="s">
        <v>3465</v>
      </c>
      <c r="AO175" t="s">
        <v>3466</v>
      </c>
      <c r="AP175" t="s">
        <v>3466</v>
      </c>
      <c r="AQ175" t="s">
        <v>3467</v>
      </c>
      <c r="AS175" t="s">
        <v>3466</v>
      </c>
      <c r="AT175" t="s">
        <v>1270</v>
      </c>
      <c r="AU175" t="s">
        <v>1271</v>
      </c>
      <c r="AV175" t="s">
        <v>3468</v>
      </c>
      <c r="AX175">
        <v>20000</v>
      </c>
      <c r="AY175" t="s">
        <v>3469</v>
      </c>
      <c r="AZ175">
        <v>8031</v>
      </c>
      <c r="BA175" t="s">
        <v>3469</v>
      </c>
      <c r="BB175">
        <v>8</v>
      </c>
      <c r="BC175" t="s">
        <v>1603</v>
      </c>
      <c r="BD175" t="s">
        <v>1604</v>
      </c>
      <c r="BE175">
        <v>80227</v>
      </c>
      <c r="BG175" t="s">
        <v>1736</v>
      </c>
      <c r="BH175" t="s">
        <v>1736</v>
      </c>
      <c r="BL175" t="s">
        <v>1328</v>
      </c>
      <c r="BM175" t="s">
        <v>1270</v>
      </c>
      <c r="BN175" t="s">
        <v>1271</v>
      </c>
      <c r="BO175" t="s">
        <v>3470</v>
      </c>
      <c r="BP175" t="s">
        <v>3471</v>
      </c>
      <c r="BQ175">
        <v>8059</v>
      </c>
      <c r="BR175" t="s">
        <v>3472</v>
      </c>
      <c r="BS175">
        <v>8</v>
      </c>
      <c r="BT175" t="s">
        <v>1604</v>
      </c>
      <c r="BU175" t="s">
        <v>1328</v>
      </c>
      <c r="BV175" t="s">
        <v>1736</v>
      </c>
      <c r="BW175" t="s">
        <v>1736</v>
      </c>
      <c r="BY175" t="s">
        <v>1413</v>
      </c>
      <c r="BZ175" t="s">
        <v>1737</v>
      </c>
      <c r="CA175" t="s">
        <v>3473</v>
      </c>
      <c r="CB175">
        <v>5</v>
      </c>
      <c r="CC175" t="s">
        <v>1286</v>
      </c>
      <c r="CD175" t="s">
        <v>3474</v>
      </c>
      <c r="CE175" t="s">
        <v>1288</v>
      </c>
      <c r="CF175" t="s">
        <v>1289</v>
      </c>
      <c r="CG175" t="s">
        <v>1333</v>
      </c>
      <c r="CH175" t="s">
        <v>1334</v>
      </c>
      <c r="CI175">
        <v>2</v>
      </c>
      <c r="CJ175" t="s">
        <v>1292</v>
      </c>
      <c r="CK175" t="s">
        <v>3475</v>
      </c>
      <c r="CL175">
        <v>50000</v>
      </c>
      <c r="CU175" s="13" t="s">
        <v>3476</v>
      </c>
      <c r="CV175" t="s">
        <v>2053</v>
      </c>
    </row>
    <row r="176" spans="1:100" x14ac:dyDescent="0.4">
      <c r="A176" t="s">
        <v>3477</v>
      </c>
      <c r="B176" t="s">
        <v>3478</v>
      </c>
      <c r="D176" t="s">
        <v>1947</v>
      </c>
      <c r="E176" t="s">
        <v>1257</v>
      </c>
      <c r="J176" t="s">
        <v>2559</v>
      </c>
      <c r="K176">
        <v>2024</v>
      </c>
      <c r="L176">
        <v>2520955</v>
      </c>
      <c r="M176">
        <v>0</v>
      </c>
      <c r="N176">
        <v>221708</v>
      </c>
      <c r="O176">
        <v>0</v>
      </c>
      <c r="P176">
        <v>2520955</v>
      </c>
      <c r="Q176">
        <v>0</v>
      </c>
      <c r="R176">
        <v>0</v>
      </c>
      <c r="S176" t="s">
        <v>2559</v>
      </c>
      <c r="T176">
        <v>2024</v>
      </c>
      <c r="U176" t="s">
        <v>1839</v>
      </c>
      <c r="V176" t="s">
        <v>3453</v>
      </c>
      <c r="W176">
        <v>89</v>
      </c>
      <c r="X176" t="s">
        <v>1262</v>
      </c>
      <c r="Y176">
        <v>8900</v>
      </c>
      <c r="Z176" t="s">
        <v>1262</v>
      </c>
      <c r="AA176">
        <v>892434</v>
      </c>
      <c r="AB176" t="s">
        <v>1377</v>
      </c>
      <c r="AC176">
        <v>89</v>
      </c>
      <c r="AD176" t="s">
        <v>1262</v>
      </c>
      <c r="AE176">
        <v>8900</v>
      </c>
      <c r="AF176" t="s">
        <v>1262</v>
      </c>
      <c r="AG176">
        <v>892403</v>
      </c>
      <c r="AH176" t="s">
        <v>1378</v>
      </c>
      <c r="AI176" t="s">
        <v>1379</v>
      </c>
      <c r="AJ176" t="s">
        <v>1380</v>
      </c>
      <c r="AK176" t="s">
        <v>1381</v>
      </c>
      <c r="AL176" t="s">
        <v>1402</v>
      </c>
      <c r="AM176" t="s">
        <v>3479</v>
      </c>
      <c r="AO176" t="s">
        <v>270</v>
      </c>
      <c r="AP176" t="s">
        <v>270</v>
      </c>
      <c r="AQ176" t="s">
        <v>3480</v>
      </c>
      <c r="AS176" t="s">
        <v>3481</v>
      </c>
      <c r="AT176" t="s">
        <v>1270</v>
      </c>
      <c r="AU176" t="s">
        <v>1271</v>
      </c>
      <c r="AV176" t="s">
        <v>3482</v>
      </c>
      <c r="AW176" t="s">
        <v>3483</v>
      </c>
      <c r="AX176">
        <v>14000</v>
      </c>
      <c r="AY176" t="s">
        <v>1527</v>
      </c>
      <c r="AZ176">
        <v>17031</v>
      </c>
      <c r="BA176" t="s">
        <v>1528</v>
      </c>
      <c r="BB176">
        <v>17</v>
      </c>
      <c r="BC176" t="s">
        <v>1363</v>
      </c>
      <c r="BD176" t="s">
        <v>1364</v>
      </c>
      <c r="BE176">
        <v>60631</v>
      </c>
      <c r="BF176">
        <v>4227</v>
      </c>
      <c r="BG176" t="s">
        <v>3484</v>
      </c>
      <c r="BH176" t="s">
        <v>3485</v>
      </c>
      <c r="BL176" t="s">
        <v>1280</v>
      </c>
      <c r="BM176" t="s">
        <v>1270</v>
      </c>
      <c r="BN176" t="s">
        <v>1271</v>
      </c>
      <c r="BO176" t="s">
        <v>3486</v>
      </c>
      <c r="BP176" t="s">
        <v>1470</v>
      </c>
      <c r="BQ176">
        <v>17143</v>
      </c>
      <c r="BR176" t="s">
        <v>1470</v>
      </c>
      <c r="BS176">
        <v>17</v>
      </c>
      <c r="BT176" t="s">
        <v>1364</v>
      </c>
      <c r="BU176" t="s">
        <v>3487</v>
      </c>
      <c r="BV176" t="s">
        <v>2351</v>
      </c>
      <c r="BW176" t="s">
        <v>2351</v>
      </c>
      <c r="BY176" t="s">
        <v>1392</v>
      </c>
      <c r="BZ176" t="s">
        <v>3040</v>
      </c>
      <c r="CA176" t="s">
        <v>3041</v>
      </c>
      <c r="CB176">
        <v>5</v>
      </c>
      <c r="CC176" t="s">
        <v>1286</v>
      </c>
      <c r="CD176" t="s">
        <v>3488</v>
      </c>
      <c r="CE176" t="s">
        <v>1288</v>
      </c>
      <c r="CF176" t="s">
        <v>1289</v>
      </c>
      <c r="CG176" t="s">
        <v>1417</v>
      </c>
      <c r="CH176" t="s">
        <v>1418</v>
      </c>
      <c r="CI176">
        <v>2</v>
      </c>
      <c r="CJ176" t="s">
        <v>1292</v>
      </c>
      <c r="CU176" s="13" t="s">
        <v>3489</v>
      </c>
      <c r="CV176" t="s">
        <v>2607</v>
      </c>
    </row>
    <row r="177" spans="1:100" x14ac:dyDescent="0.4">
      <c r="A177" t="s">
        <v>3490</v>
      </c>
      <c r="B177" t="s">
        <v>3491</v>
      </c>
      <c r="D177" t="s">
        <v>1372</v>
      </c>
      <c r="E177" t="s">
        <v>1257</v>
      </c>
      <c r="J177" t="s">
        <v>1919</v>
      </c>
      <c r="K177">
        <v>2025</v>
      </c>
      <c r="L177">
        <v>5461173</v>
      </c>
      <c r="M177">
        <v>283147.03000000003</v>
      </c>
      <c r="N177">
        <v>3804656</v>
      </c>
      <c r="O177">
        <v>1415294</v>
      </c>
      <c r="P177">
        <v>6876467</v>
      </c>
      <c r="Q177">
        <v>0</v>
      </c>
      <c r="R177">
        <v>0</v>
      </c>
      <c r="S177" t="s">
        <v>3492</v>
      </c>
      <c r="T177">
        <v>2024</v>
      </c>
      <c r="U177" t="s">
        <v>3029</v>
      </c>
      <c r="V177" t="s">
        <v>1523</v>
      </c>
      <c r="W177">
        <v>89</v>
      </c>
      <c r="X177" t="s">
        <v>1262</v>
      </c>
      <c r="Y177">
        <v>8900</v>
      </c>
      <c r="Z177" t="s">
        <v>1262</v>
      </c>
      <c r="AA177">
        <v>892434</v>
      </c>
      <c r="AB177" t="s">
        <v>1377</v>
      </c>
      <c r="AC177">
        <v>89</v>
      </c>
      <c r="AD177" t="s">
        <v>1262</v>
      </c>
      <c r="AE177">
        <v>8900</v>
      </c>
      <c r="AF177" t="s">
        <v>1262</v>
      </c>
      <c r="AG177">
        <v>892403</v>
      </c>
      <c r="AH177" t="s">
        <v>1378</v>
      </c>
      <c r="AI177" t="s">
        <v>1379</v>
      </c>
      <c r="AJ177" t="s">
        <v>1380</v>
      </c>
      <c r="AK177" t="s">
        <v>1381</v>
      </c>
      <c r="AL177" t="s">
        <v>1402</v>
      </c>
      <c r="AM177" t="s">
        <v>3493</v>
      </c>
      <c r="AO177" t="s">
        <v>279</v>
      </c>
      <c r="AP177" t="s">
        <v>279</v>
      </c>
      <c r="AQ177" t="s">
        <v>3494</v>
      </c>
      <c r="AS177" t="s">
        <v>3495</v>
      </c>
      <c r="AT177" t="s">
        <v>1270</v>
      </c>
      <c r="AU177" t="s">
        <v>1271</v>
      </c>
      <c r="AV177" t="s">
        <v>3496</v>
      </c>
      <c r="AX177">
        <v>69596</v>
      </c>
      <c r="AY177" t="s">
        <v>3497</v>
      </c>
      <c r="AZ177">
        <v>48339</v>
      </c>
      <c r="BA177" t="s">
        <v>1330</v>
      </c>
      <c r="BB177">
        <v>48</v>
      </c>
      <c r="BC177" t="s">
        <v>1276</v>
      </c>
      <c r="BD177" t="s">
        <v>1277</v>
      </c>
      <c r="BE177">
        <v>77380</v>
      </c>
      <c r="BG177" t="s">
        <v>3498</v>
      </c>
      <c r="BH177" t="s">
        <v>3498</v>
      </c>
      <c r="BL177" t="s">
        <v>1328</v>
      </c>
      <c r="BM177" t="s">
        <v>1270</v>
      </c>
      <c r="BN177" t="s">
        <v>1271</v>
      </c>
      <c r="BO177" t="s">
        <v>3499</v>
      </c>
      <c r="BP177" t="s">
        <v>3500</v>
      </c>
      <c r="BQ177">
        <v>48201</v>
      </c>
      <c r="BR177" t="s">
        <v>1326</v>
      </c>
      <c r="BS177">
        <v>48</v>
      </c>
      <c r="BT177" t="s">
        <v>1277</v>
      </c>
      <c r="BU177" t="s">
        <v>1328</v>
      </c>
      <c r="BV177" t="s">
        <v>3498</v>
      </c>
      <c r="BW177" t="s">
        <v>1284</v>
      </c>
      <c r="BY177" t="s">
        <v>1392</v>
      </c>
      <c r="BZ177" t="s">
        <v>3040</v>
      </c>
      <c r="CA177" t="s">
        <v>3501</v>
      </c>
      <c r="CB177">
        <v>5</v>
      </c>
      <c r="CC177" t="s">
        <v>1286</v>
      </c>
      <c r="CD177" t="s">
        <v>3502</v>
      </c>
      <c r="CE177" t="s">
        <v>1288</v>
      </c>
      <c r="CF177" t="s">
        <v>1289</v>
      </c>
      <c r="CG177" t="s">
        <v>1333</v>
      </c>
      <c r="CH177" t="s">
        <v>1334</v>
      </c>
      <c r="CI177">
        <v>2</v>
      </c>
      <c r="CJ177" t="s">
        <v>1292</v>
      </c>
      <c r="CU177" s="13" t="s">
        <v>3503</v>
      </c>
      <c r="CV177" t="s">
        <v>1681</v>
      </c>
    </row>
    <row r="178" spans="1:100" x14ac:dyDescent="0.4">
      <c r="A178" t="s">
        <v>3504</v>
      </c>
      <c r="B178" t="s">
        <v>3505</v>
      </c>
      <c r="D178" t="s">
        <v>1256</v>
      </c>
      <c r="E178" t="s">
        <v>1257</v>
      </c>
      <c r="J178" t="s">
        <v>1817</v>
      </c>
      <c r="K178">
        <v>2024</v>
      </c>
      <c r="L178">
        <v>2294576</v>
      </c>
      <c r="M178">
        <v>353745.74</v>
      </c>
      <c r="N178">
        <v>0</v>
      </c>
      <c r="O178">
        <v>0</v>
      </c>
      <c r="P178">
        <v>2294576</v>
      </c>
      <c r="Q178">
        <v>0</v>
      </c>
      <c r="R178">
        <v>0</v>
      </c>
      <c r="S178" t="s">
        <v>2150</v>
      </c>
      <c r="T178">
        <v>2024</v>
      </c>
      <c r="U178" t="s">
        <v>3047</v>
      </c>
      <c r="V178" t="s">
        <v>3506</v>
      </c>
      <c r="W178">
        <v>89</v>
      </c>
      <c r="X178" t="s">
        <v>1262</v>
      </c>
      <c r="Y178">
        <v>8900</v>
      </c>
      <c r="Z178" t="s">
        <v>1262</v>
      </c>
      <c r="AA178">
        <v>892433</v>
      </c>
      <c r="AB178" t="s">
        <v>1444</v>
      </c>
      <c r="AC178">
        <v>89</v>
      </c>
      <c r="AD178" t="s">
        <v>1262</v>
      </c>
      <c r="AE178">
        <v>8900</v>
      </c>
      <c r="AF178" t="s">
        <v>1262</v>
      </c>
      <c r="AG178">
        <v>892403</v>
      </c>
      <c r="AH178" t="s">
        <v>1378</v>
      </c>
      <c r="AI178" t="s">
        <v>1379</v>
      </c>
      <c r="AJ178" t="s">
        <v>1380</v>
      </c>
      <c r="AK178" t="s">
        <v>2517</v>
      </c>
      <c r="AL178" t="s">
        <v>1445</v>
      </c>
      <c r="AM178" t="s">
        <v>3285</v>
      </c>
      <c r="AO178" t="s">
        <v>340</v>
      </c>
      <c r="AP178" t="s">
        <v>340</v>
      </c>
      <c r="AT178" t="s">
        <v>1270</v>
      </c>
      <c r="AU178" t="s">
        <v>1271</v>
      </c>
      <c r="AV178" t="s">
        <v>3286</v>
      </c>
      <c r="AX178">
        <v>3000</v>
      </c>
      <c r="AY178" t="s">
        <v>3287</v>
      </c>
      <c r="AZ178">
        <v>51013</v>
      </c>
      <c r="BA178" t="s">
        <v>3287</v>
      </c>
      <c r="BB178">
        <v>51</v>
      </c>
      <c r="BC178" t="s">
        <v>3101</v>
      </c>
      <c r="BD178" t="s">
        <v>3102</v>
      </c>
      <c r="BE178">
        <v>22203</v>
      </c>
      <c r="BF178">
        <v>4419</v>
      </c>
      <c r="BG178" t="s">
        <v>3288</v>
      </c>
      <c r="BH178" t="s">
        <v>3288</v>
      </c>
      <c r="BL178" t="s">
        <v>1280</v>
      </c>
      <c r="BM178" t="s">
        <v>1270</v>
      </c>
      <c r="BN178" t="s">
        <v>1271</v>
      </c>
      <c r="BO178" t="s">
        <v>3289</v>
      </c>
      <c r="BP178" t="s">
        <v>3287</v>
      </c>
      <c r="BQ178">
        <v>51013</v>
      </c>
      <c r="BR178" t="s">
        <v>3287</v>
      </c>
      <c r="BS178">
        <v>51</v>
      </c>
      <c r="BT178" t="s">
        <v>3102</v>
      </c>
      <c r="BU178" t="s">
        <v>3290</v>
      </c>
      <c r="BV178" t="s">
        <v>3288</v>
      </c>
      <c r="BW178" t="s">
        <v>3288</v>
      </c>
      <c r="BY178" t="s">
        <v>1413</v>
      </c>
      <c r="BZ178" t="s">
        <v>1777</v>
      </c>
      <c r="CA178" t="s">
        <v>2533</v>
      </c>
      <c r="CB178">
        <v>5</v>
      </c>
      <c r="CC178" t="s">
        <v>1286</v>
      </c>
      <c r="CD178" t="s">
        <v>3507</v>
      </c>
      <c r="CE178" t="s">
        <v>1288</v>
      </c>
      <c r="CF178" t="s">
        <v>1289</v>
      </c>
      <c r="CG178" t="s">
        <v>1534</v>
      </c>
      <c r="CH178" t="s">
        <v>1535</v>
      </c>
      <c r="CI178">
        <v>2</v>
      </c>
      <c r="CJ178" t="s">
        <v>1292</v>
      </c>
      <c r="CU178" s="13" t="s">
        <v>3508</v>
      </c>
      <c r="CV178" t="s">
        <v>3037</v>
      </c>
    </row>
    <row r="179" spans="1:100" x14ac:dyDescent="0.4">
      <c r="A179" t="s">
        <v>3509</v>
      </c>
      <c r="B179" t="s">
        <v>3510</v>
      </c>
      <c r="D179" t="s">
        <v>1256</v>
      </c>
      <c r="E179" t="s">
        <v>1257</v>
      </c>
      <c r="J179" t="s">
        <v>3511</v>
      </c>
      <c r="K179">
        <v>2024</v>
      </c>
      <c r="L179">
        <v>1000000</v>
      </c>
      <c r="M179">
        <v>0</v>
      </c>
      <c r="N179">
        <v>0</v>
      </c>
      <c r="O179">
        <v>1000000</v>
      </c>
      <c r="P179">
        <v>2000000</v>
      </c>
      <c r="Q179">
        <v>0</v>
      </c>
      <c r="R179">
        <v>0</v>
      </c>
      <c r="S179" t="s">
        <v>3511</v>
      </c>
      <c r="T179">
        <v>2024</v>
      </c>
      <c r="U179" t="s">
        <v>1839</v>
      </c>
      <c r="V179" t="s">
        <v>3512</v>
      </c>
      <c r="W179">
        <v>89</v>
      </c>
      <c r="X179" t="s">
        <v>1262</v>
      </c>
      <c r="Y179">
        <v>8900</v>
      </c>
      <c r="Z179" t="s">
        <v>1262</v>
      </c>
      <c r="AA179">
        <v>892433</v>
      </c>
      <c r="AB179" t="s">
        <v>1444</v>
      </c>
      <c r="AC179">
        <v>89</v>
      </c>
      <c r="AD179" t="s">
        <v>1262</v>
      </c>
      <c r="AE179">
        <v>8900</v>
      </c>
      <c r="AF179" t="s">
        <v>1262</v>
      </c>
      <c r="AG179">
        <v>892403</v>
      </c>
      <c r="AH179" t="s">
        <v>1378</v>
      </c>
      <c r="AI179" t="s">
        <v>1379</v>
      </c>
      <c r="AJ179" t="s">
        <v>1380</v>
      </c>
      <c r="AK179" t="s">
        <v>1381</v>
      </c>
      <c r="AL179" t="s">
        <v>1445</v>
      </c>
      <c r="AM179" t="s">
        <v>3513</v>
      </c>
      <c r="AO179" t="s">
        <v>3514</v>
      </c>
      <c r="AP179" t="s">
        <v>3515</v>
      </c>
      <c r="AQ179" t="s">
        <v>3516</v>
      </c>
      <c r="AS179" t="s">
        <v>3517</v>
      </c>
      <c r="AT179" t="s">
        <v>1270</v>
      </c>
      <c r="AU179" t="s">
        <v>1271</v>
      </c>
      <c r="AV179" t="s">
        <v>3518</v>
      </c>
      <c r="AX179">
        <v>43939</v>
      </c>
      <c r="AY179" t="s">
        <v>3519</v>
      </c>
      <c r="AZ179">
        <v>17043</v>
      </c>
      <c r="BA179" t="s">
        <v>3520</v>
      </c>
      <c r="BB179">
        <v>17</v>
      </c>
      <c r="BC179" t="s">
        <v>1363</v>
      </c>
      <c r="BD179" t="s">
        <v>1364</v>
      </c>
      <c r="BE179">
        <v>60532</v>
      </c>
      <c r="BF179">
        <v>3637</v>
      </c>
      <c r="BG179" t="s">
        <v>3521</v>
      </c>
      <c r="BH179" t="s">
        <v>3521</v>
      </c>
      <c r="BL179" t="s">
        <v>1280</v>
      </c>
      <c r="BM179" t="s">
        <v>1270</v>
      </c>
      <c r="BN179" t="s">
        <v>1271</v>
      </c>
      <c r="BO179" t="s">
        <v>3522</v>
      </c>
      <c r="BP179" t="s">
        <v>3519</v>
      </c>
      <c r="BQ179">
        <v>17043</v>
      </c>
      <c r="BR179" t="s">
        <v>3520</v>
      </c>
      <c r="BS179">
        <v>17</v>
      </c>
      <c r="BT179" t="s">
        <v>1364</v>
      </c>
      <c r="BU179" t="s">
        <v>3523</v>
      </c>
      <c r="BV179" t="s">
        <v>3521</v>
      </c>
      <c r="BW179" t="s">
        <v>3521</v>
      </c>
      <c r="BY179" t="s">
        <v>1413</v>
      </c>
      <c r="BZ179" t="s">
        <v>1777</v>
      </c>
      <c r="CA179" t="s">
        <v>2533</v>
      </c>
      <c r="CB179">
        <v>5</v>
      </c>
      <c r="CC179" t="s">
        <v>1286</v>
      </c>
      <c r="CD179" t="s">
        <v>3524</v>
      </c>
      <c r="CE179" t="s">
        <v>1288</v>
      </c>
      <c r="CF179" t="s">
        <v>1289</v>
      </c>
      <c r="CG179" t="s">
        <v>1417</v>
      </c>
      <c r="CH179" t="s">
        <v>1418</v>
      </c>
      <c r="CI179">
        <v>2</v>
      </c>
      <c r="CJ179" t="s">
        <v>1292</v>
      </c>
      <c r="CU179" s="13" t="s">
        <v>3525</v>
      </c>
      <c r="CV179" t="s">
        <v>3526</v>
      </c>
    </row>
    <row r="180" spans="1:100" x14ac:dyDescent="0.4">
      <c r="A180" t="s">
        <v>3527</v>
      </c>
      <c r="B180" t="s">
        <v>3528</v>
      </c>
      <c r="D180" t="s">
        <v>1256</v>
      </c>
      <c r="E180" t="s">
        <v>1648</v>
      </c>
      <c r="H180">
        <v>114840.01</v>
      </c>
      <c r="I180">
        <v>1750000</v>
      </c>
      <c r="J180" t="s">
        <v>1420</v>
      </c>
      <c r="K180">
        <v>2025</v>
      </c>
      <c r="L180">
        <v>1750000</v>
      </c>
      <c r="M180">
        <v>114840.01</v>
      </c>
      <c r="N180">
        <v>0</v>
      </c>
      <c r="O180">
        <v>0</v>
      </c>
      <c r="P180">
        <v>1750000</v>
      </c>
      <c r="Q180">
        <v>0</v>
      </c>
      <c r="R180">
        <v>0</v>
      </c>
      <c r="S180" t="s">
        <v>1420</v>
      </c>
      <c r="T180">
        <v>2025</v>
      </c>
      <c r="U180" t="s">
        <v>1885</v>
      </c>
      <c r="V180" t="s">
        <v>1949</v>
      </c>
      <c r="W180">
        <v>89</v>
      </c>
      <c r="X180" t="s">
        <v>1262</v>
      </c>
      <c r="Y180">
        <v>8900</v>
      </c>
      <c r="Z180" t="s">
        <v>1262</v>
      </c>
      <c r="AA180">
        <v>892433</v>
      </c>
      <c r="AB180" t="s">
        <v>1444</v>
      </c>
      <c r="AC180">
        <v>89</v>
      </c>
      <c r="AD180" t="s">
        <v>1262</v>
      </c>
      <c r="AE180">
        <v>8900</v>
      </c>
      <c r="AF180" t="s">
        <v>1262</v>
      </c>
      <c r="AG180">
        <v>892403</v>
      </c>
      <c r="AH180" t="s">
        <v>1378</v>
      </c>
      <c r="AI180" t="s">
        <v>1785</v>
      </c>
      <c r="AJ180" t="s">
        <v>1786</v>
      </c>
      <c r="AK180" t="s">
        <v>1381</v>
      </c>
      <c r="AL180" t="s">
        <v>1787</v>
      </c>
      <c r="AM180" t="s">
        <v>3529</v>
      </c>
      <c r="AO180" t="s">
        <v>3530</v>
      </c>
      <c r="AP180" t="s">
        <v>3530</v>
      </c>
      <c r="AT180" t="s">
        <v>1270</v>
      </c>
      <c r="AU180" t="s">
        <v>1271</v>
      </c>
      <c r="AV180" t="s">
        <v>3531</v>
      </c>
      <c r="AX180">
        <v>3016</v>
      </c>
      <c r="AY180" t="s">
        <v>3287</v>
      </c>
      <c r="AZ180">
        <v>51013</v>
      </c>
      <c r="BA180" t="s">
        <v>3287</v>
      </c>
      <c r="BB180">
        <v>51</v>
      </c>
      <c r="BC180" t="s">
        <v>3101</v>
      </c>
      <c r="BD180" t="s">
        <v>3102</v>
      </c>
      <c r="BE180">
        <v>22209</v>
      </c>
      <c r="BF180">
        <v>3819</v>
      </c>
      <c r="BG180" t="s">
        <v>3288</v>
      </c>
      <c r="BH180" t="s">
        <v>3288</v>
      </c>
      <c r="BL180" t="s">
        <v>1280</v>
      </c>
      <c r="BM180" t="s">
        <v>1270</v>
      </c>
      <c r="BN180" t="s">
        <v>1271</v>
      </c>
      <c r="BO180" t="s">
        <v>3289</v>
      </c>
      <c r="BP180" t="s">
        <v>3287</v>
      </c>
      <c r="BQ180">
        <v>51013</v>
      </c>
      <c r="BR180" t="s">
        <v>3287</v>
      </c>
      <c r="BS180">
        <v>51</v>
      </c>
      <c r="BT180" t="s">
        <v>3102</v>
      </c>
      <c r="BU180" t="s">
        <v>3532</v>
      </c>
      <c r="BV180" t="s">
        <v>3288</v>
      </c>
      <c r="BW180" t="s">
        <v>3288</v>
      </c>
      <c r="BY180" t="s">
        <v>1413</v>
      </c>
      <c r="BZ180" t="s">
        <v>3203</v>
      </c>
      <c r="CA180" t="s">
        <v>3533</v>
      </c>
      <c r="CB180">
        <v>5</v>
      </c>
      <c r="CC180" t="s">
        <v>1286</v>
      </c>
      <c r="CD180" t="s">
        <v>3534</v>
      </c>
      <c r="CE180" t="s">
        <v>1288</v>
      </c>
      <c r="CF180" t="s">
        <v>1289</v>
      </c>
      <c r="CG180" t="s">
        <v>1534</v>
      </c>
      <c r="CH180" t="s">
        <v>1535</v>
      </c>
      <c r="CI180">
        <v>2</v>
      </c>
      <c r="CJ180" t="s">
        <v>1292</v>
      </c>
      <c r="CU180" s="13" t="s">
        <v>3535</v>
      </c>
      <c r="CV180" t="s">
        <v>2700</v>
      </c>
    </row>
    <row r="181" spans="1:100" x14ac:dyDescent="0.4">
      <c r="A181" t="s">
        <v>3536</v>
      </c>
      <c r="B181" t="s">
        <v>3537</v>
      </c>
      <c r="D181" t="s">
        <v>3538</v>
      </c>
      <c r="E181" t="s">
        <v>1257</v>
      </c>
      <c r="J181" t="s">
        <v>3539</v>
      </c>
      <c r="K181">
        <v>2025</v>
      </c>
      <c r="L181">
        <v>3108333</v>
      </c>
      <c r="M181">
        <v>532774.55000000005</v>
      </c>
      <c r="N181">
        <v>0</v>
      </c>
      <c r="O181">
        <v>833333</v>
      </c>
      <c r="P181">
        <v>3941666</v>
      </c>
      <c r="Q181">
        <v>0</v>
      </c>
      <c r="R181">
        <v>0</v>
      </c>
      <c r="S181" t="s">
        <v>1866</v>
      </c>
      <c r="T181">
        <v>2024</v>
      </c>
      <c r="U181" t="s">
        <v>1839</v>
      </c>
      <c r="V181" t="s">
        <v>1840</v>
      </c>
      <c r="W181">
        <v>89</v>
      </c>
      <c r="X181" t="s">
        <v>1262</v>
      </c>
      <c r="Y181">
        <v>8900</v>
      </c>
      <c r="Z181" t="s">
        <v>1262</v>
      </c>
      <c r="AA181">
        <v>892433</v>
      </c>
      <c r="AB181" t="s">
        <v>1444</v>
      </c>
      <c r="AC181">
        <v>89</v>
      </c>
      <c r="AD181" t="s">
        <v>1262</v>
      </c>
      <c r="AE181">
        <v>8900</v>
      </c>
      <c r="AF181" t="s">
        <v>1262</v>
      </c>
      <c r="AG181">
        <v>892403</v>
      </c>
      <c r="AH181" t="s">
        <v>1378</v>
      </c>
      <c r="AI181" t="s">
        <v>1379</v>
      </c>
      <c r="AJ181" t="s">
        <v>1380</v>
      </c>
      <c r="AK181" t="s">
        <v>1266</v>
      </c>
      <c r="AL181" t="s">
        <v>1445</v>
      </c>
      <c r="AM181" t="s">
        <v>3273</v>
      </c>
      <c r="AO181" t="s">
        <v>294</v>
      </c>
      <c r="AP181" t="s">
        <v>294</v>
      </c>
      <c r="AQ181" t="s">
        <v>3273</v>
      </c>
      <c r="AS181" t="s">
        <v>294</v>
      </c>
      <c r="AT181" t="s">
        <v>1270</v>
      </c>
      <c r="AU181" t="s">
        <v>1271</v>
      </c>
      <c r="AV181" t="s">
        <v>3274</v>
      </c>
      <c r="AW181" t="s">
        <v>3275</v>
      </c>
      <c r="AX181">
        <v>11000</v>
      </c>
      <c r="AY181" t="s">
        <v>1486</v>
      </c>
      <c r="AZ181">
        <v>25017</v>
      </c>
      <c r="BA181" t="s">
        <v>1487</v>
      </c>
      <c r="BB181">
        <v>25</v>
      </c>
      <c r="BC181" t="s">
        <v>1488</v>
      </c>
      <c r="BD181" t="s">
        <v>1489</v>
      </c>
      <c r="BE181">
        <v>2139</v>
      </c>
      <c r="BF181">
        <v>4307</v>
      </c>
      <c r="BG181" t="s">
        <v>1973</v>
      </c>
      <c r="BH181" t="s">
        <v>1973</v>
      </c>
      <c r="BL181" t="s">
        <v>1280</v>
      </c>
      <c r="BM181" t="s">
        <v>1270</v>
      </c>
      <c r="BN181" t="s">
        <v>1271</v>
      </c>
      <c r="BO181" t="s">
        <v>3276</v>
      </c>
      <c r="BP181" t="s">
        <v>1486</v>
      </c>
      <c r="BQ181">
        <v>25017</v>
      </c>
      <c r="BR181" t="s">
        <v>1487</v>
      </c>
      <c r="BS181">
        <v>25</v>
      </c>
      <c r="BT181" t="s">
        <v>1489</v>
      </c>
      <c r="BU181" t="s">
        <v>3277</v>
      </c>
      <c r="BV181" t="s">
        <v>1973</v>
      </c>
      <c r="BW181" t="s">
        <v>1973</v>
      </c>
      <c r="BY181" t="s">
        <v>1413</v>
      </c>
      <c r="BZ181" t="s">
        <v>1777</v>
      </c>
      <c r="CA181" t="s">
        <v>1778</v>
      </c>
      <c r="CB181">
        <v>5</v>
      </c>
      <c r="CC181" t="s">
        <v>1286</v>
      </c>
      <c r="CD181" t="s">
        <v>3540</v>
      </c>
      <c r="CE181" t="s">
        <v>1288</v>
      </c>
      <c r="CF181" t="s">
        <v>1289</v>
      </c>
      <c r="CG181" t="s">
        <v>2368</v>
      </c>
      <c r="CH181" t="s">
        <v>2369</v>
      </c>
      <c r="CI181">
        <v>2</v>
      </c>
      <c r="CJ181" t="s">
        <v>1292</v>
      </c>
      <c r="CU181" s="13" t="s">
        <v>3541</v>
      </c>
      <c r="CV181" t="s">
        <v>3542</v>
      </c>
    </row>
    <row r="182" spans="1:100" x14ac:dyDescent="0.4">
      <c r="A182" t="s">
        <v>3543</v>
      </c>
      <c r="B182" t="s">
        <v>3544</v>
      </c>
      <c r="D182" t="s">
        <v>1372</v>
      </c>
      <c r="E182" t="s">
        <v>1257</v>
      </c>
      <c r="J182" t="s">
        <v>1440</v>
      </c>
      <c r="K182">
        <v>2025</v>
      </c>
      <c r="L182">
        <v>2000000</v>
      </c>
      <c r="M182">
        <v>475912.25</v>
      </c>
      <c r="N182">
        <v>0</v>
      </c>
      <c r="O182">
        <v>500694</v>
      </c>
      <c r="P182">
        <v>2500694</v>
      </c>
      <c r="Q182">
        <v>0</v>
      </c>
      <c r="R182">
        <v>0</v>
      </c>
      <c r="S182" t="s">
        <v>3545</v>
      </c>
      <c r="T182">
        <v>2024</v>
      </c>
      <c r="U182" t="s">
        <v>1839</v>
      </c>
      <c r="V182" t="s">
        <v>1840</v>
      </c>
      <c r="W182">
        <v>89</v>
      </c>
      <c r="X182" t="s">
        <v>1262</v>
      </c>
      <c r="Y182">
        <v>8900</v>
      </c>
      <c r="Z182" t="s">
        <v>1262</v>
      </c>
      <c r="AA182">
        <v>892434</v>
      </c>
      <c r="AB182" t="s">
        <v>1377</v>
      </c>
      <c r="AC182">
        <v>89</v>
      </c>
      <c r="AD182" t="s">
        <v>1262</v>
      </c>
      <c r="AE182">
        <v>8900</v>
      </c>
      <c r="AF182" t="s">
        <v>1262</v>
      </c>
      <c r="AG182">
        <v>892403</v>
      </c>
      <c r="AH182" t="s">
        <v>1378</v>
      </c>
      <c r="AI182" t="s">
        <v>1379</v>
      </c>
      <c r="AJ182" t="s">
        <v>1380</v>
      </c>
      <c r="AK182" t="s">
        <v>1381</v>
      </c>
      <c r="AL182" t="s">
        <v>1578</v>
      </c>
      <c r="AM182" t="s">
        <v>3546</v>
      </c>
      <c r="AO182" t="s">
        <v>274</v>
      </c>
      <c r="AP182" t="s">
        <v>274</v>
      </c>
      <c r="AS182" t="s">
        <v>274</v>
      </c>
      <c r="AT182" t="s">
        <v>1270</v>
      </c>
      <c r="AU182" t="s">
        <v>1271</v>
      </c>
      <c r="AV182" t="s">
        <v>3547</v>
      </c>
      <c r="AX182">
        <v>6080</v>
      </c>
      <c r="AY182" t="s">
        <v>3548</v>
      </c>
      <c r="AZ182">
        <v>42095</v>
      </c>
      <c r="BA182" t="s">
        <v>3549</v>
      </c>
      <c r="BB182">
        <v>42</v>
      </c>
      <c r="BC182" t="s">
        <v>1408</v>
      </c>
      <c r="BD182" t="s">
        <v>1409</v>
      </c>
      <c r="BE182">
        <v>18015</v>
      </c>
      <c r="BF182">
        <v>3046</v>
      </c>
      <c r="BG182" t="s">
        <v>1410</v>
      </c>
      <c r="BH182" t="s">
        <v>1410</v>
      </c>
      <c r="BL182" t="s">
        <v>1328</v>
      </c>
      <c r="BM182" t="s">
        <v>1270</v>
      </c>
      <c r="BN182" t="s">
        <v>1271</v>
      </c>
      <c r="BO182" t="s">
        <v>3550</v>
      </c>
      <c r="BP182" t="s">
        <v>3548</v>
      </c>
      <c r="BQ182">
        <v>42095</v>
      </c>
      <c r="BR182" t="s">
        <v>3549</v>
      </c>
      <c r="BS182">
        <v>42</v>
      </c>
      <c r="BT182" t="s">
        <v>1409</v>
      </c>
      <c r="BU182" t="s">
        <v>1328</v>
      </c>
      <c r="BV182" t="s">
        <v>1410</v>
      </c>
      <c r="BW182" t="s">
        <v>1410</v>
      </c>
      <c r="BY182" t="s">
        <v>1413</v>
      </c>
      <c r="BZ182" t="s">
        <v>2567</v>
      </c>
      <c r="CA182" t="s">
        <v>2568</v>
      </c>
      <c r="CB182">
        <v>5</v>
      </c>
      <c r="CC182" t="s">
        <v>1286</v>
      </c>
      <c r="CD182" t="s">
        <v>3551</v>
      </c>
      <c r="CE182" t="s">
        <v>1288</v>
      </c>
      <c r="CF182" t="s">
        <v>1289</v>
      </c>
      <c r="CG182" t="s">
        <v>2368</v>
      </c>
      <c r="CH182" t="s">
        <v>2369</v>
      </c>
      <c r="CI182">
        <v>2</v>
      </c>
      <c r="CJ182" t="s">
        <v>1292</v>
      </c>
      <c r="CU182" s="13" t="s">
        <v>3552</v>
      </c>
      <c r="CV182" t="s">
        <v>1459</v>
      </c>
    </row>
    <row r="183" spans="1:100" x14ac:dyDescent="0.4">
      <c r="A183" t="s">
        <v>3553</v>
      </c>
      <c r="B183" t="s">
        <v>3554</v>
      </c>
      <c r="D183" t="s">
        <v>1256</v>
      </c>
      <c r="E183" t="s">
        <v>1648</v>
      </c>
      <c r="H183">
        <v>75470.179999999993</v>
      </c>
      <c r="I183">
        <v>1500000</v>
      </c>
      <c r="J183" t="s">
        <v>1765</v>
      </c>
      <c r="K183">
        <v>2025</v>
      </c>
      <c r="L183">
        <v>1500000</v>
      </c>
      <c r="M183">
        <v>75470.179999999993</v>
      </c>
      <c r="N183">
        <v>0</v>
      </c>
      <c r="O183">
        <v>375000</v>
      </c>
      <c r="P183">
        <v>1875000</v>
      </c>
      <c r="Q183">
        <v>0</v>
      </c>
      <c r="R183">
        <v>0</v>
      </c>
      <c r="S183" t="s">
        <v>3555</v>
      </c>
      <c r="T183">
        <v>2024</v>
      </c>
      <c r="U183" t="s">
        <v>1767</v>
      </c>
      <c r="V183" t="s">
        <v>1616</v>
      </c>
      <c r="W183">
        <v>89</v>
      </c>
      <c r="X183" t="s">
        <v>1262</v>
      </c>
      <c r="Y183">
        <v>8900</v>
      </c>
      <c r="Z183" t="s">
        <v>1262</v>
      </c>
      <c r="AA183">
        <v>892433</v>
      </c>
      <c r="AB183" t="s">
        <v>1444</v>
      </c>
      <c r="AC183">
        <v>89</v>
      </c>
      <c r="AD183" t="s">
        <v>1262</v>
      </c>
      <c r="AE183">
        <v>8900</v>
      </c>
      <c r="AF183" t="s">
        <v>1262</v>
      </c>
      <c r="AG183">
        <v>892403</v>
      </c>
      <c r="AH183" t="s">
        <v>1378</v>
      </c>
      <c r="AI183" t="s">
        <v>1785</v>
      </c>
      <c r="AJ183" t="s">
        <v>1786</v>
      </c>
      <c r="AK183" t="s">
        <v>1381</v>
      </c>
      <c r="AL183" t="s">
        <v>1787</v>
      </c>
      <c r="AM183" t="s">
        <v>3556</v>
      </c>
      <c r="AO183" t="s">
        <v>331</v>
      </c>
      <c r="AP183" t="s">
        <v>331</v>
      </c>
      <c r="AT183" t="s">
        <v>1270</v>
      </c>
      <c r="AU183" t="s">
        <v>1271</v>
      </c>
      <c r="AV183" t="s">
        <v>3557</v>
      </c>
      <c r="AX183">
        <v>4000</v>
      </c>
      <c r="AY183" t="s">
        <v>3287</v>
      </c>
      <c r="AZ183">
        <v>48439</v>
      </c>
      <c r="BA183" t="s">
        <v>3558</v>
      </c>
      <c r="BB183">
        <v>48</v>
      </c>
      <c r="BC183" t="s">
        <v>1276</v>
      </c>
      <c r="BD183" t="s">
        <v>1277</v>
      </c>
      <c r="BE183">
        <v>76005</v>
      </c>
      <c r="BF183">
        <v>5888</v>
      </c>
      <c r="BG183" t="s">
        <v>1753</v>
      </c>
      <c r="BH183" t="s">
        <v>3559</v>
      </c>
      <c r="BL183" t="s">
        <v>1280</v>
      </c>
      <c r="BM183" t="s">
        <v>1270</v>
      </c>
      <c r="BN183" t="s">
        <v>1271</v>
      </c>
      <c r="BO183" t="s">
        <v>3560</v>
      </c>
      <c r="BP183" t="s">
        <v>3287</v>
      </c>
      <c r="BQ183">
        <v>48439</v>
      </c>
      <c r="BR183" t="s">
        <v>3558</v>
      </c>
      <c r="BS183">
        <v>48</v>
      </c>
      <c r="BT183" t="s">
        <v>1277</v>
      </c>
      <c r="BU183" t="s">
        <v>3561</v>
      </c>
      <c r="BV183" t="s">
        <v>1753</v>
      </c>
      <c r="BW183" t="s">
        <v>1753</v>
      </c>
      <c r="BY183" t="s">
        <v>1413</v>
      </c>
      <c r="BZ183" t="s">
        <v>1796</v>
      </c>
      <c r="CA183" t="s">
        <v>1824</v>
      </c>
      <c r="CB183">
        <v>5</v>
      </c>
      <c r="CC183" t="s">
        <v>1286</v>
      </c>
      <c r="CD183" t="s">
        <v>3562</v>
      </c>
      <c r="CE183" t="s">
        <v>1288</v>
      </c>
      <c r="CF183" t="s">
        <v>1289</v>
      </c>
      <c r="CG183" t="s">
        <v>1515</v>
      </c>
      <c r="CH183" t="s">
        <v>1516</v>
      </c>
      <c r="CI183">
        <v>2</v>
      </c>
      <c r="CJ183" t="s">
        <v>1292</v>
      </c>
      <c r="CU183" s="13" t="s">
        <v>3563</v>
      </c>
      <c r="CV183" t="s">
        <v>1781</v>
      </c>
    </row>
    <row r="184" spans="1:100" x14ac:dyDescent="0.4">
      <c r="A184" t="s">
        <v>3564</v>
      </c>
      <c r="B184" t="s">
        <v>3565</v>
      </c>
      <c r="D184" t="s">
        <v>1947</v>
      </c>
      <c r="E184" t="s">
        <v>1648</v>
      </c>
      <c r="H184">
        <v>0</v>
      </c>
      <c r="I184">
        <v>29125000</v>
      </c>
      <c r="J184" t="s">
        <v>1766</v>
      </c>
      <c r="K184">
        <v>2024</v>
      </c>
      <c r="L184">
        <v>29125000</v>
      </c>
      <c r="M184">
        <v>0</v>
      </c>
      <c r="N184">
        <v>14077244</v>
      </c>
      <c r="O184">
        <v>30000000</v>
      </c>
      <c r="P184">
        <v>59125000</v>
      </c>
      <c r="Q184">
        <v>0</v>
      </c>
      <c r="R184">
        <v>0</v>
      </c>
      <c r="S184" t="s">
        <v>1766</v>
      </c>
      <c r="T184">
        <v>2024</v>
      </c>
      <c r="U184" t="s">
        <v>1767</v>
      </c>
      <c r="V184" t="s">
        <v>1523</v>
      </c>
      <c r="W184">
        <v>89</v>
      </c>
      <c r="X184" t="s">
        <v>1262</v>
      </c>
      <c r="Y184">
        <v>8900</v>
      </c>
      <c r="Z184" t="s">
        <v>1262</v>
      </c>
      <c r="AA184">
        <v>892434</v>
      </c>
      <c r="AB184" t="s">
        <v>1377</v>
      </c>
      <c r="AC184">
        <v>89</v>
      </c>
      <c r="AD184" t="s">
        <v>1262</v>
      </c>
      <c r="AE184">
        <v>8900</v>
      </c>
      <c r="AF184" t="s">
        <v>1262</v>
      </c>
      <c r="AG184">
        <v>892403</v>
      </c>
      <c r="AH184" t="s">
        <v>1378</v>
      </c>
      <c r="AI184" t="s">
        <v>1379</v>
      </c>
      <c r="AJ184" t="s">
        <v>1380</v>
      </c>
      <c r="AK184" t="s">
        <v>1381</v>
      </c>
      <c r="AL184" t="s">
        <v>1402</v>
      </c>
      <c r="AM184" t="s">
        <v>3566</v>
      </c>
      <c r="AO184" t="s">
        <v>3567</v>
      </c>
      <c r="AP184" t="s">
        <v>3567</v>
      </c>
      <c r="AQ184" t="s">
        <v>3566</v>
      </c>
      <c r="AS184" t="s">
        <v>3567</v>
      </c>
      <c r="AT184" t="s">
        <v>1270</v>
      </c>
      <c r="AU184" t="s">
        <v>1271</v>
      </c>
      <c r="AV184" t="s">
        <v>3568</v>
      </c>
      <c r="AX184">
        <v>42952</v>
      </c>
      <c r="AY184" t="s">
        <v>3569</v>
      </c>
      <c r="AZ184">
        <v>39041</v>
      </c>
      <c r="BA184" t="s">
        <v>1893</v>
      </c>
      <c r="BB184">
        <v>39</v>
      </c>
      <c r="BC184" t="s">
        <v>2008</v>
      </c>
      <c r="BD184" t="s">
        <v>2009</v>
      </c>
      <c r="BE184">
        <v>43035</v>
      </c>
      <c r="BF184">
        <v>9423</v>
      </c>
      <c r="BG184" t="s">
        <v>3570</v>
      </c>
      <c r="BH184" t="s">
        <v>3570</v>
      </c>
      <c r="BL184" t="s">
        <v>1328</v>
      </c>
      <c r="BM184" t="s">
        <v>1270</v>
      </c>
      <c r="BN184" t="s">
        <v>1271</v>
      </c>
      <c r="BO184" t="s">
        <v>3571</v>
      </c>
      <c r="BP184" t="s">
        <v>3569</v>
      </c>
      <c r="BQ184">
        <v>39041</v>
      </c>
      <c r="BR184" t="s">
        <v>1893</v>
      </c>
      <c r="BS184">
        <v>39</v>
      </c>
      <c r="BT184" t="s">
        <v>2009</v>
      </c>
      <c r="BU184" t="s">
        <v>1328</v>
      </c>
      <c r="BV184" t="s">
        <v>3570</v>
      </c>
      <c r="BW184" t="s">
        <v>3570</v>
      </c>
      <c r="BY184" t="s">
        <v>1392</v>
      </c>
      <c r="BZ184" t="s">
        <v>1898</v>
      </c>
      <c r="CA184" t="s">
        <v>1916</v>
      </c>
      <c r="CB184">
        <v>5</v>
      </c>
      <c r="CC184" t="s">
        <v>1286</v>
      </c>
      <c r="CD184" t="s">
        <v>3572</v>
      </c>
      <c r="CE184" t="s">
        <v>1288</v>
      </c>
      <c r="CF184" t="s">
        <v>1289</v>
      </c>
      <c r="CG184" t="s">
        <v>1333</v>
      </c>
      <c r="CH184" t="s">
        <v>1334</v>
      </c>
      <c r="CI184">
        <v>2</v>
      </c>
      <c r="CJ184" t="s">
        <v>1292</v>
      </c>
      <c r="CU184" s="13" t="s">
        <v>3573</v>
      </c>
      <c r="CV184" t="s">
        <v>1426</v>
      </c>
    </row>
    <row r="185" spans="1:100" x14ac:dyDescent="0.4">
      <c r="A185" t="s">
        <v>3574</v>
      </c>
      <c r="B185" t="s">
        <v>3575</v>
      </c>
      <c r="D185" t="s">
        <v>1372</v>
      </c>
      <c r="E185" t="s">
        <v>1648</v>
      </c>
      <c r="H185">
        <v>353281.23</v>
      </c>
      <c r="I185">
        <v>10000000</v>
      </c>
      <c r="J185" t="s">
        <v>1883</v>
      </c>
      <c r="K185">
        <v>2025</v>
      </c>
      <c r="L185">
        <v>10000000</v>
      </c>
      <c r="M185">
        <v>353281.23</v>
      </c>
      <c r="N185">
        <v>4283704</v>
      </c>
      <c r="O185">
        <v>2500000</v>
      </c>
      <c r="P185">
        <v>12500000</v>
      </c>
      <c r="Q185">
        <v>0</v>
      </c>
      <c r="R185">
        <v>0</v>
      </c>
      <c r="S185" t="s">
        <v>1766</v>
      </c>
      <c r="T185">
        <v>2024</v>
      </c>
      <c r="U185" t="s">
        <v>1830</v>
      </c>
      <c r="V185" t="s">
        <v>1831</v>
      </c>
      <c r="W185">
        <v>89</v>
      </c>
      <c r="X185" t="s">
        <v>1262</v>
      </c>
      <c r="Y185">
        <v>8900</v>
      </c>
      <c r="Z185" t="s">
        <v>1262</v>
      </c>
      <c r="AA185">
        <v>892434</v>
      </c>
      <c r="AB185" t="s">
        <v>1377</v>
      </c>
      <c r="AC185">
        <v>89</v>
      </c>
      <c r="AD185" t="s">
        <v>1262</v>
      </c>
      <c r="AE185">
        <v>8900</v>
      </c>
      <c r="AF185" t="s">
        <v>1262</v>
      </c>
      <c r="AG185">
        <v>892403</v>
      </c>
      <c r="AH185" t="s">
        <v>1378</v>
      </c>
      <c r="AI185" t="s">
        <v>1379</v>
      </c>
      <c r="AJ185" t="s">
        <v>1380</v>
      </c>
      <c r="AK185" t="s">
        <v>1381</v>
      </c>
      <c r="AL185" t="s">
        <v>1402</v>
      </c>
      <c r="AM185" t="s">
        <v>3576</v>
      </c>
      <c r="AO185" t="s">
        <v>3577</v>
      </c>
      <c r="AP185" t="s">
        <v>306</v>
      </c>
      <c r="AQ185" t="s">
        <v>3576</v>
      </c>
      <c r="AS185" t="s">
        <v>3577</v>
      </c>
      <c r="AT185" t="s">
        <v>1270</v>
      </c>
      <c r="AU185" t="s">
        <v>1271</v>
      </c>
      <c r="AV185" t="s">
        <v>3578</v>
      </c>
      <c r="AX185">
        <v>27530</v>
      </c>
      <c r="AY185" t="s">
        <v>3579</v>
      </c>
      <c r="AZ185">
        <v>9110</v>
      </c>
      <c r="BA185" t="s">
        <v>3425</v>
      </c>
      <c r="BB185">
        <v>9</v>
      </c>
      <c r="BC185" t="s">
        <v>1638</v>
      </c>
      <c r="BD185" t="s">
        <v>1639</v>
      </c>
      <c r="BE185">
        <v>6032</v>
      </c>
      <c r="BF185">
        <v>3142</v>
      </c>
      <c r="BG185" t="s">
        <v>3580</v>
      </c>
      <c r="BH185" t="s">
        <v>3580</v>
      </c>
      <c r="BL185" t="s">
        <v>1328</v>
      </c>
      <c r="BM185" t="s">
        <v>1270</v>
      </c>
      <c r="BN185" t="s">
        <v>1271</v>
      </c>
      <c r="BO185" t="s">
        <v>3581</v>
      </c>
      <c r="BP185" t="s">
        <v>3579</v>
      </c>
      <c r="BQ185">
        <v>9110</v>
      </c>
      <c r="BR185" t="s">
        <v>3425</v>
      </c>
      <c r="BS185">
        <v>9</v>
      </c>
      <c r="BT185" t="s">
        <v>1639</v>
      </c>
      <c r="BU185" t="s">
        <v>1328</v>
      </c>
      <c r="BV185" t="s">
        <v>3580</v>
      </c>
      <c r="BW185" t="s">
        <v>3580</v>
      </c>
      <c r="BY185" t="s">
        <v>1392</v>
      </c>
      <c r="BZ185" t="s">
        <v>1898</v>
      </c>
      <c r="CA185" t="s">
        <v>1899</v>
      </c>
      <c r="CB185">
        <v>5</v>
      </c>
      <c r="CC185" t="s">
        <v>1286</v>
      </c>
      <c r="CD185" t="s">
        <v>3582</v>
      </c>
      <c r="CE185" t="s">
        <v>1288</v>
      </c>
      <c r="CF185" t="s">
        <v>1289</v>
      </c>
      <c r="CG185" t="s">
        <v>1417</v>
      </c>
      <c r="CH185" t="s">
        <v>1418</v>
      </c>
      <c r="CI185">
        <v>2</v>
      </c>
      <c r="CJ185" t="s">
        <v>1292</v>
      </c>
      <c r="CU185" s="13" t="s">
        <v>3583</v>
      </c>
      <c r="CV185" t="s">
        <v>2053</v>
      </c>
    </row>
    <row r="186" spans="1:100" x14ac:dyDescent="0.4">
      <c r="A186" t="s">
        <v>3584</v>
      </c>
      <c r="B186" t="s">
        <v>3585</v>
      </c>
      <c r="D186" t="s">
        <v>1947</v>
      </c>
      <c r="E186" t="s">
        <v>1648</v>
      </c>
      <c r="H186">
        <v>152929.98000000001</v>
      </c>
      <c r="I186">
        <v>2460076</v>
      </c>
      <c r="J186" t="s">
        <v>2894</v>
      </c>
      <c r="K186">
        <v>2025</v>
      </c>
      <c r="L186">
        <v>2460076</v>
      </c>
      <c r="M186">
        <v>152929.98000000001</v>
      </c>
      <c r="N186">
        <v>786434</v>
      </c>
      <c r="O186">
        <v>0</v>
      </c>
      <c r="P186">
        <v>2460076</v>
      </c>
      <c r="Q186">
        <v>0</v>
      </c>
      <c r="R186">
        <v>0</v>
      </c>
      <c r="S186" t="s">
        <v>3371</v>
      </c>
      <c r="T186">
        <v>2024</v>
      </c>
      <c r="U186" t="s">
        <v>1839</v>
      </c>
      <c r="V186" t="s">
        <v>1840</v>
      </c>
      <c r="W186">
        <v>89</v>
      </c>
      <c r="X186" t="s">
        <v>1262</v>
      </c>
      <c r="Y186">
        <v>8900</v>
      </c>
      <c r="Z186" t="s">
        <v>1262</v>
      </c>
      <c r="AA186">
        <v>892434</v>
      </c>
      <c r="AB186" t="s">
        <v>1377</v>
      </c>
      <c r="AC186">
        <v>89</v>
      </c>
      <c r="AD186" t="s">
        <v>1262</v>
      </c>
      <c r="AE186">
        <v>8900</v>
      </c>
      <c r="AF186" t="s">
        <v>1262</v>
      </c>
      <c r="AG186">
        <v>892403</v>
      </c>
      <c r="AH186" t="s">
        <v>1378</v>
      </c>
      <c r="AI186" t="s">
        <v>1379</v>
      </c>
      <c r="AJ186" t="s">
        <v>1380</v>
      </c>
      <c r="AK186" t="s">
        <v>1381</v>
      </c>
      <c r="AL186" t="s">
        <v>1402</v>
      </c>
      <c r="AM186" t="s">
        <v>3373</v>
      </c>
      <c r="AO186" t="s">
        <v>3374</v>
      </c>
      <c r="AP186" t="s">
        <v>3374</v>
      </c>
      <c r="AS186" t="s">
        <v>3375</v>
      </c>
      <c r="AT186" t="s">
        <v>1270</v>
      </c>
      <c r="AU186" t="s">
        <v>1271</v>
      </c>
      <c r="AV186" t="s">
        <v>3376</v>
      </c>
      <c r="AW186" t="s">
        <v>3377</v>
      </c>
      <c r="AX186">
        <v>60102</v>
      </c>
      <c r="AY186" t="s">
        <v>3378</v>
      </c>
      <c r="AZ186">
        <v>6081</v>
      </c>
      <c r="BA186" t="s">
        <v>3379</v>
      </c>
      <c r="BB186">
        <v>6</v>
      </c>
      <c r="BC186" t="s">
        <v>1548</v>
      </c>
      <c r="BD186" t="s">
        <v>1549</v>
      </c>
      <c r="BE186">
        <v>94063</v>
      </c>
      <c r="BG186" t="s">
        <v>2196</v>
      </c>
      <c r="BH186" t="s">
        <v>3380</v>
      </c>
      <c r="BL186" t="s">
        <v>1280</v>
      </c>
      <c r="BM186" t="s">
        <v>1270</v>
      </c>
      <c r="BN186" t="s">
        <v>1271</v>
      </c>
      <c r="BO186" t="s">
        <v>3381</v>
      </c>
      <c r="BP186" t="s">
        <v>3382</v>
      </c>
      <c r="BQ186">
        <v>6085</v>
      </c>
      <c r="BR186" t="s">
        <v>2194</v>
      </c>
      <c r="BS186">
        <v>6</v>
      </c>
      <c r="BT186" t="s">
        <v>1549</v>
      </c>
      <c r="BU186" t="s">
        <v>3586</v>
      </c>
      <c r="BV186" t="s">
        <v>2196</v>
      </c>
      <c r="BW186" t="s">
        <v>2196</v>
      </c>
      <c r="BY186" t="s">
        <v>1392</v>
      </c>
      <c r="BZ186" t="s">
        <v>1898</v>
      </c>
      <c r="CA186" t="s">
        <v>3587</v>
      </c>
      <c r="CB186">
        <v>5</v>
      </c>
      <c r="CC186" t="s">
        <v>1286</v>
      </c>
      <c r="CD186" t="s">
        <v>3588</v>
      </c>
      <c r="CE186" t="s">
        <v>1288</v>
      </c>
      <c r="CF186" t="s">
        <v>1289</v>
      </c>
      <c r="CG186" t="s">
        <v>2368</v>
      </c>
      <c r="CH186" t="s">
        <v>2369</v>
      </c>
      <c r="CI186">
        <v>2</v>
      </c>
      <c r="CJ186" t="s">
        <v>1292</v>
      </c>
      <c r="CU186" s="13" t="s">
        <v>3589</v>
      </c>
      <c r="CV186" t="s">
        <v>1537</v>
      </c>
    </row>
    <row r="187" spans="1:100" x14ac:dyDescent="0.4">
      <c r="A187" t="s">
        <v>3590</v>
      </c>
      <c r="B187" t="s">
        <v>3591</v>
      </c>
      <c r="D187" t="s">
        <v>1947</v>
      </c>
      <c r="E187" t="s">
        <v>1648</v>
      </c>
      <c r="H187">
        <v>0</v>
      </c>
      <c r="I187">
        <v>29976242</v>
      </c>
      <c r="J187" t="s">
        <v>2920</v>
      </c>
      <c r="K187">
        <v>2025</v>
      </c>
      <c r="L187">
        <v>29976242</v>
      </c>
      <c r="M187">
        <v>0</v>
      </c>
      <c r="N187">
        <v>37899648</v>
      </c>
      <c r="O187">
        <v>29976244</v>
      </c>
      <c r="P187">
        <v>59952486</v>
      </c>
      <c r="Q187">
        <v>0</v>
      </c>
      <c r="R187">
        <v>0</v>
      </c>
      <c r="S187" t="s">
        <v>3135</v>
      </c>
      <c r="T187">
        <v>2024</v>
      </c>
      <c r="U187" t="s">
        <v>1767</v>
      </c>
      <c r="V187" t="s">
        <v>1563</v>
      </c>
      <c r="W187">
        <v>89</v>
      </c>
      <c r="X187" t="s">
        <v>1262</v>
      </c>
      <c r="Y187">
        <v>8900</v>
      </c>
      <c r="Z187" t="s">
        <v>1262</v>
      </c>
      <c r="AA187">
        <v>892434</v>
      </c>
      <c r="AB187" t="s">
        <v>1377</v>
      </c>
      <c r="AC187">
        <v>89</v>
      </c>
      <c r="AD187" t="s">
        <v>1262</v>
      </c>
      <c r="AE187">
        <v>8900</v>
      </c>
      <c r="AF187" t="s">
        <v>1262</v>
      </c>
      <c r="AG187">
        <v>892403</v>
      </c>
      <c r="AH187" t="s">
        <v>1378</v>
      </c>
      <c r="AI187" t="s">
        <v>1379</v>
      </c>
      <c r="AJ187" t="s">
        <v>1380</v>
      </c>
      <c r="AK187" t="s">
        <v>1381</v>
      </c>
      <c r="AL187" t="s">
        <v>1402</v>
      </c>
      <c r="AM187" t="s">
        <v>3592</v>
      </c>
      <c r="AO187" t="s">
        <v>3593</v>
      </c>
      <c r="AP187" t="s">
        <v>3593</v>
      </c>
      <c r="AQ187" t="s">
        <v>3594</v>
      </c>
      <c r="AS187" t="s">
        <v>3595</v>
      </c>
      <c r="AT187" t="s">
        <v>1270</v>
      </c>
      <c r="AU187" t="s">
        <v>1271</v>
      </c>
      <c r="AV187" t="s">
        <v>3596</v>
      </c>
      <c r="AX187">
        <v>5770</v>
      </c>
      <c r="AY187" t="s">
        <v>3597</v>
      </c>
      <c r="AZ187">
        <v>25017</v>
      </c>
      <c r="BA187" t="s">
        <v>1487</v>
      </c>
      <c r="BB187">
        <v>25</v>
      </c>
      <c r="BC187" t="s">
        <v>1488</v>
      </c>
      <c r="BD187" t="s">
        <v>1489</v>
      </c>
      <c r="BE187">
        <v>1821</v>
      </c>
      <c r="BF187">
        <v>4615</v>
      </c>
      <c r="BG187" t="s">
        <v>2686</v>
      </c>
      <c r="BH187" t="s">
        <v>1985</v>
      </c>
      <c r="BL187" t="s">
        <v>1280</v>
      </c>
      <c r="BM187" t="s">
        <v>1270</v>
      </c>
      <c r="BN187" t="s">
        <v>1271</v>
      </c>
      <c r="BO187" t="s">
        <v>3598</v>
      </c>
      <c r="BP187" t="s">
        <v>3597</v>
      </c>
      <c r="BQ187">
        <v>25017</v>
      </c>
      <c r="BR187" t="s">
        <v>1487</v>
      </c>
      <c r="BS187">
        <v>25</v>
      </c>
      <c r="BT187" t="s">
        <v>1489</v>
      </c>
      <c r="BU187" t="s">
        <v>3599</v>
      </c>
      <c r="BV187" t="s">
        <v>1985</v>
      </c>
      <c r="BW187" t="s">
        <v>1985</v>
      </c>
      <c r="BY187" t="s">
        <v>1392</v>
      </c>
      <c r="BZ187" t="s">
        <v>1898</v>
      </c>
      <c r="CA187" t="s">
        <v>1916</v>
      </c>
      <c r="CB187">
        <v>5</v>
      </c>
      <c r="CC187" t="s">
        <v>1286</v>
      </c>
      <c r="CD187" t="s">
        <v>3600</v>
      </c>
      <c r="CE187" t="s">
        <v>1288</v>
      </c>
      <c r="CF187" t="s">
        <v>1289</v>
      </c>
      <c r="CG187" t="s">
        <v>1417</v>
      </c>
      <c r="CH187" t="s">
        <v>1418</v>
      </c>
      <c r="CI187">
        <v>2</v>
      </c>
      <c r="CJ187" t="s">
        <v>1292</v>
      </c>
      <c r="CU187" s="13" t="s">
        <v>3601</v>
      </c>
      <c r="CV187" t="s">
        <v>1919</v>
      </c>
    </row>
    <row r="188" spans="1:100" x14ac:dyDescent="0.4">
      <c r="A188" t="s">
        <v>3602</v>
      </c>
      <c r="B188" t="s">
        <v>3603</v>
      </c>
      <c r="D188" t="s">
        <v>1372</v>
      </c>
      <c r="E188" t="s">
        <v>1648</v>
      </c>
      <c r="H188">
        <v>305862.2</v>
      </c>
      <c r="I188">
        <v>9250000</v>
      </c>
      <c r="J188" t="s">
        <v>1904</v>
      </c>
      <c r="K188">
        <v>2025</v>
      </c>
      <c r="L188">
        <v>9250000</v>
      </c>
      <c r="M188">
        <v>305862.2</v>
      </c>
      <c r="N188">
        <v>3542696</v>
      </c>
      <c r="O188">
        <v>2500000</v>
      </c>
      <c r="P188">
        <v>11750000</v>
      </c>
      <c r="Q188">
        <v>0</v>
      </c>
      <c r="R188">
        <v>0</v>
      </c>
      <c r="S188" t="s">
        <v>3604</v>
      </c>
      <c r="T188">
        <v>2024</v>
      </c>
      <c r="U188" t="s">
        <v>1830</v>
      </c>
      <c r="V188" t="s">
        <v>1831</v>
      </c>
      <c r="W188">
        <v>89</v>
      </c>
      <c r="X188" t="s">
        <v>1262</v>
      </c>
      <c r="Y188">
        <v>8900</v>
      </c>
      <c r="Z188" t="s">
        <v>1262</v>
      </c>
      <c r="AA188">
        <v>892434</v>
      </c>
      <c r="AB188" t="s">
        <v>1377</v>
      </c>
      <c r="AC188">
        <v>89</v>
      </c>
      <c r="AD188" t="s">
        <v>1262</v>
      </c>
      <c r="AE188">
        <v>8900</v>
      </c>
      <c r="AF188" t="s">
        <v>1262</v>
      </c>
      <c r="AG188">
        <v>892403</v>
      </c>
      <c r="AH188" t="s">
        <v>1378</v>
      </c>
      <c r="AI188" t="s">
        <v>1379</v>
      </c>
      <c r="AJ188" t="s">
        <v>1380</v>
      </c>
      <c r="AK188" t="s">
        <v>1381</v>
      </c>
      <c r="AL188" t="s">
        <v>1402</v>
      </c>
      <c r="AM188" t="s">
        <v>3605</v>
      </c>
      <c r="AO188" t="s">
        <v>296</v>
      </c>
      <c r="AP188" t="s">
        <v>296</v>
      </c>
      <c r="AT188" t="s">
        <v>1270</v>
      </c>
      <c r="AU188" t="s">
        <v>1271</v>
      </c>
      <c r="AV188" t="s">
        <v>3606</v>
      </c>
      <c r="AX188">
        <v>4000</v>
      </c>
      <c r="AY188" t="s">
        <v>3607</v>
      </c>
      <c r="AZ188">
        <v>24510</v>
      </c>
      <c r="BA188" t="s">
        <v>3608</v>
      </c>
      <c r="BB188">
        <v>24</v>
      </c>
      <c r="BC188" t="s">
        <v>1673</v>
      </c>
      <c r="BD188" t="s">
        <v>1674</v>
      </c>
      <c r="BE188">
        <v>21230</v>
      </c>
      <c r="BF188">
        <v>2043</v>
      </c>
      <c r="BG188" t="s">
        <v>3609</v>
      </c>
      <c r="BH188" t="s">
        <v>3609</v>
      </c>
      <c r="BL188" t="s">
        <v>1328</v>
      </c>
      <c r="BM188" t="s">
        <v>1270</v>
      </c>
      <c r="BN188" t="s">
        <v>1271</v>
      </c>
      <c r="BO188" t="s">
        <v>3610</v>
      </c>
      <c r="BP188" t="s">
        <v>3607</v>
      </c>
      <c r="BQ188">
        <v>24510</v>
      </c>
      <c r="BR188" t="s">
        <v>3608</v>
      </c>
      <c r="BS188">
        <v>24</v>
      </c>
      <c r="BT188" t="s">
        <v>1674</v>
      </c>
      <c r="BU188" t="s">
        <v>1328</v>
      </c>
      <c r="BV188" t="s">
        <v>3609</v>
      </c>
      <c r="BW188" t="s">
        <v>3611</v>
      </c>
      <c r="BY188" t="s">
        <v>1392</v>
      </c>
      <c r="BZ188" t="s">
        <v>1898</v>
      </c>
      <c r="CA188" t="s">
        <v>1987</v>
      </c>
      <c r="CB188">
        <v>5</v>
      </c>
      <c r="CC188" t="s">
        <v>1286</v>
      </c>
      <c r="CD188" t="s">
        <v>3612</v>
      </c>
      <c r="CE188" t="s">
        <v>1288</v>
      </c>
      <c r="CF188" t="s">
        <v>1289</v>
      </c>
      <c r="CG188" t="s">
        <v>1333</v>
      </c>
      <c r="CH188" t="s">
        <v>1334</v>
      </c>
      <c r="CI188">
        <v>2</v>
      </c>
      <c r="CJ188" t="s">
        <v>1292</v>
      </c>
      <c r="CU188" s="13" t="s">
        <v>3613</v>
      </c>
      <c r="CV188" t="s">
        <v>1919</v>
      </c>
    </row>
    <row r="189" spans="1:100" x14ac:dyDescent="0.4">
      <c r="A189" t="s">
        <v>3614</v>
      </c>
      <c r="B189" t="s">
        <v>3615</v>
      </c>
      <c r="D189" t="s">
        <v>1372</v>
      </c>
      <c r="E189" t="s">
        <v>1648</v>
      </c>
      <c r="H189">
        <v>327273.13</v>
      </c>
      <c r="I189">
        <v>1770043</v>
      </c>
      <c r="J189" t="s">
        <v>1852</v>
      </c>
      <c r="K189">
        <v>2024</v>
      </c>
      <c r="L189">
        <v>1770043</v>
      </c>
      <c r="M189">
        <v>327273.13</v>
      </c>
      <c r="N189">
        <v>0</v>
      </c>
      <c r="O189">
        <v>0</v>
      </c>
      <c r="P189">
        <v>1770043</v>
      </c>
      <c r="Q189">
        <v>0</v>
      </c>
      <c r="R189">
        <v>0</v>
      </c>
      <c r="S189" t="s">
        <v>1852</v>
      </c>
      <c r="T189">
        <v>2024</v>
      </c>
      <c r="U189" t="s">
        <v>1839</v>
      </c>
      <c r="V189" t="s">
        <v>1463</v>
      </c>
      <c r="W189">
        <v>89</v>
      </c>
      <c r="X189" t="s">
        <v>1262</v>
      </c>
      <c r="Y189">
        <v>8900</v>
      </c>
      <c r="Z189" t="s">
        <v>1262</v>
      </c>
      <c r="AA189">
        <v>892433</v>
      </c>
      <c r="AB189" t="s">
        <v>1444</v>
      </c>
      <c r="AC189">
        <v>89</v>
      </c>
      <c r="AD189" t="s">
        <v>1262</v>
      </c>
      <c r="AE189">
        <v>8900</v>
      </c>
      <c r="AF189" t="s">
        <v>1262</v>
      </c>
      <c r="AG189">
        <v>892403</v>
      </c>
      <c r="AH189" t="s">
        <v>1378</v>
      </c>
      <c r="AI189" t="s">
        <v>1379</v>
      </c>
      <c r="AJ189" t="s">
        <v>1380</v>
      </c>
      <c r="AK189" t="s">
        <v>1381</v>
      </c>
      <c r="AL189" t="s">
        <v>1445</v>
      </c>
      <c r="AM189" t="s">
        <v>3616</v>
      </c>
      <c r="AO189" t="s">
        <v>287</v>
      </c>
      <c r="AP189" t="s">
        <v>287</v>
      </c>
      <c r="AT189" t="s">
        <v>1270</v>
      </c>
      <c r="AU189" t="s">
        <v>1271</v>
      </c>
      <c r="AV189" t="s">
        <v>3617</v>
      </c>
      <c r="AW189" t="s">
        <v>3618</v>
      </c>
      <c r="AX189">
        <v>58000</v>
      </c>
      <c r="AY189" t="s">
        <v>1567</v>
      </c>
      <c r="AZ189">
        <v>27123</v>
      </c>
      <c r="BA189" t="s">
        <v>1568</v>
      </c>
      <c r="BB189">
        <v>27</v>
      </c>
      <c r="BC189" t="s">
        <v>1657</v>
      </c>
      <c r="BD189" t="s">
        <v>1569</v>
      </c>
      <c r="BE189">
        <v>55105</v>
      </c>
      <c r="BF189">
        <v>1801</v>
      </c>
      <c r="BG189" t="s">
        <v>1571</v>
      </c>
      <c r="BH189" t="s">
        <v>1571</v>
      </c>
      <c r="BL189" t="s">
        <v>1280</v>
      </c>
      <c r="BM189" t="s">
        <v>1270</v>
      </c>
      <c r="BN189" t="s">
        <v>1271</v>
      </c>
      <c r="BO189" t="s">
        <v>1566</v>
      </c>
      <c r="BP189" t="s">
        <v>1567</v>
      </c>
      <c r="BQ189">
        <v>27123</v>
      </c>
      <c r="BR189" t="s">
        <v>1568</v>
      </c>
      <c r="BS189">
        <v>27</v>
      </c>
      <c r="BT189" t="s">
        <v>1569</v>
      </c>
      <c r="BU189" t="s">
        <v>3619</v>
      </c>
      <c r="BV189" t="s">
        <v>1571</v>
      </c>
      <c r="BW189" t="s">
        <v>1571</v>
      </c>
      <c r="BY189" t="s">
        <v>1413</v>
      </c>
      <c r="BZ189" t="s">
        <v>1998</v>
      </c>
      <c r="CA189" t="s">
        <v>1999</v>
      </c>
      <c r="CB189">
        <v>5</v>
      </c>
      <c r="CC189" t="s">
        <v>1286</v>
      </c>
      <c r="CD189" t="s">
        <v>3620</v>
      </c>
      <c r="CE189" t="s">
        <v>1288</v>
      </c>
      <c r="CF189" t="s">
        <v>1289</v>
      </c>
      <c r="CG189" t="s">
        <v>1290</v>
      </c>
      <c r="CH189" t="s">
        <v>1291</v>
      </c>
      <c r="CI189">
        <v>2</v>
      </c>
      <c r="CJ189" t="s">
        <v>1292</v>
      </c>
      <c r="CU189" s="13" t="s">
        <v>3621</v>
      </c>
      <c r="CV189" t="s">
        <v>1866</v>
      </c>
    </row>
    <row r="190" spans="1:100" x14ac:dyDescent="0.4">
      <c r="A190" t="s">
        <v>3622</v>
      </c>
      <c r="B190" t="s">
        <v>3623</v>
      </c>
      <c r="D190" t="s">
        <v>1256</v>
      </c>
      <c r="E190" t="s">
        <v>1257</v>
      </c>
      <c r="J190" t="s">
        <v>1765</v>
      </c>
      <c r="K190">
        <v>2025</v>
      </c>
      <c r="L190">
        <v>2133194</v>
      </c>
      <c r="M190">
        <v>0</v>
      </c>
      <c r="N190">
        <v>326070</v>
      </c>
      <c r="O190">
        <v>0</v>
      </c>
      <c r="P190">
        <v>2133194</v>
      </c>
      <c r="Q190">
        <v>0</v>
      </c>
      <c r="R190">
        <v>0</v>
      </c>
      <c r="S190" t="s">
        <v>1884</v>
      </c>
      <c r="T190">
        <v>2025</v>
      </c>
      <c r="U190" t="s">
        <v>1885</v>
      </c>
      <c r="V190" t="s">
        <v>1725</v>
      </c>
      <c r="W190">
        <v>89</v>
      </c>
      <c r="X190" t="s">
        <v>1262</v>
      </c>
      <c r="Y190">
        <v>8900</v>
      </c>
      <c r="Z190" t="s">
        <v>1262</v>
      </c>
      <c r="AA190">
        <v>892434</v>
      </c>
      <c r="AB190" t="s">
        <v>1377</v>
      </c>
      <c r="AC190">
        <v>89</v>
      </c>
      <c r="AD190" t="s">
        <v>1262</v>
      </c>
      <c r="AE190">
        <v>8900</v>
      </c>
      <c r="AF190" t="s">
        <v>1262</v>
      </c>
      <c r="AG190">
        <v>892403</v>
      </c>
      <c r="AH190" t="s">
        <v>1378</v>
      </c>
      <c r="AI190" t="s">
        <v>1379</v>
      </c>
      <c r="AJ190" t="s">
        <v>1380</v>
      </c>
      <c r="AK190" t="s">
        <v>1381</v>
      </c>
      <c r="AL190" t="s">
        <v>1598</v>
      </c>
      <c r="AM190" t="s">
        <v>3624</v>
      </c>
      <c r="AO190" t="s">
        <v>300</v>
      </c>
      <c r="AP190" t="s">
        <v>300</v>
      </c>
      <c r="AQ190" t="s">
        <v>3625</v>
      </c>
      <c r="AS190" t="s">
        <v>300</v>
      </c>
      <c r="AT190" t="s">
        <v>1270</v>
      </c>
      <c r="AU190" t="s">
        <v>1271</v>
      </c>
      <c r="AV190" t="s">
        <v>3626</v>
      </c>
      <c r="AW190" t="s">
        <v>3627</v>
      </c>
      <c r="AX190">
        <v>24120</v>
      </c>
      <c r="AY190" t="s">
        <v>3628</v>
      </c>
      <c r="AZ190">
        <v>26065</v>
      </c>
      <c r="BA190" t="s">
        <v>3629</v>
      </c>
      <c r="BB190">
        <v>26</v>
      </c>
      <c r="BC190" t="s">
        <v>1857</v>
      </c>
      <c r="BD190" t="s">
        <v>1858</v>
      </c>
      <c r="BE190">
        <v>48824</v>
      </c>
      <c r="BF190">
        <v>2600</v>
      </c>
      <c r="BG190" t="s">
        <v>3630</v>
      </c>
      <c r="BH190" t="s">
        <v>3630</v>
      </c>
      <c r="BL190" t="s">
        <v>1280</v>
      </c>
      <c r="BM190" t="s">
        <v>1270</v>
      </c>
      <c r="BN190" t="s">
        <v>1271</v>
      </c>
      <c r="BO190" t="s">
        <v>3631</v>
      </c>
      <c r="BP190" t="s">
        <v>3628</v>
      </c>
      <c r="BQ190">
        <v>26065</v>
      </c>
      <c r="BR190" t="s">
        <v>3629</v>
      </c>
      <c r="BS190">
        <v>26</v>
      </c>
      <c r="BT190" t="s">
        <v>1858</v>
      </c>
      <c r="BU190" t="s">
        <v>3632</v>
      </c>
      <c r="BV190" t="s">
        <v>3630</v>
      </c>
      <c r="BW190" t="s">
        <v>3630</v>
      </c>
      <c r="BY190" t="s">
        <v>1392</v>
      </c>
      <c r="BZ190" t="s">
        <v>3633</v>
      </c>
      <c r="CA190" t="s">
        <v>3634</v>
      </c>
      <c r="CB190">
        <v>5</v>
      </c>
      <c r="CC190" t="s">
        <v>1286</v>
      </c>
      <c r="CD190" t="s">
        <v>3635</v>
      </c>
      <c r="CE190" t="s">
        <v>1288</v>
      </c>
      <c r="CF190" t="s">
        <v>1289</v>
      </c>
      <c r="CG190" t="s">
        <v>1290</v>
      </c>
      <c r="CH190" t="s">
        <v>1291</v>
      </c>
      <c r="CI190">
        <v>2</v>
      </c>
      <c r="CJ190" t="s">
        <v>1292</v>
      </c>
      <c r="CU190" s="13" t="s">
        <v>3636</v>
      </c>
      <c r="CV190" t="s">
        <v>1781</v>
      </c>
    </row>
    <row r="191" spans="1:100" x14ac:dyDescent="0.4">
      <c r="A191" t="s">
        <v>3637</v>
      </c>
      <c r="B191" t="s">
        <v>3638</v>
      </c>
      <c r="D191" t="s">
        <v>1372</v>
      </c>
      <c r="E191" t="s">
        <v>1257</v>
      </c>
      <c r="J191" t="s">
        <v>1919</v>
      </c>
      <c r="K191">
        <v>2025</v>
      </c>
      <c r="L191">
        <v>9500000</v>
      </c>
      <c r="M191">
        <v>21133.31</v>
      </c>
      <c r="N191">
        <v>1997952</v>
      </c>
      <c r="O191">
        <v>15485117</v>
      </c>
      <c r="P191">
        <v>24985117</v>
      </c>
      <c r="Q191">
        <v>0</v>
      </c>
      <c r="R191">
        <v>0</v>
      </c>
      <c r="S191" t="s">
        <v>1905</v>
      </c>
      <c r="T191">
        <v>2025</v>
      </c>
      <c r="U191" t="s">
        <v>1885</v>
      </c>
      <c r="V191" t="s">
        <v>1443</v>
      </c>
      <c r="W191">
        <v>89</v>
      </c>
      <c r="X191" t="s">
        <v>1262</v>
      </c>
      <c r="Y191">
        <v>8900</v>
      </c>
      <c r="Z191" t="s">
        <v>1262</v>
      </c>
      <c r="AA191">
        <v>892434</v>
      </c>
      <c r="AB191" t="s">
        <v>1377</v>
      </c>
      <c r="AC191">
        <v>89</v>
      </c>
      <c r="AD191" t="s">
        <v>1262</v>
      </c>
      <c r="AE191">
        <v>8900</v>
      </c>
      <c r="AF191" t="s">
        <v>1262</v>
      </c>
      <c r="AG191">
        <v>892403</v>
      </c>
      <c r="AH191" t="s">
        <v>1378</v>
      </c>
      <c r="AI191" t="s">
        <v>1379</v>
      </c>
      <c r="AJ191" t="s">
        <v>1380</v>
      </c>
      <c r="AK191" t="s">
        <v>1381</v>
      </c>
      <c r="AL191" t="s">
        <v>1402</v>
      </c>
      <c r="AM191" t="s">
        <v>3639</v>
      </c>
      <c r="AO191" t="s">
        <v>281</v>
      </c>
      <c r="AP191" t="s">
        <v>281</v>
      </c>
      <c r="AQ191" t="s">
        <v>3639</v>
      </c>
      <c r="AS191" t="s">
        <v>281</v>
      </c>
      <c r="AT191" t="s">
        <v>1270</v>
      </c>
      <c r="AU191" t="s">
        <v>1271</v>
      </c>
      <c r="AV191" t="s">
        <v>3640</v>
      </c>
      <c r="AX191">
        <v>18430</v>
      </c>
      <c r="AY191" t="s">
        <v>3641</v>
      </c>
      <c r="AZ191">
        <v>9190</v>
      </c>
      <c r="BA191" t="s">
        <v>3642</v>
      </c>
      <c r="BB191">
        <v>9</v>
      </c>
      <c r="BC191" t="s">
        <v>1638</v>
      </c>
      <c r="BD191" t="s">
        <v>1639</v>
      </c>
      <c r="BE191">
        <v>6810</v>
      </c>
      <c r="BG191" t="s">
        <v>3580</v>
      </c>
      <c r="BH191" t="s">
        <v>3580</v>
      </c>
      <c r="BL191" t="s">
        <v>1328</v>
      </c>
      <c r="BM191" t="s">
        <v>1270</v>
      </c>
      <c r="BN191" t="s">
        <v>1271</v>
      </c>
      <c r="BO191" t="s">
        <v>3643</v>
      </c>
      <c r="BP191" t="s">
        <v>3641</v>
      </c>
      <c r="BQ191">
        <v>9190</v>
      </c>
      <c r="BR191" t="s">
        <v>3642</v>
      </c>
      <c r="BS191">
        <v>9</v>
      </c>
      <c r="BT191" t="s">
        <v>1639</v>
      </c>
      <c r="BU191" t="s">
        <v>1328</v>
      </c>
      <c r="BV191" t="s">
        <v>3580</v>
      </c>
      <c r="BW191" t="s">
        <v>3580</v>
      </c>
      <c r="BY191" t="s">
        <v>1392</v>
      </c>
      <c r="BZ191" t="s">
        <v>2067</v>
      </c>
      <c r="CA191" t="s">
        <v>3644</v>
      </c>
      <c r="CB191">
        <v>5</v>
      </c>
      <c r="CC191" t="s">
        <v>1286</v>
      </c>
      <c r="CD191" t="s">
        <v>3645</v>
      </c>
      <c r="CE191" t="s">
        <v>1288</v>
      </c>
      <c r="CF191" t="s">
        <v>1289</v>
      </c>
      <c r="CG191" t="s">
        <v>1417</v>
      </c>
      <c r="CH191" t="s">
        <v>1418</v>
      </c>
      <c r="CI191">
        <v>2</v>
      </c>
      <c r="CJ191" t="s">
        <v>1292</v>
      </c>
      <c r="CU191" s="13" t="s">
        <v>3646</v>
      </c>
      <c r="CV191" t="s">
        <v>1681</v>
      </c>
    </row>
    <row r="192" spans="1:100" x14ac:dyDescent="0.4">
      <c r="A192" t="s">
        <v>3647</v>
      </c>
      <c r="B192" t="s">
        <v>3648</v>
      </c>
      <c r="D192" t="s">
        <v>1256</v>
      </c>
      <c r="E192" t="s">
        <v>1648</v>
      </c>
      <c r="I192">
        <v>4000000</v>
      </c>
      <c r="J192" t="s">
        <v>2524</v>
      </c>
      <c r="K192">
        <v>2025</v>
      </c>
      <c r="L192">
        <v>4000000</v>
      </c>
      <c r="M192">
        <v>0</v>
      </c>
      <c r="N192">
        <v>0</v>
      </c>
      <c r="O192">
        <v>692212</v>
      </c>
      <c r="P192">
        <v>4692212</v>
      </c>
      <c r="Q192">
        <v>0</v>
      </c>
      <c r="R192">
        <v>0</v>
      </c>
      <c r="S192" t="s">
        <v>1420</v>
      </c>
      <c r="T192">
        <v>2025</v>
      </c>
      <c r="U192" t="s">
        <v>1885</v>
      </c>
      <c r="V192" t="s">
        <v>1725</v>
      </c>
      <c r="W192">
        <v>89</v>
      </c>
      <c r="X192" t="s">
        <v>1262</v>
      </c>
      <c r="Y192">
        <v>8900</v>
      </c>
      <c r="Z192" t="s">
        <v>1262</v>
      </c>
      <c r="AA192">
        <v>892434</v>
      </c>
      <c r="AB192" t="s">
        <v>1377</v>
      </c>
      <c r="AC192">
        <v>89</v>
      </c>
      <c r="AD192" t="s">
        <v>1262</v>
      </c>
      <c r="AE192">
        <v>8900</v>
      </c>
      <c r="AF192" t="s">
        <v>1262</v>
      </c>
      <c r="AG192">
        <v>892403</v>
      </c>
      <c r="AH192" t="s">
        <v>1378</v>
      </c>
      <c r="AI192" t="s">
        <v>1379</v>
      </c>
      <c r="AJ192" t="s">
        <v>1380</v>
      </c>
      <c r="AK192" t="s">
        <v>1381</v>
      </c>
      <c r="AL192" t="s">
        <v>1651</v>
      </c>
      <c r="AM192" t="s">
        <v>3421</v>
      </c>
      <c r="AO192" t="s">
        <v>262</v>
      </c>
      <c r="AP192" t="s">
        <v>262</v>
      </c>
      <c r="AQ192" t="s">
        <v>3422</v>
      </c>
      <c r="AT192" t="s">
        <v>1270</v>
      </c>
      <c r="AU192" t="s">
        <v>1271</v>
      </c>
      <c r="AV192" t="s">
        <v>3423</v>
      </c>
      <c r="AX192">
        <v>45750</v>
      </c>
      <c r="AY192" t="s">
        <v>3424</v>
      </c>
      <c r="AZ192">
        <v>9110</v>
      </c>
      <c r="BA192" t="s">
        <v>3425</v>
      </c>
      <c r="BB192">
        <v>9</v>
      </c>
      <c r="BC192" t="s">
        <v>1638</v>
      </c>
      <c r="BD192" t="s">
        <v>1639</v>
      </c>
      <c r="BE192">
        <v>6447</v>
      </c>
      <c r="BF192">
        <v>1231</v>
      </c>
      <c r="BG192" t="s">
        <v>3426</v>
      </c>
      <c r="BH192" t="s">
        <v>3426</v>
      </c>
      <c r="BL192" t="s">
        <v>1328</v>
      </c>
      <c r="BM192" t="s">
        <v>1270</v>
      </c>
      <c r="BN192" t="s">
        <v>1271</v>
      </c>
      <c r="BO192" t="s">
        <v>3427</v>
      </c>
      <c r="BP192" t="s">
        <v>3424</v>
      </c>
      <c r="BQ192">
        <v>9110</v>
      </c>
      <c r="BR192" t="s">
        <v>3425</v>
      </c>
      <c r="BS192">
        <v>9</v>
      </c>
      <c r="BT192" t="s">
        <v>1639</v>
      </c>
      <c r="BU192" t="s">
        <v>1328</v>
      </c>
      <c r="BV192" t="s">
        <v>3426</v>
      </c>
      <c r="BW192" t="s">
        <v>3426</v>
      </c>
      <c r="BY192" t="s">
        <v>1608</v>
      </c>
      <c r="BZ192" t="s">
        <v>2080</v>
      </c>
      <c r="CA192" t="s">
        <v>2088</v>
      </c>
      <c r="CB192">
        <v>5</v>
      </c>
      <c r="CC192" t="s">
        <v>1286</v>
      </c>
      <c r="CD192" t="s">
        <v>2089</v>
      </c>
      <c r="CE192" t="s">
        <v>1288</v>
      </c>
      <c r="CF192" t="s">
        <v>1289</v>
      </c>
      <c r="CG192" t="s">
        <v>1333</v>
      </c>
      <c r="CH192" t="s">
        <v>1334</v>
      </c>
      <c r="CI192">
        <v>2</v>
      </c>
      <c r="CJ192" t="s">
        <v>1292</v>
      </c>
      <c r="CU192" s="13" t="s">
        <v>3649</v>
      </c>
      <c r="CV192" t="s">
        <v>2084</v>
      </c>
    </row>
    <row r="193" spans="1:100" x14ac:dyDescent="0.4">
      <c r="A193" t="s">
        <v>3650</v>
      </c>
      <c r="B193" t="s">
        <v>3651</v>
      </c>
      <c r="D193" t="s">
        <v>1256</v>
      </c>
      <c r="E193" t="s">
        <v>1648</v>
      </c>
      <c r="H193">
        <v>40845.15</v>
      </c>
      <c r="I193">
        <v>1600000</v>
      </c>
      <c r="J193" t="s">
        <v>1499</v>
      </c>
      <c r="K193">
        <v>2025</v>
      </c>
      <c r="L193">
        <v>1600000</v>
      </c>
      <c r="M193">
        <v>40845.15</v>
      </c>
      <c r="N193">
        <v>956112</v>
      </c>
      <c r="O193">
        <v>22500</v>
      </c>
      <c r="P193">
        <v>1622500</v>
      </c>
      <c r="Q193">
        <v>0</v>
      </c>
      <c r="R193">
        <v>0</v>
      </c>
      <c r="S193" t="s">
        <v>3186</v>
      </c>
      <c r="T193">
        <v>2025</v>
      </c>
      <c r="U193" t="s">
        <v>1885</v>
      </c>
      <c r="V193" t="s">
        <v>1725</v>
      </c>
      <c r="W193">
        <v>89</v>
      </c>
      <c r="X193" t="s">
        <v>1262</v>
      </c>
      <c r="Y193">
        <v>8900</v>
      </c>
      <c r="Z193" t="s">
        <v>1262</v>
      </c>
      <c r="AA193">
        <v>892434</v>
      </c>
      <c r="AB193" t="s">
        <v>1377</v>
      </c>
      <c r="AC193">
        <v>89</v>
      </c>
      <c r="AD193" t="s">
        <v>1262</v>
      </c>
      <c r="AE193">
        <v>8900</v>
      </c>
      <c r="AF193" t="s">
        <v>1262</v>
      </c>
      <c r="AG193">
        <v>892403</v>
      </c>
      <c r="AH193" t="s">
        <v>1378</v>
      </c>
      <c r="AI193" t="s">
        <v>1379</v>
      </c>
      <c r="AJ193" t="s">
        <v>1380</v>
      </c>
      <c r="AK193" t="s">
        <v>1381</v>
      </c>
      <c r="AL193" t="s">
        <v>1651</v>
      </c>
      <c r="AM193" t="s">
        <v>3409</v>
      </c>
      <c r="AO193" t="s">
        <v>316</v>
      </c>
      <c r="AP193" t="s">
        <v>316</v>
      </c>
      <c r="AT193" t="s">
        <v>1270</v>
      </c>
      <c r="AU193" t="s">
        <v>1271</v>
      </c>
      <c r="AV193" t="s">
        <v>3410</v>
      </c>
      <c r="AX193">
        <v>59000</v>
      </c>
      <c r="AY193" t="s">
        <v>1506</v>
      </c>
      <c r="AZ193">
        <v>41051</v>
      </c>
      <c r="BA193" t="s">
        <v>1507</v>
      </c>
      <c r="BB193">
        <v>41</v>
      </c>
      <c r="BC193" t="s">
        <v>1508</v>
      </c>
      <c r="BD193" t="s">
        <v>1509</v>
      </c>
      <c r="BE193">
        <v>97204</v>
      </c>
      <c r="BF193">
        <v>3558</v>
      </c>
      <c r="BG193" t="s">
        <v>1510</v>
      </c>
      <c r="BH193" t="s">
        <v>1510</v>
      </c>
      <c r="BL193" t="s">
        <v>1328</v>
      </c>
      <c r="BM193" t="s">
        <v>1270</v>
      </c>
      <c r="BN193" t="s">
        <v>1271</v>
      </c>
      <c r="BO193" t="s">
        <v>1511</v>
      </c>
      <c r="BP193" t="s">
        <v>1506</v>
      </c>
      <c r="BQ193">
        <v>41005</v>
      </c>
      <c r="BR193" t="s">
        <v>2486</v>
      </c>
      <c r="BS193">
        <v>41</v>
      </c>
      <c r="BT193" t="s">
        <v>1509</v>
      </c>
      <c r="BU193" t="s">
        <v>1328</v>
      </c>
      <c r="BV193" t="s">
        <v>2270</v>
      </c>
      <c r="BW193" t="s">
        <v>1957</v>
      </c>
      <c r="BY193" t="s">
        <v>1608</v>
      </c>
      <c r="BZ193" t="s">
        <v>2080</v>
      </c>
      <c r="CA193" t="s">
        <v>3652</v>
      </c>
      <c r="CB193">
        <v>5</v>
      </c>
      <c r="CC193" t="s">
        <v>1286</v>
      </c>
      <c r="CD193" t="s">
        <v>3653</v>
      </c>
      <c r="CE193" t="s">
        <v>1288</v>
      </c>
      <c r="CF193" t="s">
        <v>1289</v>
      </c>
      <c r="CG193" t="s">
        <v>1534</v>
      </c>
      <c r="CH193" t="s">
        <v>1535</v>
      </c>
      <c r="CI193">
        <v>2</v>
      </c>
      <c r="CJ193" t="s">
        <v>1292</v>
      </c>
      <c r="CU193" s="13" t="s">
        <v>3654</v>
      </c>
      <c r="CV193" t="s">
        <v>1690</v>
      </c>
    </row>
    <row r="194" spans="1:100" x14ac:dyDescent="0.4">
      <c r="A194" t="s">
        <v>3655</v>
      </c>
      <c r="B194" t="s">
        <v>3656</v>
      </c>
      <c r="D194" t="s">
        <v>1256</v>
      </c>
      <c r="E194" t="s">
        <v>1648</v>
      </c>
      <c r="H194">
        <v>43409.8</v>
      </c>
      <c r="I194">
        <v>2800000</v>
      </c>
      <c r="J194" t="s">
        <v>1499</v>
      </c>
      <c r="K194">
        <v>2025</v>
      </c>
      <c r="L194">
        <v>2800000</v>
      </c>
      <c r="M194">
        <v>43409.8</v>
      </c>
      <c r="N194">
        <v>1691319</v>
      </c>
      <c r="O194">
        <v>0</v>
      </c>
      <c r="P194">
        <v>2800000</v>
      </c>
      <c r="Q194">
        <v>0</v>
      </c>
      <c r="R194">
        <v>0</v>
      </c>
      <c r="S194" t="s">
        <v>2074</v>
      </c>
      <c r="T194">
        <v>2025</v>
      </c>
      <c r="U194" t="s">
        <v>1885</v>
      </c>
      <c r="V194" t="s">
        <v>1725</v>
      </c>
      <c r="W194">
        <v>89</v>
      </c>
      <c r="X194" t="s">
        <v>1262</v>
      </c>
      <c r="Y194">
        <v>8900</v>
      </c>
      <c r="Z194" t="s">
        <v>1262</v>
      </c>
      <c r="AA194">
        <v>892434</v>
      </c>
      <c r="AB194" t="s">
        <v>1377</v>
      </c>
      <c r="AC194">
        <v>89</v>
      </c>
      <c r="AD194" t="s">
        <v>1262</v>
      </c>
      <c r="AE194">
        <v>8900</v>
      </c>
      <c r="AF194" t="s">
        <v>1262</v>
      </c>
      <c r="AG194">
        <v>892403</v>
      </c>
      <c r="AH194" t="s">
        <v>1378</v>
      </c>
      <c r="AI194" t="s">
        <v>1379</v>
      </c>
      <c r="AJ194" t="s">
        <v>1380</v>
      </c>
      <c r="AK194" t="s">
        <v>1381</v>
      </c>
      <c r="AL194" t="s">
        <v>1651</v>
      </c>
      <c r="AM194" t="s">
        <v>3409</v>
      </c>
      <c r="AO194" t="s">
        <v>316</v>
      </c>
      <c r="AP194" t="s">
        <v>316</v>
      </c>
      <c r="AT194" t="s">
        <v>1270</v>
      </c>
      <c r="AU194" t="s">
        <v>1271</v>
      </c>
      <c r="AV194" t="s">
        <v>3410</v>
      </c>
      <c r="AX194">
        <v>59000</v>
      </c>
      <c r="AY194" t="s">
        <v>1506</v>
      </c>
      <c r="AZ194">
        <v>41051</v>
      </c>
      <c r="BA194" t="s">
        <v>1507</v>
      </c>
      <c r="BB194">
        <v>41</v>
      </c>
      <c r="BC194" t="s">
        <v>1508</v>
      </c>
      <c r="BD194" t="s">
        <v>1509</v>
      </c>
      <c r="BE194">
        <v>97204</v>
      </c>
      <c r="BF194">
        <v>3558</v>
      </c>
      <c r="BG194" t="s">
        <v>1510</v>
      </c>
      <c r="BH194" t="s">
        <v>1510</v>
      </c>
      <c r="BL194" t="s">
        <v>1328</v>
      </c>
      <c r="BM194" t="s">
        <v>1270</v>
      </c>
      <c r="BN194" t="s">
        <v>1271</v>
      </c>
      <c r="BO194" t="s">
        <v>1511</v>
      </c>
      <c r="BP194" t="s">
        <v>1506</v>
      </c>
      <c r="BQ194">
        <v>41005</v>
      </c>
      <c r="BR194" t="s">
        <v>2486</v>
      </c>
      <c r="BS194">
        <v>41</v>
      </c>
      <c r="BT194" t="s">
        <v>1509</v>
      </c>
      <c r="BU194" t="s">
        <v>1328</v>
      </c>
      <c r="BV194" t="s">
        <v>2270</v>
      </c>
      <c r="BW194" t="s">
        <v>1957</v>
      </c>
      <c r="BY194" t="s">
        <v>1608</v>
      </c>
      <c r="BZ194" t="s">
        <v>2080</v>
      </c>
      <c r="CA194" t="s">
        <v>3657</v>
      </c>
      <c r="CB194">
        <v>5</v>
      </c>
      <c r="CC194" t="s">
        <v>1286</v>
      </c>
      <c r="CD194" t="s">
        <v>3658</v>
      </c>
      <c r="CE194" t="s">
        <v>1288</v>
      </c>
      <c r="CF194" t="s">
        <v>1289</v>
      </c>
      <c r="CG194" t="s">
        <v>1534</v>
      </c>
      <c r="CH194" t="s">
        <v>1535</v>
      </c>
      <c r="CI194">
        <v>2</v>
      </c>
      <c r="CJ194" t="s">
        <v>1292</v>
      </c>
      <c r="CU194" s="13" t="s">
        <v>3659</v>
      </c>
      <c r="CV194" t="s">
        <v>1690</v>
      </c>
    </row>
    <row r="195" spans="1:100" x14ac:dyDescent="0.4">
      <c r="A195" t="s">
        <v>3660</v>
      </c>
      <c r="B195" t="s">
        <v>3661</v>
      </c>
      <c r="D195" t="s">
        <v>1256</v>
      </c>
      <c r="E195" t="s">
        <v>1648</v>
      </c>
      <c r="H195">
        <v>30565.97</v>
      </c>
      <c r="I195">
        <v>2800000</v>
      </c>
      <c r="J195" t="s">
        <v>1499</v>
      </c>
      <c r="K195">
        <v>2025</v>
      </c>
      <c r="L195">
        <v>2800000</v>
      </c>
      <c r="M195">
        <v>30565.97</v>
      </c>
      <c r="N195">
        <v>1460464</v>
      </c>
      <c r="O195">
        <v>0</v>
      </c>
      <c r="P195">
        <v>2800000</v>
      </c>
      <c r="Q195">
        <v>0</v>
      </c>
      <c r="R195">
        <v>0</v>
      </c>
      <c r="S195" t="s">
        <v>1905</v>
      </c>
      <c r="T195">
        <v>2025</v>
      </c>
      <c r="U195" t="s">
        <v>1885</v>
      </c>
      <c r="V195" t="s">
        <v>1725</v>
      </c>
      <c r="W195">
        <v>89</v>
      </c>
      <c r="X195" t="s">
        <v>1262</v>
      </c>
      <c r="Y195">
        <v>8900</v>
      </c>
      <c r="Z195" t="s">
        <v>1262</v>
      </c>
      <c r="AA195">
        <v>892434</v>
      </c>
      <c r="AB195" t="s">
        <v>1377</v>
      </c>
      <c r="AC195">
        <v>89</v>
      </c>
      <c r="AD195" t="s">
        <v>1262</v>
      </c>
      <c r="AE195">
        <v>8900</v>
      </c>
      <c r="AF195" t="s">
        <v>1262</v>
      </c>
      <c r="AG195">
        <v>892403</v>
      </c>
      <c r="AH195" t="s">
        <v>1378</v>
      </c>
      <c r="AI195" t="s">
        <v>1379</v>
      </c>
      <c r="AJ195" t="s">
        <v>1380</v>
      </c>
      <c r="AK195" t="s">
        <v>1381</v>
      </c>
      <c r="AL195" t="s">
        <v>1651</v>
      </c>
      <c r="AM195" t="s">
        <v>3409</v>
      </c>
      <c r="AO195" t="s">
        <v>316</v>
      </c>
      <c r="AP195" t="s">
        <v>316</v>
      </c>
      <c r="AT195" t="s">
        <v>1270</v>
      </c>
      <c r="AU195" t="s">
        <v>1271</v>
      </c>
      <c r="AV195" t="s">
        <v>3410</v>
      </c>
      <c r="AX195">
        <v>59000</v>
      </c>
      <c r="AY195" t="s">
        <v>1506</v>
      </c>
      <c r="AZ195">
        <v>41051</v>
      </c>
      <c r="BA195" t="s">
        <v>1507</v>
      </c>
      <c r="BB195">
        <v>41</v>
      </c>
      <c r="BC195" t="s">
        <v>1508</v>
      </c>
      <c r="BD195" t="s">
        <v>1509</v>
      </c>
      <c r="BE195">
        <v>97204</v>
      </c>
      <c r="BF195">
        <v>3558</v>
      </c>
      <c r="BG195" t="s">
        <v>1510</v>
      </c>
      <c r="BH195" t="s">
        <v>1510</v>
      </c>
      <c r="BL195" t="s">
        <v>1280</v>
      </c>
      <c r="BM195" t="s">
        <v>1270</v>
      </c>
      <c r="BN195" t="s">
        <v>1271</v>
      </c>
      <c r="BO195" t="s">
        <v>1511</v>
      </c>
      <c r="BP195" t="s">
        <v>1506</v>
      </c>
      <c r="BQ195">
        <v>41051</v>
      </c>
      <c r="BR195" t="s">
        <v>1507</v>
      </c>
      <c r="BS195">
        <v>41</v>
      </c>
      <c r="BT195" t="s">
        <v>1509</v>
      </c>
      <c r="BU195" t="s">
        <v>3662</v>
      </c>
      <c r="BV195" t="s">
        <v>1510</v>
      </c>
      <c r="BW195" t="s">
        <v>1510</v>
      </c>
      <c r="BY195" t="s">
        <v>1608</v>
      </c>
      <c r="BZ195" t="s">
        <v>2080</v>
      </c>
      <c r="CA195" t="s">
        <v>3663</v>
      </c>
      <c r="CB195">
        <v>5</v>
      </c>
      <c r="CC195" t="s">
        <v>1286</v>
      </c>
      <c r="CD195" t="s">
        <v>3664</v>
      </c>
      <c r="CE195" t="s">
        <v>1288</v>
      </c>
      <c r="CF195" t="s">
        <v>1289</v>
      </c>
      <c r="CG195" t="s">
        <v>1534</v>
      </c>
      <c r="CH195" t="s">
        <v>1535</v>
      </c>
      <c r="CI195">
        <v>2</v>
      </c>
      <c r="CJ195" t="s">
        <v>1292</v>
      </c>
      <c r="CU195" s="13" t="s">
        <v>3665</v>
      </c>
      <c r="CV195" t="s">
        <v>1690</v>
      </c>
    </row>
    <row r="196" spans="1:100" x14ac:dyDescent="0.4">
      <c r="A196" t="s">
        <v>3666</v>
      </c>
      <c r="B196" t="s">
        <v>3667</v>
      </c>
      <c r="D196" t="s">
        <v>1256</v>
      </c>
      <c r="E196" t="s">
        <v>1648</v>
      </c>
      <c r="H196">
        <v>132898.48000000001</v>
      </c>
      <c r="I196">
        <v>2600000</v>
      </c>
      <c r="J196" t="s">
        <v>1499</v>
      </c>
      <c r="K196">
        <v>2025</v>
      </c>
      <c r="L196">
        <v>2600000</v>
      </c>
      <c r="M196">
        <v>132898.48000000001</v>
      </c>
      <c r="N196">
        <v>2683278</v>
      </c>
      <c r="O196">
        <v>0</v>
      </c>
      <c r="P196">
        <v>2600000</v>
      </c>
      <c r="Q196">
        <v>0</v>
      </c>
      <c r="R196">
        <v>0</v>
      </c>
      <c r="S196" t="s">
        <v>2812</v>
      </c>
      <c r="T196">
        <v>2025</v>
      </c>
      <c r="U196" t="s">
        <v>1885</v>
      </c>
      <c r="V196" t="s">
        <v>1725</v>
      </c>
      <c r="W196">
        <v>89</v>
      </c>
      <c r="X196" t="s">
        <v>1262</v>
      </c>
      <c r="Y196">
        <v>8900</v>
      </c>
      <c r="Z196" t="s">
        <v>1262</v>
      </c>
      <c r="AA196">
        <v>892434</v>
      </c>
      <c r="AB196" t="s">
        <v>1377</v>
      </c>
      <c r="AC196">
        <v>89</v>
      </c>
      <c r="AD196" t="s">
        <v>1262</v>
      </c>
      <c r="AE196">
        <v>8900</v>
      </c>
      <c r="AF196" t="s">
        <v>1262</v>
      </c>
      <c r="AG196">
        <v>892403</v>
      </c>
      <c r="AH196" t="s">
        <v>1378</v>
      </c>
      <c r="AI196" t="s">
        <v>1379</v>
      </c>
      <c r="AJ196" t="s">
        <v>1380</v>
      </c>
      <c r="AK196" t="s">
        <v>1381</v>
      </c>
      <c r="AL196" t="s">
        <v>1651</v>
      </c>
      <c r="AM196" t="s">
        <v>3668</v>
      </c>
      <c r="AO196" t="s">
        <v>3669</v>
      </c>
      <c r="AP196" t="s">
        <v>3669</v>
      </c>
      <c r="AQ196" t="s">
        <v>3668</v>
      </c>
      <c r="AS196" t="s">
        <v>3669</v>
      </c>
      <c r="AT196" t="s">
        <v>1270</v>
      </c>
      <c r="AU196" t="s">
        <v>1271</v>
      </c>
      <c r="AV196" t="s">
        <v>3670</v>
      </c>
      <c r="AX196">
        <v>21900</v>
      </c>
      <c r="AY196" t="s">
        <v>3671</v>
      </c>
      <c r="AZ196">
        <v>24003</v>
      </c>
      <c r="BA196" t="s">
        <v>1672</v>
      </c>
      <c r="BB196">
        <v>24</v>
      </c>
      <c r="BC196" t="s">
        <v>1673</v>
      </c>
      <c r="BD196" t="s">
        <v>1674</v>
      </c>
      <c r="BE196">
        <v>21035</v>
      </c>
      <c r="BF196">
        <v>2409</v>
      </c>
      <c r="BG196" t="s">
        <v>3128</v>
      </c>
      <c r="BH196" t="s">
        <v>3128</v>
      </c>
      <c r="BL196" t="s">
        <v>1280</v>
      </c>
      <c r="BM196" t="s">
        <v>1270</v>
      </c>
      <c r="BN196" t="s">
        <v>1271</v>
      </c>
      <c r="BO196" t="s">
        <v>3672</v>
      </c>
      <c r="BP196" t="s">
        <v>3671</v>
      </c>
      <c r="BQ196">
        <v>24003</v>
      </c>
      <c r="BR196" t="s">
        <v>1672</v>
      </c>
      <c r="BS196">
        <v>24</v>
      </c>
      <c r="BT196" t="s">
        <v>1674</v>
      </c>
      <c r="BU196" t="s">
        <v>3673</v>
      </c>
      <c r="BV196" t="s">
        <v>3128</v>
      </c>
      <c r="BW196" t="s">
        <v>3128</v>
      </c>
      <c r="BY196" t="s">
        <v>1608</v>
      </c>
      <c r="BZ196" t="s">
        <v>2080</v>
      </c>
      <c r="CA196" t="s">
        <v>3674</v>
      </c>
      <c r="CB196">
        <v>5</v>
      </c>
      <c r="CC196" t="s">
        <v>1286</v>
      </c>
      <c r="CD196" t="s">
        <v>3675</v>
      </c>
      <c r="CE196" t="s">
        <v>1288</v>
      </c>
      <c r="CF196" t="s">
        <v>1289</v>
      </c>
      <c r="CG196" t="s">
        <v>1333</v>
      </c>
      <c r="CH196" t="s">
        <v>1334</v>
      </c>
      <c r="CI196">
        <v>2</v>
      </c>
      <c r="CJ196" t="s">
        <v>1292</v>
      </c>
      <c r="CU196" s="13" t="s">
        <v>3676</v>
      </c>
      <c r="CV196" t="s">
        <v>1690</v>
      </c>
    </row>
    <row r="197" spans="1:100" x14ac:dyDescent="0.4">
      <c r="A197" t="s">
        <v>3677</v>
      </c>
      <c r="B197" t="s">
        <v>3678</v>
      </c>
      <c r="D197" t="s">
        <v>1256</v>
      </c>
      <c r="E197" t="s">
        <v>1648</v>
      </c>
      <c r="H197">
        <v>15727.55</v>
      </c>
      <c r="I197">
        <v>1960000</v>
      </c>
      <c r="J197" t="s">
        <v>1499</v>
      </c>
      <c r="K197">
        <v>2025</v>
      </c>
      <c r="L197">
        <v>1960000</v>
      </c>
      <c r="M197">
        <v>15727.55</v>
      </c>
      <c r="N197">
        <v>777108</v>
      </c>
      <c r="O197">
        <v>0</v>
      </c>
      <c r="P197">
        <v>1960000</v>
      </c>
      <c r="Q197">
        <v>0</v>
      </c>
      <c r="R197">
        <v>0</v>
      </c>
      <c r="S197" t="s">
        <v>2819</v>
      </c>
      <c r="T197">
        <v>2025</v>
      </c>
      <c r="U197" t="s">
        <v>1885</v>
      </c>
      <c r="V197" t="s">
        <v>1725</v>
      </c>
      <c r="W197">
        <v>89</v>
      </c>
      <c r="X197" t="s">
        <v>1262</v>
      </c>
      <c r="Y197">
        <v>8900</v>
      </c>
      <c r="Z197" t="s">
        <v>1262</v>
      </c>
      <c r="AA197">
        <v>892434</v>
      </c>
      <c r="AB197" t="s">
        <v>1377</v>
      </c>
      <c r="AC197">
        <v>89</v>
      </c>
      <c r="AD197" t="s">
        <v>1262</v>
      </c>
      <c r="AE197">
        <v>8900</v>
      </c>
      <c r="AF197" t="s">
        <v>1262</v>
      </c>
      <c r="AG197">
        <v>892403</v>
      </c>
      <c r="AH197" t="s">
        <v>1378</v>
      </c>
      <c r="AI197" t="s">
        <v>1379</v>
      </c>
      <c r="AJ197" t="s">
        <v>1380</v>
      </c>
      <c r="AK197" t="s">
        <v>1381</v>
      </c>
      <c r="AL197" t="s">
        <v>1651</v>
      </c>
      <c r="AM197" t="s">
        <v>3529</v>
      </c>
      <c r="AO197" t="s">
        <v>3530</v>
      </c>
      <c r="AP197" t="s">
        <v>3530</v>
      </c>
      <c r="AT197" t="s">
        <v>1270</v>
      </c>
      <c r="AU197" t="s">
        <v>1271</v>
      </c>
      <c r="AV197" t="s">
        <v>3679</v>
      </c>
      <c r="AW197" t="s">
        <v>3680</v>
      </c>
      <c r="AX197">
        <v>3000</v>
      </c>
      <c r="AY197" t="s">
        <v>3287</v>
      </c>
      <c r="AZ197">
        <v>51013</v>
      </c>
      <c r="BA197" t="s">
        <v>3287</v>
      </c>
      <c r="BB197">
        <v>51</v>
      </c>
      <c r="BC197" t="s">
        <v>3101</v>
      </c>
      <c r="BD197" t="s">
        <v>3102</v>
      </c>
      <c r="BE197">
        <v>22209</v>
      </c>
      <c r="BF197">
        <v>3819</v>
      </c>
      <c r="BG197" t="s">
        <v>3288</v>
      </c>
      <c r="BH197" t="s">
        <v>3288</v>
      </c>
      <c r="BL197" t="s">
        <v>1280</v>
      </c>
      <c r="BM197" t="s">
        <v>1270</v>
      </c>
      <c r="BN197" t="s">
        <v>1271</v>
      </c>
      <c r="BO197" t="s">
        <v>3289</v>
      </c>
      <c r="BP197" t="s">
        <v>3287</v>
      </c>
      <c r="BQ197">
        <v>51013</v>
      </c>
      <c r="BR197" t="s">
        <v>3287</v>
      </c>
      <c r="BS197">
        <v>51</v>
      </c>
      <c r="BT197" t="s">
        <v>3102</v>
      </c>
      <c r="BU197" t="s">
        <v>3532</v>
      </c>
      <c r="BV197" t="s">
        <v>3288</v>
      </c>
      <c r="BW197" t="s">
        <v>3288</v>
      </c>
      <c r="BY197" t="s">
        <v>1608</v>
      </c>
      <c r="BZ197" t="s">
        <v>2080</v>
      </c>
      <c r="CA197" t="s">
        <v>3681</v>
      </c>
      <c r="CB197">
        <v>5</v>
      </c>
      <c r="CC197" t="s">
        <v>1286</v>
      </c>
      <c r="CD197" t="s">
        <v>3682</v>
      </c>
      <c r="CE197" t="s">
        <v>1288</v>
      </c>
      <c r="CF197" t="s">
        <v>1289</v>
      </c>
      <c r="CG197" t="s">
        <v>1534</v>
      </c>
      <c r="CH197" t="s">
        <v>1535</v>
      </c>
      <c r="CI197">
        <v>2</v>
      </c>
      <c r="CJ197" t="s">
        <v>1292</v>
      </c>
      <c r="CU197" s="13" t="s">
        <v>3683</v>
      </c>
      <c r="CV197" t="s">
        <v>1690</v>
      </c>
    </row>
    <row r="198" spans="1:100" x14ac:dyDescent="0.4">
      <c r="A198" t="s">
        <v>3684</v>
      </c>
      <c r="B198" t="s">
        <v>3685</v>
      </c>
      <c r="D198" t="s">
        <v>1256</v>
      </c>
      <c r="E198" t="s">
        <v>1648</v>
      </c>
      <c r="H198">
        <v>398247.9</v>
      </c>
      <c r="I198">
        <v>7500000</v>
      </c>
      <c r="J198" t="s">
        <v>1499</v>
      </c>
      <c r="K198">
        <v>2025</v>
      </c>
      <c r="L198">
        <v>7500000</v>
      </c>
      <c r="M198">
        <v>398247.9</v>
      </c>
      <c r="N198">
        <v>1409706</v>
      </c>
      <c r="O198">
        <v>0</v>
      </c>
      <c r="P198">
        <v>7500000</v>
      </c>
      <c r="Q198">
        <v>0</v>
      </c>
      <c r="R198">
        <v>0</v>
      </c>
      <c r="S198" t="s">
        <v>1762</v>
      </c>
      <c r="T198">
        <v>2025</v>
      </c>
      <c r="U198" t="s">
        <v>1885</v>
      </c>
      <c r="V198" t="s">
        <v>1725</v>
      </c>
      <c r="W198">
        <v>89</v>
      </c>
      <c r="X198" t="s">
        <v>1262</v>
      </c>
      <c r="Y198">
        <v>8900</v>
      </c>
      <c r="Z198" t="s">
        <v>1262</v>
      </c>
      <c r="AA198">
        <v>892434</v>
      </c>
      <c r="AB198" t="s">
        <v>1377</v>
      </c>
      <c r="AC198">
        <v>89</v>
      </c>
      <c r="AD198" t="s">
        <v>1262</v>
      </c>
      <c r="AE198">
        <v>8900</v>
      </c>
      <c r="AF198" t="s">
        <v>1262</v>
      </c>
      <c r="AG198">
        <v>892403</v>
      </c>
      <c r="AH198" t="s">
        <v>1378</v>
      </c>
      <c r="AI198" t="s">
        <v>1379</v>
      </c>
      <c r="AJ198" t="s">
        <v>1380</v>
      </c>
      <c r="AK198" t="s">
        <v>1381</v>
      </c>
      <c r="AL198" t="s">
        <v>1651</v>
      </c>
      <c r="AM198" t="s">
        <v>3343</v>
      </c>
      <c r="AO198" t="s">
        <v>3344</v>
      </c>
      <c r="AP198" t="s">
        <v>3344</v>
      </c>
      <c r="AT198" t="s">
        <v>1270</v>
      </c>
      <c r="AU198" t="s">
        <v>1271</v>
      </c>
      <c r="AV198" t="s">
        <v>3345</v>
      </c>
      <c r="AX198">
        <v>81035</v>
      </c>
      <c r="AY198" t="s">
        <v>3346</v>
      </c>
      <c r="AZ198">
        <v>25017</v>
      </c>
      <c r="BA198" t="s">
        <v>1487</v>
      </c>
      <c r="BB198">
        <v>25</v>
      </c>
      <c r="BC198" t="s">
        <v>1488</v>
      </c>
      <c r="BD198" t="s">
        <v>1489</v>
      </c>
      <c r="BE198">
        <v>1801</v>
      </c>
      <c r="BF198">
        <v>3345</v>
      </c>
      <c r="BG198" t="s">
        <v>1490</v>
      </c>
      <c r="BH198" t="s">
        <v>1490</v>
      </c>
      <c r="BL198" t="s">
        <v>1280</v>
      </c>
      <c r="BM198" t="s">
        <v>1270</v>
      </c>
      <c r="BN198" t="s">
        <v>1271</v>
      </c>
      <c r="BO198" t="s">
        <v>3347</v>
      </c>
      <c r="BP198" t="s">
        <v>3346</v>
      </c>
      <c r="BQ198">
        <v>25017</v>
      </c>
      <c r="BR198" t="s">
        <v>1487</v>
      </c>
      <c r="BS198">
        <v>25</v>
      </c>
      <c r="BT198" t="s">
        <v>1489</v>
      </c>
      <c r="BU198" t="s">
        <v>3348</v>
      </c>
      <c r="BV198" t="s">
        <v>1490</v>
      </c>
      <c r="BW198" t="s">
        <v>1490</v>
      </c>
      <c r="BY198" t="s">
        <v>1608</v>
      </c>
      <c r="BZ198" t="s">
        <v>2080</v>
      </c>
      <c r="CA198" t="s">
        <v>3686</v>
      </c>
      <c r="CB198">
        <v>5</v>
      </c>
      <c r="CC198" t="s">
        <v>1286</v>
      </c>
      <c r="CD198" t="s">
        <v>3687</v>
      </c>
      <c r="CE198" t="s">
        <v>1288</v>
      </c>
      <c r="CF198" t="s">
        <v>1289</v>
      </c>
      <c r="CG198" t="s">
        <v>1534</v>
      </c>
      <c r="CH198" t="s">
        <v>1535</v>
      </c>
      <c r="CI198">
        <v>2</v>
      </c>
      <c r="CJ198" t="s">
        <v>1292</v>
      </c>
      <c r="CU198" s="13" t="s">
        <v>3688</v>
      </c>
      <c r="CV198" t="s">
        <v>1690</v>
      </c>
    </row>
    <row r="199" spans="1:100" x14ac:dyDescent="0.4">
      <c r="A199" t="s">
        <v>3689</v>
      </c>
      <c r="B199" t="s">
        <v>3690</v>
      </c>
      <c r="D199" t="s">
        <v>1256</v>
      </c>
      <c r="E199" t="s">
        <v>1648</v>
      </c>
      <c r="H199">
        <v>86285.2</v>
      </c>
      <c r="I199">
        <v>3600000</v>
      </c>
      <c r="J199" t="s">
        <v>1499</v>
      </c>
      <c r="K199">
        <v>2025</v>
      </c>
      <c r="L199">
        <v>3600000</v>
      </c>
      <c r="M199">
        <v>86285.2</v>
      </c>
      <c r="N199">
        <v>705088</v>
      </c>
      <c r="O199">
        <v>0</v>
      </c>
      <c r="P199">
        <v>3600000</v>
      </c>
      <c r="Q199">
        <v>0</v>
      </c>
      <c r="R199">
        <v>0</v>
      </c>
      <c r="S199" t="s">
        <v>1905</v>
      </c>
      <c r="T199">
        <v>2025</v>
      </c>
      <c r="U199" t="s">
        <v>1885</v>
      </c>
      <c r="V199" t="s">
        <v>1725</v>
      </c>
      <c r="W199">
        <v>89</v>
      </c>
      <c r="X199" t="s">
        <v>1262</v>
      </c>
      <c r="Y199">
        <v>8900</v>
      </c>
      <c r="Z199" t="s">
        <v>1262</v>
      </c>
      <c r="AA199">
        <v>892434</v>
      </c>
      <c r="AB199" t="s">
        <v>1377</v>
      </c>
      <c r="AC199">
        <v>89</v>
      </c>
      <c r="AD199" t="s">
        <v>1262</v>
      </c>
      <c r="AE199">
        <v>8900</v>
      </c>
      <c r="AF199" t="s">
        <v>1262</v>
      </c>
      <c r="AG199">
        <v>892403</v>
      </c>
      <c r="AH199" t="s">
        <v>1378</v>
      </c>
      <c r="AI199" t="s">
        <v>1379</v>
      </c>
      <c r="AJ199" t="s">
        <v>1380</v>
      </c>
      <c r="AK199" t="s">
        <v>1381</v>
      </c>
      <c r="AL199" t="s">
        <v>1651</v>
      </c>
      <c r="AM199" t="s">
        <v>3343</v>
      </c>
      <c r="AO199" t="s">
        <v>3344</v>
      </c>
      <c r="AP199" t="s">
        <v>3344</v>
      </c>
      <c r="AT199" t="s">
        <v>1270</v>
      </c>
      <c r="AU199" t="s">
        <v>1271</v>
      </c>
      <c r="AV199" t="s">
        <v>3345</v>
      </c>
      <c r="AX199">
        <v>81035</v>
      </c>
      <c r="AY199" t="s">
        <v>3346</v>
      </c>
      <c r="AZ199">
        <v>25017</v>
      </c>
      <c r="BA199" t="s">
        <v>1487</v>
      </c>
      <c r="BB199">
        <v>25</v>
      </c>
      <c r="BC199" t="s">
        <v>1488</v>
      </c>
      <c r="BD199" t="s">
        <v>1489</v>
      </c>
      <c r="BE199">
        <v>1801</v>
      </c>
      <c r="BF199">
        <v>3345</v>
      </c>
      <c r="BG199" t="s">
        <v>1490</v>
      </c>
      <c r="BH199" t="s">
        <v>1490</v>
      </c>
      <c r="BL199" t="s">
        <v>1280</v>
      </c>
      <c r="BM199" t="s">
        <v>1270</v>
      </c>
      <c r="BN199" t="s">
        <v>1271</v>
      </c>
      <c r="BO199" t="s">
        <v>3347</v>
      </c>
      <c r="BP199" t="s">
        <v>3346</v>
      </c>
      <c r="BQ199">
        <v>25017</v>
      </c>
      <c r="BR199" t="s">
        <v>1487</v>
      </c>
      <c r="BS199">
        <v>25</v>
      </c>
      <c r="BT199" t="s">
        <v>1489</v>
      </c>
      <c r="BU199" t="s">
        <v>3348</v>
      </c>
      <c r="BV199" t="s">
        <v>1490</v>
      </c>
      <c r="BW199" t="s">
        <v>1490</v>
      </c>
      <c r="BY199" t="s">
        <v>1608</v>
      </c>
      <c r="BZ199" t="s">
        <v>2080</v>
      </c>
      <c r="CA199" t="s">
        <v>3691</v>
      </c>
      <c r="CB199">
        <v>5</v>
      </c>
      <c r="CC199" t="s">
        <v>1286</v>
      </c>
      <c r="CD199" t="s">
        <v>3692</v>
      </c>
      <c r="CE199" t="s">
        <v>1288</v>
      </c>
      <c r="CF199" t="s">
        <v>1289</v>
      </c>
      <c r="CG199" t="s">
        <v>1534</v>
      </c>
      <c r="CH199" t="s">
        <v>1535</v>
      </c>
      <c r="CI199">
        <v>2</v>
      </c>
      <c r="CJ199" t="s">
        <v>1292</v>
      </c>
      <c r="CU199" s="13" t="s">
        <v>3693</v>
      </c>
      <c r="CV199" t="s">
        <v>1690</v>
      </c>
    </row>
    <row r="200" spans="1:100" x14ac:dyDescent="0.4">
      <c r="A200" t="s">
        <v>3694</v>
      </c>
      <c r="B200" t="s">
        <v>3695</v>
      </c>
      <c r="D200" t="s">
        <v>1256</v>
      </c>
      <c r="E200" t="s">
        <v>1648</v>
      </c>
      <c r="H200">
        <v>9326.01</v>
      </c>
      <c r="I200">
        <v>1800000</v>
      </c>
      <c r="J200" t="s">
        <v>1499</v>
      </c>
      <c r="K200">
        <v>2025</v>
      </c>
      <c r="L200">
        <v>1800000</v>
      </c>
      <c r="M200">
        <v>9326.01</v>
      </c>
      <c r="N200">
        <v>888396</v>
      </c>
      <c r="O200">
        <v>0</v>
      </c>
      <c r="P200">
        <v>1800000</v>
      </c>
      <c r="Q200">
        <v>0</v>
      </c>
      <c r="R200">
        <v>0</v>
      </c>
      <c r="S200" t="s">
        <v>2074</v>
      </c>
      <c r="T200">
        <v>2025</v>
      </c>
      <c r="U200" t="s">
        <v>1885</v>
      </c>
      <c r="V200" t="s">
        <v>1725</v>
      </c>
      <c r="W200">
        <v>89</v>
      </c>
      <c r="X200" t="s">
        <v>1262</v>
      </c>
      <c r="Y200">
        <v>8900</v>
      </c>
      <c r="Z200" t="s">
        <v>1262</v>
      </c>
      <c r="AA200">
        <v>892434</v>
      </c>
      <c r="AB200" t="s">
        <v>1377</v>
      </c>
      <c r="AC200">
        <v>89</v>
      </c>
      <c r="AD200" t="s">
        <v>1262</v>
      </c>
      <c r="AE200">
        <v>8900</v>
      </c>
      <c r="AF200" t="s">
        <v>1262</v>
      </c>
      <c r="AG200">
        <v>892403</v>
      </c>
      <c r="AH200" t="s">
        <v>1378</v>
      </c>
      <c r="AI200" t="s">
        <v>1379</v>
      </c>
      <c r="AJ200" t="s">
        <v>1380</v>
      </c>
      <c r="AK200" t="s">
        <v>1381</v>
      </c>
      <c r="AL200" t="s">
        <v>1651</v>
      </c>
      <c r="AM200" t="s">
        <v>3529</v>
      </c>
      <c r="AO200" t="s">
        <v>3530</v>
      </c>
      <c r="AP200" t="s">
        <v>3530</v>
      </c>
      <c r="AT200" t="s">
        <v>1270</v>
      </c>
      <c r="AU200" t="s">
        <v>1271</v>
      </c>
      <c r="AV200" t="s">
        <v>3679</v>
      </c>
      <c r="AW200" t="s">
        <v>3680</v>
      </c>
      <c r="AX200">
        <v>3000</v>
      </c>
      <c r="AY200" t="s">
        <v>3287</v>
      </c>
      <c r="AZ200">
        <v>51013</v>
      </c>
      <c r="BA200" t="s">
        <v>3287</v>
      </c>
      <c r="BB200">
        <v>51</v>
      </c>
      <c r="BC200" t="s">
        <v>3101</v>
      </c>
      <c r="BD200" t="s">
        <v>3102</v>
      </c>
      <c r="BE200">
        <v>22209</v>
      </c>
      <c r="BF200">
        <v>3819</v>
      </c>
      <c r="BG200" t="s">
        <v>3288</v>
      </c>
      <c r="BH200" t="s">
        <v>3288</v>
      </c>
      <c r="BL200" t="s">
        <v>1280</v>
      </c>
      <c r="BM200" t="s">
        <v>1270</v>
      </c>
      <c r="BN200" t="s">
        <v>1271</v>
      </c>
      <c r="BO200" t="s">
        <v>3289</v>
      </c>
      <c r="BP200" t="s">
        <v>3287</v>
      </c>
      <c r="BQ200">
        <v>51013</v>
      </c>
      <c r="BR200" t="s">
        <v>3287</v>
      </c>
      <c r="BS200">
        <v>51</v>
      </c>
      <c r="BT200" t="s">
        <v>3102</v>
      </c>
      <c r="BU200" t="s">
        <v>3532</v>
      </c>
      <c r="BV200" t="s">
        <v>3288</v>
      </c>
      <c r="BW200" t="s">
        <v>3288</v>
      </c>
      <c r="BY200" t="s">
        <v>1608</v>
      </c>
      <c r="BZ200" t="s">
        <v>2080</v>
      </c>
      <c r="CA200" t="s">
        <v>3696</v>
      </c>
      <c r="CB200">
        <v>5</v>
      </c>
      <c r="CC200" t="s">
        <v>1286</v>
      </c>
      <c r="CD200" t="s">
        <v>3697</v>
      </c>
      <c r="CE200" t="s">
        <v>1288</v>
      </c>
      <c r="CF200" t="s">
        <v>1289</v>
      </c>
      <c r="CG200" t="s">
        <v>1534</v>
      </c>
      <c r="CH200" t="s">
        <v>1535</v>
      </c>
      <c r="CI200">
        <v>2</v>
      </c>
      <c r="CJ200" t="s">
        <v>1292</v>
      </c>
      <c r="CU200" s="13" t="s">
        <v>3698</v>
      </c>
      <c r="CV200" t="s">
        <v>1690</v>
      </c>
    </row>
    <row r="201" spans="1:100" x14ac:dyDescent="0.4">
      <c r="A201" t="s">
        <v>3699</v>
      </c>
      <c r="B201" t="s">
        <v>3700</v>
      </c>
      <c r="D201" t="s">
        <v>1256</v>
      </c>
      <c r="E201" t="s">
        <v>1648</v>
      </c>
      <c r="I201">
        <v>3500000</v>
      </c>
      <c r="J201" t="s">
        <v>1499</v>
      </c>
      <c r="K201">
        <v>2025</v>
      </c>
      <c r="L201">
        <v>3500000</v>
      </c>
      <c r="M201">
        <v>0</v>
      </c>
      <c r="N201">
        <v>0</v>
      </c>
      <c r="O201">
        <v>0</v>
      </c>
      <c r="P201">
        <v>3500000</v>
      </c>
      <c r="Q201">
        <v>0</v>
      </c>
      <c r="R201">
        <v>0</v>
      </c>
      <c r="S201" t="s">
        <v>1376</v>
      </c>
      <c r="T201">
        <v>2025</v>
      </c>
      <c r="U201" t="s">
        <v>1885</v>
      </c>
      <c r="V201" t="s">
        <v>1725</v>
      </c>
      <c r="W201">
        <v>89</v>
      </c>
      <c r="X201" t="s">
        <v>1262</v>
      </c>
      <c r="Y201">
        <v>8900</v>
      </c>
      <c r="Z201" t="s">
        <v>1262</v>
      </c>
      <c r="AA201">
        <v>892434</v>
      </c>
      <c r="AB201" t="s">
        <v>1377</v>
      </c>
      <c r="AC201">
        <v>89</v>
      </c>
      <c r="AD201" t="s">
        <v>1262</v>
      </c>
      <c r="AE201">
        <v>8900</v>
      </c>
      <c r="AF201" t="s">
        <v>1262</v>
      </c>
      <c r="AG201">
        <v>892403</v>
      </c>
      <c r="AH201" t="s">
        <v>1378</v>
      </c>
      <c r="AI201" t="s">
        <v>1379</v>
      </c>
      <c r="AJ201" t="s">
        <v>1380</v>
      </c>
      <c r="AK201" t="s">
        <v>1381</v>
      </c>
      <c r="AL201" t="s">
        <v>1651</v>
      </c>
      <c r="AM201" t="s">
        <v>3701</v>
      </c>
      <c r="AO201" t="s">
        <v>338</v>
      </c>
      <c r="AP201" t="s">
        <v>338</v>
      </c>
      <c r="AQ201" t="s">
        <v>3701</v>
      </c>
      <c r="AS201" t="s">
        <v>338</v>
      </c>
      <c r="AT201" t="s">
        <v>1270</v>
      </c>
      <c r="AU201" t="s">
        <v>1271</v>
      </c>
      <c r="AV201" t="s">
        <v>3702</v>
      </c>
      <c r="AX201">
        <v>59000</v>
      </c>
      <c r="AY201" t="s">
        <v>1506</v>
      </c>
      <c r="AZ201">
        <v>41051</v>
      </c>
      <c r="BA201" t="s">
        <v>1507</v>
      </c>
      <c r="BB201">
        <v>41</v>
      </c>
      <c r="BC201" t="s">
        <v>1508</v>
      </c>
      <c r="BD201" t="s">
        <v>1509</v>
      </c>
      <c r="BE201">
        <v>97232</v>
      </c>
      <c r="BF201">
        <v>2540</v>
      </c>
      <c r="BG201" t="s">
        <v>2270</v>
      </c>
      <c r="BH201" t="s">
        <v>1510</v>
      </c>
      <c r="BL201" t="s">
        <v>1328</v>
      </c>
      <c r="BM201" t="s">
        <v>1270</v>
      </c>
      <c r="BN201" t="s">
        <v>1271</v>
      </c>
      <c r="BO201" t="s">
        <v>1511</v>
      </c>
      <c r="BP201" t="s">
        <v>1506</v>
      </c>
      <c r="BQ201">
        <v>41005</v>
      </c>
      <c r="BR201" t="s">
        <v>2486</v>
      </c>
      <c r="BS201">
        <v>41</v>
      </c>
      <c r="BT201" t="s">
        <v>1509</v>
      </c>
      <c r="BU201" t="s">
        <v>1328</v>
      </c>
      <c r="BV201" t="s">
        <v>2270</v>
      </c>
      <c r="BW201" t="s">
        <v>1957</v>
      </c>
      <c r="BY201" t="s">
        <v>1608</v>
      </c>
      <c r="BZ201" t="s">
        <v>2080</v>
      </c>
      <c r="CA201" t="s">
        <v>3703</v>
      </c>
      <c r="CB201">
        <v>5</v>
      </c>
      <c r="CC201" t="s">
        <v>1286</v>
      </c>
      <c r="CD201" t="s">
        <v>3704</v>
      </c>
      <c r="CE201" t="s">
        <v>1288</v>
      </c>
      <c r="CF201" t="s">
        <v>1289</v>
      </c>
      <c r="CG201" t="s">
        <v>1290</v>
      </c>
      <c r="CH201" t="s">
        <v>1291</v>
      </c>
      <c r="CI201">
        <v>2</v>
      </c>
      <c r="CJ201" t="s">
        <v>1292</v>
      </c>
      <c r="CU201" s="13" t="s">
        <v>3705</v>
      </c>
      <c r="CV201" t="s">
        <v>1690</v>
      </c>
    </row>
    <row r="202" spans="1:100" x14ac:dyDescent="0.4">
      <c r="A202" t="s">
        <v>3706</v>
      </c>
      <c r="B202" t="s">
        <v>3707</v>
      </c>
      <c r="D202" t="s">
        <v>1372</v>
      </c>
      <c r="E202" t="s">
        <v>1257</v>
      </c>
      <c r="J202" t="s">
        <v>1919</v>
      </c>
      <c r="K202">
        <v>2025</v>
      </c>
      <c r="L202">
        <v>1797216</v>
      </c>
      <c r="M202">
        <v>663259.61</v>
      </c>
      <c r="N202">
        <v>1232073</v>
      </c>
      <c r="O202">
        <v>549547</v>
      </c>
      <c r="P202">
        <v>2346763</v>
      </c>
      <c r="Q202">
        <v>0</v>
      </c>
      <c r="R202">
        <v>0</v>
      </c>
      <c r="S202" t="s">
        <v>3708</v>
      </c>
      <c r="T202">
        <v>2018</v>
      </c>
      <c r="U202" t="s">
        <v>2100</v>
      </c>
      <c r="V202" t="s">
        <v>1523</v>
      </c>
      <c r="W202">
        <v>89</v>
      </c>
      <c r="X202" t="s">
        <v>1262</v>
      </c>
      <c r="Y202">
        <v>8900</v>
      </c>
      <c r="Z202" t="s">
        <v>1262</v>
      </c>
      <c r="AA202">
        <v>892434</v>
      </c>
      <c r="AB202" t="s">
        <v>1377</v>
      </c>
      <c r="AC202">
        <v>89</v>
      </c>
      <c r="AD202" t="s">
        <v>1262</v>
      </c>
      <c r="AE202">
        <v>8900</v>
      </c>
      <c r="AF202" t="s">
        <v>1262</v>
      </c>
      <c r="AG202">
        <v>892403</v>
      </c>
      <c r="AH202" t="s">
        <v>1378</v>
      </c>
      <c r="AI202" t="s">
        <v>1379</v>
      </c>
      <c r="AJ202" t="s">
        <v>1380</v>
      </c>
      <c r="AK202" t="s">
        <v>1381</v>
      </c>
      <c r="AL202" t="s">
        <v>1402</v>
      </c>
      <c r="AM202" t="s">
        <v>3709</v>
      </c>
      <c r="AO202" t="s">
        <v>371</v>
      </c>
      <c r="AP202" t="s">
        <v>371</v>
      </c>
      <c r="AQ202" t="s">
        <v>3709</v>
      </c>
      <c r="AS202" t="s">
        <v>371</v>
      </c>
      <c r="AT202" t="s">
        <v>1270</v>
      </c>
      <c r="AU202" t="s">
        <v>1271</v>
      </c>
      <c r="AV202" t="s">
        <v>3710</v>
      </c>
      <c r="AX202">
        <v>67664</v>
      </c>
      <c r="AY202" t="s">
        <v>3711</v>
      </c>
      <c r="AZ202">
        <v>36001</v>
      </c>
      <c r="BA202" t="s">
        <v>2104</v>
      </c>
      <c r="BB202">
        <v>36</v>
      </c>
      <c r="BC202" t="s">
        <v>1620</v>
      </c>
      <c r="BD202" t="s">
        <v>1619</v>
      </c>
      <c r="BE202">
        <v>12159</v>
      </c>
      <c r="BF202">
        <v>2189</v>
      </c>
      <c r="BG202" t="s">
        <v>2105</v>
      </c>
      <c r="BH202" t="s">
        <v>2105</v>
      </c>
      <c r="BL202" t="s">
        <v>1280</v>
      </c>
      <c r="BM202" t="s">
        <v>1270</v>
      </c>
      <c r="BN202" t="s">
        <v>1271</v>
      </c>
      <c r="BO202" t="s">
        <v>3712</v>
      </c>
      <c r="BP202" t="s">
        <v>3713</v>
      </c>
      <c r="BQ202">
        <v>36001</v>
      </c>
      <c r="BR202" t="s">
        <v>2104</v>
      </c>
      <c r="BS202">
        <v>36</v>
      </c>
      <c r="BT202" t="s">
        <v>1619</v>
      </c>
      <c r="BU202" t="s">
        <v>3714</v>
      </c>
      <c r="BV202" t="s">
        <v>2105</v>
      </c>
      <c r="BW202" t="s">
        <v>2105</v>
      </c>
      <c r="BY202" t="s">
        <v>1392</v>
      </c>
      <c r="BZ202" t="s">
        <v>3715</v>
      </c>
      <c r="CA202" t="s">
        <v>3716</v>
      </c>
      <c r="CB202">
        <v>5</v>
      </c>
      <c r="CC202" t="s">
        <v>1286</v>
      </c>
      <c r="CD202" t="s">
        <v>3717</v>
      </c>
      <c r="CE202" t="s">
        <v>1288</v>
      </c>
      <c r="CF202" t="s">
        <v>1289</v>
      </c>
      <c r="CG202" t="s">
        <v>1417</v>
      </c>
      <c r="CH202" t="s">
        <v>1418</v>
      </c>
      <c r="CI202">
        <v>2</v>
      </c>
      <c r="CJ202" t="s">
        <v>1292</v>
      </c>
      <c r="CU202" s="13" t="s">
        <v>3718</v>
      </c>
      <c r="CV202" t="s">
        <v>1681</v>
      </c>
    </row>
    <row r="203" spans="1:100" x14ac:dyDescent="0.4">
      <c r="A203" t="s">
        <v>3719</v>
      </c>
      <c r="B203" t="s">
        <v>3720</v>
      </c>
      <c r="D203" t="s">
        <v>1947</v>
      </c>
      <c r="E203" t="s">
        <v>1257</v>
      </c>
      <c r="J203" t="s">
        <v>3169</v>
      </c>
      <c r="K203">
        <v>2025</v>
      </c>
      <c r="L203">
        <v>4000000</v>
      </c>
      <c r="M203">
        <v>622611.85</v>
      </c>
      <c r="N203">
        <v>4786248</v>
      </c>
      <c r="O203">
        <v>4844028</v>
      </c>
      <c r="P203">
        <v>8844028</v>
      </c>
      <c r="Q203">
        <v>0</v>
      </c>
      <c r="R203">
        <v>0</v>
      </c>
      <c r="S203" t="s">
        <v>3721</v>
      </c>
      <c r="T203">
        <v>2019</v>
      </c>
      <c r="U203" t="s">
        <v>1400</v>
      </c>
      <c r="V203" t="s">
        <v>1443</v>
      </c>
      <c r="W203">
        <v>89</v>
      </c>
      <c r="X203" t="s">
        <v>1262</v>
      </c>
      <c r="Y203">
        <v>8900</v>
      </c>
      <c r="Z203" t="s">
        <v>1262</v>
      </c>
      <c r="AA203">
        <v>892434</v>
      </c>
      <c r="AB203" t="s">
        <v>1377</v>
      </c>
      <c r="AC203">
        <v>89</v>
      </c>
      <c r="AD203" t="s">
        <v>1262</v>
      </c>
      <c r="AE203">
        <v>8900</v>
      </c>
      <c r="AF203" t="s">
        <v>1262</v>
      </c>
      <c r="AG203">
        <v>892403</v>
      </c>
      <c r="AH203" t="s">
        <v>1378</v>
      </c>
      <c r="AI203" t="s">
        <v>1379</v>
      </c>
      <c r="AJ203" t="s">
        <v>1380</v>
      </c>
      <c r="AK203" t="s">
        <v>1381</v>
      </c>
      <c r="AL203" t="s">
        <v>1402</v>
      </c>
      <c r="AM203" t="s">
        <v>3722</v>
      </c>
      <c r="AO203" t="s">
        <v>354</v>
      </c>
      <c r="AP203" t="s">
        <v>354</v>
      </c>
      <c r="AT203" t="s">
        <v>1270</v>
      </c>
      <c r="AU203" t="s">
        <v>1271</v>
      </c>
      <c r="AV203" t="s">
        <v>3723</v>
      </c>
      <c r="AX203">
        <v>53000</v>
      </c>
      <c r="AY203" t="s">
        <v>1304</v>
      </c>
      <c r="AZ203">
        <v>12095</v>
      </c>
      <c r="BA203" t="s">
        <v>1305</v>
      </c>
      <c r="BB203">
        <v>12</v>
      </c>
      <c r="BC203" t="s">
        <v>1306</v>
      </c>
      <c r="BD203" t="s">
        <v>1307</v>
      </c>
      <c r="BE203">
        <v>32802</v>
      </c>
      <c r="BF203">
        <v>3193</v>
      </c>
      <c r="BG203" t="s">
        <v>1309</v>
      </c>
      <c r="BH203" t="s">
        <v>1309</v>
      </c>
      <c r="BL203" t="s">
        <v>1280</v>
      </c>
      <c r="BM203" t="s">
        <v>1270</v>
      </c>
      <c r="BN203" t="s">
        <v>1271</v>
      </c>
      <c r="BO203" t="s">
        <v>1310</v>
      </c>
      <c r="BP203" t="s">
        <v>1304</v>
      </c>
      <c r="BQ203">
        <v>12095</v>
      </c>
      <c r="BR203" t="s">
        <v>1305</v>
      </c>
      <c r="BS203">
        <v>12</v>
      </c>
      <c r="BT203" t="s">
        <v>1307</v>
      </c>
      <c r="BU203" t="s">
        <v>3724</v>
      </c>
      <c r="BV203" t="s">
        <v>1309</v>
      </c>
      <c r="BW203" t="s">
        <v>1309</v>
      </c>
      <c r="BY203" t="s">
        <v>1392</v>
      </c>
      <c r="BZ203" t="s">
        <v>3725</v>
      </c>
      <c r="CA203" t="s">
        <v>3726</v>
      </c>
      <c r="CB203">
        <v>5</v>
      </c>
      <c r="CC203" t="s">
        <v>1286</v>
      </c>
      <c r="CD203" t="s">
        <v>3727</v>
      </c>
      <c r="CE203" t="s">
        <v>1288</v>
      </c>
      <c r="CF203" t="s">
        <v>1289</v>
      </c>
      <c r="CG203" t="s">
        <v>1515</v>
      </c>
      <c r="CH203" t="s">
        <v>1516</v>
      </c>
      <c r="CI203">
        <v>2</v>
      </c>
      <c r="CJ203" t="s">
        <v>1292</v>
      </c>
      <c r="CU203" s="13" t="s">
        <v>3728</v>
      </c>
      <c r="CV203" t="s">
        <v>2342</v>
      </c>
    </row>
    <row r="204" spans="1:100" x14ac:dyDescent="0.4">
      <c r="A204" t="s">
        <v>3729</v>
      </c>
      <c r="B204" t="s">
        <v>3730</v>
      </c>
      <c r="D204" t="s">
        <v>1256</v>
      </c>
      <c r="E204" t="s">
        <v>1257</v>
      </c>
      <c r="J204" t="s">
        <v>3121</v>
      </c>
      <c r="K204">
        <v>2024</v>
      </c>
      <c r="L204">
        <v>5282000</v>
      </c>
      <c r="M204">
        <v>1011670.53</v>
      </c>
      <c r="N204">
        <v>0</v>
      </c>
      <c r="O204">
        <v>3187920</v>
      </c>
      <c r="P204">
        <v>8469920</v>
      </c>
      <c r="Q204">
        <v>0</v>
      </c>
      <c r="R204">
        <v>0</v>
      </c>
      <c r="S204" t="s">
        <v>3731</v>
      </c>
      <c r="T204">
        <v>2020</v>
      </c>
      <c r="U204" t="s">
        <v>3732</v>
      </c>
      <c r="V204" t="s">
        <v>1443</v>
      </c>
      <c r="W204">
        <v>89</v>
      </c>
      <c r="X204" t="s">
        <v>1262</v>
      </c>
      <c r="Y204">
        <v>8900</v>
      </c>
      <c r="Z204" t="s">
        <v>1262</v>
      </c>
      <c r="AA204">
        <v>892434</v>
      </c>
      <c r="AB204" t="s">
        <v>1377</v>
      </c>
      <c r="AC204">
        <v>89</v>
      </c>
      <c r="AD204" t="s">
        <v>1262</v>
      </c>
      <c r="AE204">
        <v>8900</v>
      </c>
      <c r="AF204" t="s">
        <v>1262</v>
      </c>
      <c r="AG204">
        <v>892403</v>
      </c>
      <c r="AH204" t="s">
        <v>1378</v>
      </c>
      <c r="AI204" t="s">
        <v>1379</v>
      </c>
      <c r="AJ204" t="s">
        <v>1380</v>
      </c>
      <c r="AK204" t="s">
        <v>1381</v>
      </c>
      <c r="AL204" t="s">
        <v>1651</v>
      </c>
      <c r="AM204" t="s">
        <v>3733</v>
      </c>
      <c r="AO204" t="s">
        <v>419</v>
      </c>
      <c r="AP204" t="s">
        <v>419</v>
      </c>
      <c r="AS204" t="s">
        <v>419</v>
      </c>
      <c r="AT204" t="s">
        <v>1270</v>
      </c>
      <c r="AU204" t="s">
        <v>1271</v>
      </c>
      <c r="AV204" t="s">
        <v>3734</v>
      </c>
      <c r="AX204">
        <v>7850</v>
      </c>
      <c r="AY204" t="s">
        <v>1602</v>
      </c>
      <c r="AZ204">
        <v>8013</v>
      </c>
      <c r="BA204" t="s">
        <v>1602</v>
      </c>
      <c r="BB204">
        <v>8</v>
      </c>
      <c r="BC204" t="s">
        <v>1603</v>
      </c>
      <c r="BD204" t="s">
        <v>1604</v>
      </c>
      <c r="BE204">
        <v>80301</v>
      </c>
      <c r="BF204">
        <v>2167</v>
      </c>
      <c r="BG204" t="s">
        <v>1605</v>
      </c>
      <c r="BH204" t="s">
        <v>1605</v>
      </c>
      <c r="BL204" t="s">
        <v>1328</v>
      </c>
      <c r="BM204" t="s">
        <v>1270</v>
      </c>
      <c r="BN204" t="s">
        <v>1271</v>
      </c>
      <c r="BO204" t="s">
        <v>3735</v>
      </c>
      <c r="BP204" t="s">
        <v>1486</v>
      </c>
      <c r="BQ204">
        <v>25017</v>
      </c>
      <c r="BR204" t="s">
        <v>1487</v>
      </c>
      <c r="BS204">
        <v>25</v>
      </c>
      <c r="BT204" t="s">
        <v>1489</v>
      </c>
      <c r="BU204" t="s">
        <v>1328</v>
      </c>
      <c r="BV204" t="s">
        <v>1973</v>
      </c>
      <c r="BW204" t="s">
        <v>3022</v>
      </c>
      <c r="BY204" t="s">
        <v>1413</v>
      </c>
      <c r="BZ204" t="s">
        <v>3736</v>
      </c>
      <c r="CA204" t="s">
        <v>3737</v>
      </c>
      <c r="CB204">
        <v>5</v>
      </c>
      <c r="CC204" t="s">
        <v>1286</v>
      </c>
      <c r="CD204" t="s">
        <v>3738</v>
      </c>
      <c r="CE204" t="s">
        <v>1288</v>
      </c>
      <c r="CF204" t="s">
        <v>1289</v>
      </c>
      <c r="CG204" t="s">
        <v>1534</v>
      </c>
      <c r="CH204" t="s">
        <v>1535</v>
      </c>
      <c r="CI204">
        <v>2</v>
      </c>
      <c r="CJ204" t="s">
        <v>1292</v>
      </c>
      <c r="CU204" s="13" t="s">
        <v>3739</v>
      </c>
      <c r="CV204" t="s">
        <v>2631</v>
      </c>
    </row>
    <row r="205" spans="1:100" x14ac:dyDescent="0.4">
      <c r="A205" t="s">
        <v>3740</v>
      </c>
      <c r="B205" t="s">
        <v>3741</v>
      </c>
      <c r="D205" t="s">
        <v>1256</v>
      </c>
      <c r="E205" t="s">
        <v>1257</v>
      </c>
      <c r="J205" t="s">
        <v>3742</v>
      </c>
      <c r="K205">
        <v>2023</v>
      </c>
      <c r="L205">
        <v>1905966</v>
      </c>
      <c r="M205">
        <v>875725.94</v>
      </c>
      <c r="N205">
        <v>0</v>
      </c>
      <c r="O205">
        <v>2602390</v>
      </c>
      <c r="P205">
        <v>4508356</v>
      </c>
      <c r="Q205">
        <v>0</v>
      </c>
      <c r="R205">
        <v>0</v>
      </c>
      <c r="S205" t="s">
        <v>3743</v>
      </c>
      <c r="T205">
        <v>2021</v>
      </c>
      <c r="U205" t="s">
        <v>3744</v>
      </c>
      <c r="V205" t="s">
        <v>3745</v>
      </c>
      <c r="W205">
        <v>89</v>
      </c>
      <c r="X205" t="s">
        <v>1262</v>
      </c>
      <c r="Y205">
        <v>8900</v>
      </c>
      <c r="Z205" t="s">
        <v>1262</v>
      </c>
      <c r="AA205">
        <v>892434</v>
      </c>
      <c r="AB205" t="s">
        <v>1377</v>
      </c>
      <c r="AC205">
        <v>89</v>
      </c>
      <c r="AD205" t="s">
        <v>1262</v>
      </c>
      <c r="AE205">
        <v>8900</v>
      </c>
      <c r="AF205" t="s">
        <v>1262</v>
      </c>
      <c r="AG205">
        <v>892403</v>
      </c>
      <c r="AH205" t="s">
        <v>1378</v>
      </c>
      <c r="AI205" t="s">
        <v>1379</v>
      </c>
      <c r="AJ205" t="s">
        <v>1380</v>
      </c>
      <c r="AK205" t="s">
        <v>1381</v>
      </c>
      <c r="AL205" t="s">
        <v>1598</v>
      </c>
      <c r="AM205" t="s">
        <v>3746</v>
      </c>
      <c r="AO205" t="s">
        <v>3747</v>
      </c>
      <c r="AP205" t="s">
        <v>3747</v>
      </c>
      <c r="AQ205" t="s">
        <v>3748</v>
      </c>
      <c r="AS205" t="s">
        <v>3747</v>
      </c>
      <c r="AT205" t="s">
        <v>1270</v>
      </c>
      <c r="AU205" t="s">
        <v>1271</v>
      </c>
      <c r="AV205" t="s">
        <v>3749</v>
      </c>
      <c r="AW205" t="s">
        <v>3750</v>
      </c>
      <c r="AX205">
        <v>61000</v>
      </c>
      <c r="AY205" t="s">
        <v>2793</v>
      </c>
      <c r="AZ205">
        <v>42003</v>
      </c>
      <c r="BA205" t="s">
        <v>2794</v>
      </c>
      <c r="BB205">
        <v>42</v>
      </c>
      <c r="BC205" t="s">
        <v>1408</v>
      </c>
      <c r="BD205" t="s">
        <v>1409</v>
      </c>
      <c r="BE205">
        <v>15201</v>
      </c>
      <c r="BF205">
        <v>2722</v>
      </c>
      <c r="BG205" t="s">
        <v>3751</v>
      </c>
      <c r="BH205" t="s">
        <v>2796</v>
      </c>
      <c r="BL205" t="s">
        <v>1280</v>
      </c>
      <c r="BM205" t="s">
        <v>1270</v>
      </c>
      <c r="BN205" t="s">
        <v>1271</v>
      </c>
      <c r="BO205" t="s">
        <v>3752</v>
      </c>
      <c r="BP205" t="s">
        <v>2793</v>
      </c>
      <c r="BQ205">
        <v>42003</v>
      </c>
      <c r="BR205" t="s">
        <v>2794</v>
      </c>
      <c r="BS205">
        <v>42</v>
      </c>
      <c r="BT205" t="s">
        <v>1409</v>
      </c>
      <c r="BU205" t="s">
        <v>3753</v>
      </c>
      <c r="BV205" t="s">
        <v>2796</v>
      </c>
      <c r="BW205" t="s">
        <v>2796</v>
      </c>
      <c r="BY205" t="s">
        <v>1392</v>
      </c>
      <c r="BZ205" t="s">
        <v>2765</v>
      </c>
      <c r="CB205">
        <v>5</v>
      </c>
      <c r="CC205" t="s">
        <v>1286</v>
      </c>
      <c r="CD205" t="s">
        <v>3754</v>
      </c>
      <c r="CE205" t="s">
        <v>1288</v>
      </c>
      <c r="CF205" t="s">
        <v>1289</v>
      </c>
      <c r="CG205" t="s">
        <v>1333</v>
      </c>
      <c r="CH205" t="s">
        <v>1334</v>
      </c>
      <c r="CI205">
        <v>2</v>
      </c>
      <c r="CJ205" t="s">
        <v>1292</v>
      </c>
      <c r="CU205" s="13" t="s">
        <v>3755</v>
      </c>
      <c r="CV205" t="s">
        <v>3756</v>
      </c>
    </row>
    <row r="206" spans="1:100" x14ac:dyDescent="0.4">
      <c r="A206" t="s">
        <v>3757</v>
      </c>
      <c r="B206" t="s">
        <v>3758</v>
      </c>
      <c r="D206" t="s">
        <v>1372</v>
      </c>
      <c r="E206" t="s">
        <v>1257</v>
      </c>
      <c r="J206" t="s">
        <v>3759</v>
      </c>
      <c r="K206">
        <v>2024</v>
      </c>
      <c r="L206">
        <v>2500000</v>
      </c>
      <c r="M206">
        <v>1532379.7</v>
      </c>
      <c r="N206">
        <v>0</v>
      </c>
      <c r="O206">
        <v>1881201</v>
      </c>
      <c r="P206">
        <v>4381201</v>
      </c>
      <c r="Q206">
        <v>0</v>
      </c>
      <c r="R206">
        <v>0</v>
      </c>
      <c r="S206" t="s">
        <v>3760</v>
      </c>
      <c r="T206">
        <v>2021</v>
      </c>
      <c r="U206" t="s">
        <v>2167</v>
      </c>
      <c r="V206" t="s">
        <v>1542</v>
      </c>
      <c r="W206">
        <v>89</v>
      </c>
      <c r="X206" t="s">
        <v>1262</v>
      </c>
      <c r="Y206">
        <v>8900</v>
      </c>
      <c r="Z206" t="s">
        <v>1262</v>
      </c>
      <c r="AA206">
        <v>892434</v>
      </c>
      <c r="AB206" t="s">
        <v>1377</v>
      </c>
      <c r="AC206">
        <v>89</v>
      </c>
      <c r="AD206" t="s">
        <v>1262</v>
      </c>
      <c r="AE206">
        <v>8900</v>
      </c>
      <c r="AF206" t="s">
        <v>1262</v>
      </c>
      <c r="AG206">
        <v>892403</v>
      </c>
      <c r="AH206" t="s">
        <v>1378</v>
      </c>
      <c r="AI206" t="s">
        <v>1379</v>
      </c>
      <c r="AJ206" t="s">
        <v>1380</v>
      </c>
      <c r="AK206" t="s">
        <v>1381</v>
      </c>
      <c r="AL206" t="s">
        <v>1382</v>
      </c>
      <c r="AM206" t="s">
        <v>3761</v>
      </c>
      <c r="AO206" t="s">
        <v>351</v>
      </c>
      <c r="AP206" t="s">
        <v>351</v>
      </c>
      <c r="AS206" t="s">
        <v>351</v>
      </c>
      <c r="AT206" t="s">
        <v>1270</v>
      </c>
      <c r="AU206" t="s">
        <v>1271</v>
      </c>
      <c r="AV206" t="s">
        <v>3762</v>
      </c>
      <c r="AX206">
        <v>15800</v>
      </c>
      <c r="AY206" t="s">
        <v>3763</v>
      </c>
      <c r="AZ206">
        <v>41003</v>
      </c>
      <c r="BA206" t="s">
        <v>3764</v>
      </c>
      <c r="BB206">
        <v>41</v>
      </c>
      <c r="BC206" t="s">
        <v>1508</v>
      </c>
      <c r="BD206" t="s">
        <v>1509</v>
      </c>
      <c r="BE206">
        <v>97331</v>
      </c>
      <c r="BF206">
        <v>8517</v>
      </c>
      <c r="BG206" t="s">
        <v>3765</v>
      </c>
      <c r="BH206" t="s">
        <v>3765</v>
      </c>
      <c r="BL206" t="s">
        <v>1328</v>
      </c>
      <c r="BM206" t="s">
        <v>1270</v>
      </c>
      <c r="BN206" t="s">
        <v>1271</v>
      </c>
      <c r="BO206" t="s">
        <v>3766</v>
      </c>
      <c r="BP206" t="s">
        <v>3763</v>
      </c>
      <c r="BQ206">
        <v>41003</v>
      </c>
      <c r="BR206" t="s">
        <v>3764</v>
      </c>
      <c r="BS206">
        <v>41</v>
      </c>
      <c r="BT206" t="s">
        <v>1509</v>
      </c>
      <c r="BU206" t="s">
        <v>1328</v>
      </c>
      <c r="BV206" t="s">
        <v>3765</v>
      </c>
      <c r="BW206" t="s">
        <v>3765</v>
      </c>
      <c r="BY206" t="s">
        <v>1392</v>
      </c>
      <c r="BZ206" t="s">
        <v>3767</v>
      </c>
      <c r="CB206">
        <v>5</v>
      </c>
      <c r="CC206" t="s">
        <v>1286</v>
      </c>
      <c r="CD206" t="s">
        <v>3768</v>
      </c>
      <c r="CE206" t="s">
        <v>1288</v>
      </c>
      <c r="CF206" t="s">
        <v>1289</v>
      </c>
      <c r="CG206" t="s">
        <v>1290</v>
      </c>
      <c r="CH206" t="s">
        <v>1291</v>
      </c>
      <c r="CI206">
        <v>2</v>
      </c>
      <c r="CJ206" t="s">
        <v>1292</v>
      </c>
      <c r="CU206" s="13" t="s">
        <v>3769</v>
      </c>
      <c r="CV206" t="s">
        <v>1835</v>
      </c>
    </row>
    <row r="207" spans="1:100" x14ac:dyDescent="0.4">
      <c r="A207" t="s">
        <v>3770</v>
      </c>
      <c r="B207" t="s">
        <v>3771</v>
      </c>
      <c r="D207" t="s">
        <v>1256</v>
      </c>
      <c r="E207" t="s">
        <v>1257</v>
      </c>
      <c r="J207" t="s">
        <v>2203</v>
      </c>
      <c r="K207">
        <v>2025</v>
      </c>
      <c r="L207">
        <v>6650000</v>
      </c>
      <c r="M207">
        <v>1639623.96</v>
      </c>
      <c r="N207">
        <v>0</v>
      </c>
      <c r="O207">
        <v>2927445</v>
      </c>
      <c r="P207">
        <v>9577445</v>
      </c>
      <c r="Q207">
        <v>0</v>
      </c>
      <c r="R207">
        <v>0</v>
      </c>
      <c r="S207" t="s">
        <v>3772</v>
      </c>
      <c r="T207">
        <v>2023</v>
      </c>
      <c r="U207" t="s">
        <v>3773</v>
      </c>
      <c r="V207" t="s">
        <v>1443</v>
      </c>
      <c r="W207">
        <v>89</v>
      </c>
      <c r="X207" t="s">
        <v>1262</v>
      </c>
      <c r="Y207">
        <v>8900</v>
      </c>
      <c r="Z207" t="s">
        <v>1262</v>
      </c>
      <c r="AA207">
        <v>892434</v>
      </c>
      <c r="AB207" t="s">
        <v>1377</v>
      </c>
      <c r="AC207">
        <v>89</v>
      </c>
      <c r="AD207" t="s">
        <v>1262</v>
      </c>
      <c r="AE207">
        <v>8900</v>
      </c>
      <c r="AF207" t="s">
        <v>1262</v>
      </c>
      <c r="AG207">
        <v>892403</v>
      </c>
      <c r="AH207" t="s">
        <v>1378</v>
      </c>
      <c r="AI207" t="s">
        <v>1379</v>
      </c>
      <c r="AJ207" t="s">
        <v>1380</v>
      </c>
      <c r="AK207" t="s">
        <v>1381</v>
      </c>
      <c r="AL207" t="s">
        <v>2789</v>
      </c>
      <c r="AM207" t="s">
        <v>3774</v>
      </c>
      <c r="AO207" t="s">
        <v>347</v>
      </c>
      <c r="AP207" t="s">
        <v>347</v>
      </c>
      <c r="AQ207" t="s">
        <v>3775</v>
      </c>
      <c r="AT207" t="s">
        <v>1270</v>
      </c>
      <c r="AU207" t="s">
        <v>1271</v>
      </c>
      <c r="AV207" t="s">
        <v>3776</v>
      </c>
      <c r="AX207">
        <v>7000</v>
      </c>
      <c r="AY207" t="s">
        <v>1970</v>
      </c>
      <c r="AZ207">
        <v>25025</v>
      </c>
      <c r="BA207" t="s">
        <v>1971</v>
      </c>
      <c r="BB207">
        <v>25</v>
      </c>
      <c r="BC207" t="s">
        <v>1488</v>
      </c>
      <c r="BD207" t="s">
        <v>1489</v>
      </c>
      <c r="BE207">
        <v>2108</v>
      </c>
      <c r="BF207">
        <v>2603</v>
      </c>
      <c r="BG207" t="s">
        <v>1972</v>
      </c>
      <c r="BH207" t="s">
        <v>1972</v>
      </c>
      <c r="BL207" t="s">
        <v>1328</v>
      </c>
      <c r="BM207" t="s">
        <v>1270</v>
      </c>
      <c r="BN207" t="s">
        <v>1271</v>
      </c>
      <c r="BO207" t="s">
        <v>1974</v>
      </c>
      <c r="BP207" t="s">
        <v>1970</v>
      </c>
      <c r="BQ207">
        <v>25025</v>
      </c>
      <c r="BR207" t="s">
        <v>1971</v>
      </c>
      <c r="BS207">
        <v>25</v>
      </c>
      <c r="BT207" t="s">
        <v>1489</v>
      </c>
      <c r="BU207" t="s">
        <v>1328</v>
      </c>
      <c r="BV207" t="s">
        <v>1972</v>
      </c>
      <c r="BW207" t="s">
        <v>3022</v>
      </c>
      <c r="BY207" t="s">
        <v>1413</v>
      </c>
      <c r="BZ207" t="s">
        <v>2199</v>
      </c>
      <c r="CA207" t="s">
        <v>3777</v>
      </c>
      <c r="CB207">
        <v>5</v>
      </c>
      <c r="CC207" t="s">
        <v>1286</v>
      </c>
      <c r="CD207" t="s">
        <v>3778</v>
      </c>
      <c r="CE207" t="s">
        <v>1288</v>
      </c>
      <c r="CF207" t="s">
        <v>1289</v>
      </c>
      <c r="CG207" t="s">
        <v>1417</v>
      </c>
      <c r="CH207" t="s">
        <v>1418</v>
      </c>
      <c r="CI207">
        <v>2</v>
      </c>
      <c r="CJ207" t="s">
        <v>1292</v>
      </c>
      <c r="CU207" s="13" t="s">
        <v>3779</v>
      </c>
      <c r="CV207" t="s">
        <v>2670</v>
      </c>
    </row>
    <row r="208" spans="1:100" x14ac:dyDescent="0.4">
      <c r="A208" t="s">
        <v>3780</v>
      </c>
      <c r="B208" t="s">
        <v>3781</v>
      </c>
      <c r="D208" t="s">
        <v>1256</v>
      </c>
      <c r="E208" t="s">
        <v>1257</v>
      </c>
      <c r="J208" t="s">
        <v>3341</v>
      </c>
      <c r="K208">
        <v>2025</v>
      </c>
      <c r="L208">
        <v>4349995</v>
      </c>
      <c r="M208">
        <v>1158657.18</v>
      </c>
      <c r="N208">
        <v>719930</v>
      </c>
      <c r="O208">
        <v>20068476</v>
      </c>
      <c r="P208">
        <v>24418471</v>
      </c>
      <c r="Q208">
        <v>0</v>
      </c>
      <c r="R208">
        <v>0</v>
      </c>
      <c r="S208" t="s">
        <v>2813</v>
      </c>
      <c r="T208">
        <v>2022</v>
      </c>
      <c r="U208" t="s">
        <v>3782</v>
      </c>
      <c r="V208" t="s">
        <v>2804</v>
      </c>
      <c r="W208">
        <v>89</v>
      </c>
      <c r="X208" t="s">
        <v>1262</v>
      </c>
      <c r="Y208">
        <v>8900</v>
      </c>
      <c r="Z208" t="s">
        <v>1262</v>
      </c>
      <c r="AA208">
        <v>892434</v>
      </c>
      <c r="AB208" t="s">
        <v>1377</v>
      </c>
      <c r="AC208">
        <v>89</v>
      </c>
      <c r="AD208" t="s">
        <v>1262</v>
      </c>
      <c r="AE208">
        <v>8900</v>
      </c>
      <c r="AF208" t="s">
        <v>1262</v>
      </c>
      <c r="AG208">
        <v>892403</v>
      </c>
      <c r="AH208" t="s">
        <v>1378</v>
      </c>
      <c r="AI208" t="s">
        <v>1379</v>
      </c>
      <c r="AJ208" t="s">
        <v>1380</v>
      </c>
      <c r="AK208" t="s">
        <v>1381</v>
      </c>
      <c r="AL208" t="s">
        <v>2789</v>
      </c>
      <c r="AM208" t="s">
        <v>3783</v>
      </c>
      <c r="AO208" t="s">
        <v>377</v>
      </c>
      <c r="AP208" t="s">
        <v>377</v>
      </c>
      <c r="AQ208" t="s">
        <v>3783</v>
      </c>
      <c r="AS208" t="s">
        <v>377</v>
      </c>
      <c r="AT208" t="s">
        <v>1270</v>
      </c>
      <c r="AU208" t="s">
        <v>1271</v>
      </c>
      <c r="AV208" t="s">
        <v>3784</v>
      </c>
      <c r="AX208">
        <v>59000</v>
      </c>
      <c r="AY208" t="s">
        <v>1506</v>
      </c>
      <c r="AZ208">
        <v>41051</v>
      </c>
      <c r="BA208" t="s">
        <v>1507</v>
      </c>
      <c r="BB208">
        <v>41</v>
      </c>
      <c r="BC208" t="s">
        <v>1508</v>
      </c>
      <c r="BD208" t="s">
        <v>1509</v>
      </c>
      <c r="BE208">
        <v>97204</v>
      </c>
      <c r="BF208">
        <v>2901</v>
      </c>
      <c r="BG208" t="s">
        <v>2270</v>
      </c>
      <c r="BH208" t="s">
        <v>1510</v>
      </c>
      <c r="BL208" t="s">
        <v>1328</v>
      </c>
      <c r="BM208" t="s">
        <v>1270</v>
      </c>
      <c r="BN208" t="s">
        <v>1271</v>
      </c>
      <c r="BO208" t="s">
        <v>1511</v>
      </c>
      <c r="BP208" t="s">
        <v>1506</v>
      </c>
      <c r="BQ208">
        <v>41005</v>
      </c>
      <c r="BR208" t="s">
        <v>2486</v>
      </c>
      <c r="BS208">
        <v>41</v>
      </c>
      <c r="BT208" t="s">
        <v>1509</v>
      </c>
      <c r="BU208" t="s">
        <v>1328</v>
      </c>
      <c r="BV208" t="s">
        <v>2270</v>
      </c>
      <c r="BW208" t="s">
        <v>1957</v>
      </c>
      <c r="BY208" t="s">
        <v>1413</v>
      </c>
      <c r="BZ208" t="s">
        <v>2199</v>
      </c>
      <c r="CA208" t="s">
        <v>3785</v>
      </c>
      <c r="CB208">
        <v>5</v>
      </c>
      <c r="CC208" t="s">
        <v>1286</v>
      </c>
      <c r="CD208" t="s">
        <v>3786</v>
      </c>
      <c r="CE208" t="s">
        <v>1288</v>
      </c>
      <c r="CF208" t="s">
        <v>1289</v>
      </c>
      <c r="CG208" t="s">
        <v>1417</v>
      </c>
      <c r="CH208" t="s">
        <v>1418</v>
      </c>
      <c r="CI208">
        <v>2</v>
      </c>
      <c r="CJ208" t="s">
        <v>1292</v>
      </c>
      <c r="CU208" s="13" t="s">
        <v>3787</v>
      </c>
      <c r="CV208" t="s">
        <v>2084</v>
      </c>
    </row>
    <row r="209" spans="1:100" x14ac:dyDescent="0.4">
      <c r="A209" t="s">
        <v>3788</v>
      </c>
      <c r="B209" t="s">
        <v>3789</v>
      </c>
      <c r="D209" t="s">
        <v>1256</v>
      </c>
      <c r="E209" t="s">
        <v>1257</v>
      </c>
      <c r="J209" t="s">
        <v>3790</v>
      </c>
      <c r="K209">
        <v>2025</v>
      </c>
      <c r="L209">
        <v>2890112</v>
      </c>
      <c r="M209">
        <v>1398621.54</v>
      </c>
      <c r="N209">
        <v>628848</v>
      </c>
      <c r="O209">
        <v>11586132</v>
      </c>
      <c r="P209">
        <v>14476244</v>
      </c>
      <c r="Q209">
        <v>0</v>
      </c>
      <c r="R209">
        <v>0</v>
      </c>
      <c r="S209" t="s">
        <v>3791</v>
      </c>
      <c r="T209">
        <v>2022</v>
      </c>
      <c r="U209" t="s">
        <v>2131</v>
      </c>
      <c r="V209" t="s">
        <v>1443</v>
      </c>
      <c r="W209">
        <v>89</v>
      </c>
      <c r="X209" t="s">
        <v>1262</v>
      </c>
      <c r="Y209">
        <v>8900</v>
      </c>
      <c r="Z209" t="s">
        <v>1262</v>
      </c>
      <c r="AA209">
        <v>892434</v>
      </c>
      <c r="AB209" t="s">
        <v>1377</v>
      </c>
      <c r="AC209">
        <v>89</v>
      </c>
      <c r="AD209" t="s">
        <v>1262</v>
      </c>
      <c r="AE209">
        <v>8900</v>
      </c>
      <c r="AF209" t="s">
        <v>1262</v>
      </c>
      <c r="AG209">
        <v>892403</v>
      </c>
      <c r="AH209" t="s">
        <v>1378</v>
      </c>
      <c r="AI209" t="s">
        <v>1379</v>
      </c>
      <c r="AJ209" t="s">
        <v>1380</v>
      </c>
      <c r="AK209" t="s">
        <v>1381</v>
      </c>
      <c r="AL209" t="s">
        <v>2789</v>
      </c>
      <c r="AM209" t="s">
        <v>3792</v>
      </c>
      <c r="AO209" t="s">
        <v>379</v>
      </c>
      <c r="AP209" t="s">
        <v>379</v>
      </c>
      <c r="AT209" t="s">
        <v>1270</v>
      </c>
      <c r="AU209" t="s">
        <v>1271</v>
      </c>
      <c r="AV209" t="s">
        <v>3793</v>
      </c>
      <c r="AX209">
        <v>53000</v>
      </c>
      <c r="AY209" t="s">
        <v>2778</v>
      </c>
      <c r="AZ209">
        <v>6001</v>
      </c>
      <c r="BA209" t="s">
        <v>2979</v>
      </c>
      <c r="BB209">
        <v>6</v>
      </c>
      <c r="BC209" t="s">
        <v>1548</v>
      </c>
      <c r="BD209" t="s">
        <v>1549</v>
      </c>
      <c r="BE209">
        <v>94612</v>
      </c>
      <c r="BF209">
        <v>4700</v>
      </c>
      <c r="BG209" t="s">
        <v>3404</v>
      </c>
      <c r="BH209" t="s">
        <v>3086</v>
      </c>
      <c r="BL209" t="s">
        <v>1328</v>
      </c>
      <c r="BM209" t="s">
        <v>1270</v>
      </c>
      <c r="BN209" t="s">
        <v>1271</v>
      </c>
      <c r="BO209" t="s">
        <v>3087</v>
      </c>
      <c r="BP209" t="s">
        <v>2778</v>
      </c>
      <c r="BQ209">
        <v>6001</v>
      </c>
      <c r="BR209" t="s">
        <v>2979</v>
      </c>
      <c r="BS209">
        <v>6</v>
      </c>
      <c r="BT209" t="s">
        <v>1549</v>
      </c>
      <c r="BU209" t="s">
        <v>1328</v>
      </c>
      <c r="BV209" t="s">
        <v>3404</v>
      </c>
      <c r="BW209" t="s">
        <v>3086</v>
      </c>
      <c r="BY209" t="s">
        <v>1413</v>
      </c>
      <c r="BZ209" t="s">
        <v>2199</v>
      </c>
      <c r="CA209" t="s">
        <v>3794</v>
      </c>
      <c r="CB209">
        <v>5</v>
      </c>
      <c r="CC209" t="s">
        <v>1286</v>
      </c>
      <c r="CD209" t="s">
        <v>3795</v>
      </c>
      <c r="CE209" t="s">
        <v>1288</v>
      </c>
      <c r="CF209" t="s">
        <v>1289</v>
      </c>
      <c r="CG209" t="s">
        <v>1534</v>
      </c>
      <c r="CH209" t="s">
        <v>1535</v>
      </c>
      <c r="CI209">
        <v>2</v>
      </c>
      <c r="CJ209" t="s">
        <v>1292</v>
      </c>
      <c r="CU209" s="13" t="s">
        <v>3796</v>
      </c>
      <c r="CV209" t="s">
        <v>2203</v>
      </c>
    </row>
    <row r="210" spans="1:100" x14ac:dyDescent="0.4">
      <c r="A210" t="s">
        <v>3797</v>
      </c>
      <c r="B210" t="s">
        <v>3798</v>
      </c>
      <c r="D210" t="s">
        <v>1256</v>
      </c>
      <c r="E210" t="s">
        <v>1257</v>
      </c>
      <c r="J210" t="s">
        <v>2183</v>
      </c>
      <c r="K210">
        <v>2025</v>
      </c>
      <c r="L210">
        <v>5119600</v>
      </c>
      <c r="M210">
        <v>1863702.89</v>
      </c>
      <c r="N210">
        <v>0</v>
      </c>
      <c r="O210">
        <v>11071046</v>
      </c>
      <c r="P210">
        <v>16190646</v>
      </c>
      <c r="Q210">
        <v>0</v>
      </c>
      <c r="R210">
        <v>0</v>
      </c>
      <c r="S210" t="s">
        <v>3799</v>
      </c>
      <c r="T210">
        <v>2022</v>
      </c>
      <c r="U210" t="s">
        <v>2295</v>
      </c>
      <c r="V210" t="s">
        <v>1443</v>
      </c>
      <c r="W210">
        <v>89</v>
      </c>
      <c r="X210" t="s">
        <v>1262</v>
      </c>
      <c r="Y210">
        <v>8900</v>
      </c>
      <c r="Z210" t="s">
        <v>1262</v>
      </c>
      <c r="AA210">
        <v>892434</v>
      </c>
      <c r="AB210" t="s">
        <v>1377</v>
      </c>
      <c r="AC210">
        <v>89</v>
      </c>
      <c r="AD210" t="s">
        <v>1262</v>
      </c>
      <c r="AE210">
        <v>8900</v>
      </c>
      <c r="AF210" t="s">
        <v>1262</v>
      </c>
      <c r="AG210">
        <v>892403</v>
      </c>
      <c r="AH210" t="s">
        <v>1378</v>
      </c>
      <c r="AI210" t="s">
        <v>1379</v>
      </c>
      <c r="AJ210" t="s">
        <v>1380</v>
      </c>
      <c r="AK210" t="s">
        <v>1381</v>
      </c>
      <c r="AL210" t="s">
        <v>2789</v>
      </c>
      <c r="AM210" t="s">
        <v>3800</v>
      </c>
      <c r="AO210" t="s">
        <v>364</v>
      </c>
      <c r="AP210" t="s">
        <v>364</v>
      </c>
      <c r="AQ210" t="s">
        <v>3801</v>
      </c>
      <c r="AS210" t="s">
        <v>3802</v>
      </c>
      <c r="AT210" t="s">
        <v>1270</v>
      </c>
      <c r="AU210" t="s">
        <v>1271</v>
      </c>
      <c r="AV210" t="s">
        <v>3803</v>
      </c>
      <c r="AX210">
        <v>59000</v>
      </c>
      <c r="AY210" t="s">
        <v>1506</v>
      </c>
      <c r="AZ210">
        <v>41051</v>
      </c>
      <c r="BA210" t="s">
        <v>1507</v>
      </c>
      <c r="BB210">
        <v>41</v>
      </c>
      <c r="BC210" t="s">
        <v>1508</v>
      </c>
      <c r="BD210" t="s">
        <v>1509</v>
      </c>
      <c r="BE210">
        <v>97232</v>
      </c>
      <c r="BF210">
        <v>4116</v>
      </c>
      <c r="BG210" t="s">
        <v>2270</v>
      </c>
      <c r="BH210" t="s">
        <v>2270</v>
      </c>
      <c r="BL210" t="s">
        <v>1328</v>
      </c>
      <c r="BM210" t="s">
        <v>1270</v>
      </c>
      <c r="BN210" t="s">
        <v>1271</v>
      </c>
      <c r="BO210" t="s">
        <v>1511</v>
      </c>
      <c r="BP210" t="s">
        <v>1506</v>
      </c>
      <c r="BQ210">
        <v>41005</v>
      </c>
      <c r="BR210" t="s">
        <v>2486</v>
      </c>
      <c r="BS210">
        <v>41</v>
      </c>
      <c r="BT210" t="s">
        <v>1509</v>
      </c>
      <c r="BU210" t="s">
        <v>1328</v>
      </c>
      <c r="BV210" t="s">
        <v>2270</v>
      </c>
      <c r="BW210" t="s">
        <v>1957</v>
      </c>
      <c r="BY210" t="s">
        <v>1413</v>
      </c>
      <c r="BZ210" t="s">
        <v>2199</v>
      </c>
      <c r="CA210" t="s">
        <v>3804</v>
      </c>
      <c r="CB210">
        <v>5</v>
      </c>
      <c r="CC210" t="s">
        <v>1286</v>
      </c>
      <c r="CD210" t="s">
        <v>3805</v>
      </c>
      <c r="CE210" t="s">
        <v>1288</v>
      </c>
      <c r="CF210" t="s">
        <v>1289</v>
      </c>
      <c r="CG210" t="s">
        <v>1417</v>
      </c>
      <c r="CH210" t="s">
        <v>1418</v>
      </c>
      <c r="CI210">
        <v>2</v>
      </c>
      <c r="CJ210" t="s">
        <v>1292</v>
      </c>
      <c r="CU210" s="13" t="s">
        <v>3806</v>
      </c>
      <c r="CV210" t="s">
        <v>2203</v>
      </c>
    </row>
    <row r="211" spans="1:100" x14ac:dyDescent="0.4">
      <c r="A211" t="s">
        <v>3807</v>
      </c>
      <c r="B211" t="s">
        <v>3808</v>
      </c>
      <c r="D211" t="s">
        <v>1256</v>
      </c>
      <c r="E211" t="s">
        <v>1257</v>
      </c>
      <c r="J211" t="s">
        <v>2875</v>
      </c>
      <c r="K211">
        <v>2025</v>
      </c>
      <c r="L211">
        <v>30058299</v>
      </c>
      <c r="M211">
        <v>19669738</v>
      </c>
      <c r="N211">
        <v>0</v>
      </c>
      <c r="O211">
        <v>0</v>
      </c>
      <c r="P211">
        <v>30058299</v>
      </c>
      <c r="Q211">
        <v>0</v>
      </c>
      <c r="R211">
        <v>0</v>
      </c>
      <c r="S211" t="s">
        <v>3217</v>
      </c>
      <c r="T211">
        <v>2022</v>
      </c>
      <c r="U211" t="s">
        <v>2266</v>
      </c>
      <c r="V211" t="s">
        <v>2804</v>
      </c>
      <c r="W211">
        <v>89</v>
      </c>
      <c r="X211" t="s">
        <v>1262</v>
      </c>
      <c r="Y211">
        <v>8900</v>
      </c>
      <c r="Z211" t="s">
        <v>1262</v>
      </c>
      <c r="AA211">
        <v>892433</v>
      </c>
      <c r="AB211" t="s">
        <v>1444</v>
      </c>
      <c r="AC211">
        <v>89</v>
      </c>
      <c r="AD211" t="s">
        <v>1262</v>
      </c>
      <c r="AE211">
        <v>8900</v>
      </c>
      <c r="AF211" t="s">
        <v>1262</v>
      </c>
      <c r="AG211">
        <v>892403</v>
      </c>
      <c r="AH211" t="s">
        <v>1378</v>
      </c>
      <c r="AI211" t="s">
        <v>1379</v>
      </c>
      <c r="AJ211" t="s">
        <v>1380</v>
      </c>
      <c r="AK211" t="s">
        <v>1266</v>
      </c>
      <c r="AL211" t="s">
        <v>1445</v>
      </c>
      <c r="AM211" t="s">
        <v>3809</v>
      </c>
      <c r="AO211" t="s">
        <v>3810</v>
      </c>
      <c r="AP211" t="s">
        <v>3810</v>
      </c>
      <c r="AT211" t="s">
        <v>1270</v>
      </c>
      <c r="AU211" t="s">
        <v>1271</v>
      </c>
      <c r="AV211" t="s">
        <v>3811</v>
      </c>
      <c r="AX211">
        <v>47560</v>
      </c>
      <c r="AY211" t="s">
        <v>3812</v>
      </c>
      <c r="AZ211">
        <v>53057</v>
      </c>
      <c r="BA211" t="s">
        <v>3813</v>
      </c>
      <c r="BB211">
        <v>53</v>
      </c>
      <c r="BC211" t="s">
        <v>3814</v>
      </c>
      <c r="BD211" t="s">
        <v>1429</v>
      </c>
      <c r="BE211">
        <v>98273</v>
      </c>
      <c r="BF211">
        <v>8276</v>
      </c>
      <c r="BG211" t="s">
        <v>3815</v>
      </c>
      <c r="BH211" t="s">
        <v>3815</v>
      </c>
      <c r="BL211" t="s">
        <v>1280</v>
      </c>
      <c r="BM211" t="s">
        <v>1270</v>
      </c>
      <c r="BN211" t="s">
        <v>1271</v>
      </c>
      <c r="BO211" t="s">
        <v>3816</v>
      </c>
      <c r="BP211" t="s">
        <v>3812</v>
      </c>
      <c r="BQ211">
        <v>53057</v>
      </c>
      <c r="BR211" t="s">
        <v>3813</v>
      </c>
      <c r="BS211">
        <v>53</v>
      </c>
      <c r="BT211" t="s">
        <v>1429</v>
      </c>
      <c r="BU211" t="s">
        <v>3817</v>
      </c>
      <c r="BV211" t="s">
        <v>3815</v>
      </c>
      <c r="BW211" t="s">
        <v>3815</v>
      </c>
      <c r="BY211" t="s">
        <v>1392</v>
      </c>
      <c r="BZ211" t="s">
        <v>2258</v>
      </c>
      <c r="CA211" t="s">
        <v>3818</v>
      </c>
      <c r="CB211">
        <v>5</v>
      </c>
      <c r="CC211" t="s">
        <v>1286</v>
      </c>
      <c r="CD211" t="s">
        <v>3819</v>
      </c>
      <c r="CE211" t="s">
        <v>1288</v>
      </c>
      <c r="CF211" t="s">
        <v>1289</v>
      </c>
      <c r="CG211" t="s">
        <v>1417</v>
      </c>
      <c r="CH211" t="s">
        <v>1418</v>
      </c>
      <c r="CI211">
        <v>2</v>
      </c>
      <c r="CJ211" t="s">
        <v>1292</v>
      </c>
      <c r="CU211" s="13" t="s">
        <v>3820</v>
      </c>
      <c r="CV211" t="s">
        <v>2183</v>
      </c>
    </row>
    <row r="212" spans="1:100" x14ac:dyDescent="0.4">
      <c r="A212" t="s">
        <v>3821</v>
      </c>
      <c r="B212" t="s">
        <v>3822</v>
      </c>
      <c r="D212" t="s">
        <v>1256</v>
      </c>
      <c r="E212" t="s">
        <v>1257</v>
      </c>
      <c r="J212" t="s">
        <v>2411</v>
      </c>
      <c r="K212">
        <v>2025</v>
      </c>
      <c r="L212">
        <v>1522641</v>
      </c>
      <c r="M212">
        <v>0</v>
      </c>
      <c r="N212">
        <v>1227000</v>
      </c>
      <c r="O212">
        <v>178779</v>
      </c>
      <c r="P212">
        <v>1701420</v>
      </c>
      <c r="Q212">
        <v>0</v>
      </c>
      <c r="R212">
        <v>0</v>
      </c>
      <c r="S212" t="s">
        <v>2364</v>
      </c>
      <c r="T212">
        <v>2023</v>
      </c>
      <c r="U212" t="s">
        <v>3823</v>
      </c>
      <c r="V212" t="s">
        <v>1401</v>
      </c>
      <c r="W212">
        <v>89</v>
      </c>
      <c r="X212" t="s">
        <v>1262</v>
      </c>
      <c r="Y212">
        <v>8900</v>
      </c>
      <c r="Z212" t="s">
        <v>1262</v>
      </c>
      <c r="AA212">
        <v>892434</v>
      </c>
      <c r="AB212" t="s">
        <v>1377</v>
      </c>
      <c r="AC212">
        <v>89</v>
      </c>
      <c r="AD212" t="s">
        <v>1262</v>
      </c>
      <c r="AE212">
        <v>8900</v>
      </c>
      <c r="AF212" t="s">
        <v>1262</v>
      </c>
      <c r="AG212">
        <v>892403</v>
      </c>
      <c r="AH212" t="s">
        <v>1378</v>
      </c>
      <c r="AI212" t="s">
        <v>1379</v>
      </c>
      <c r="AJ212" t="s">
        <v>1380</v>
      </c>
      <c r="AK212" t="s">
        <v>1381</v>
      </c>
      <c r="AL212" t="s">
        <v>1598</v>
      </c>
      <c r="AM212" t="s">
        <v>3824</v>
      </c>
      <c r="AO212" t="s">
        <v>421</v>
      </c>
      <c r="AP212" t="s">
        <v>421</v>
      </c>
      <c r="AT212" t="s">
        <v>1270</v>
      </c>
      <c r="AU212" t="s">
        <v>1271</v>
      </c>
      <c r="AV212" t="s">
        <v>3825</v>
      </c>
      <c r="AX212">
        <v>59000</v>
      </c>
      <c r="AY212" t="s">
        <v>3826</v>
      </c>
      <c r="AZ212">
        <v>34023</v>
      </c>
      <c r="BA212" t="s">
        <v>1487</v>
      </c>
      <c r="BB212">
        <v>34</v>
      </c>
      <c r="BC212" t="s">
        <v>3827</v>
      </c>
      <c r="BD212" t="s">
        <v>3828</v>
      </c>
      <c r="BE212">
        <v>8854</v>
      </c>
      <c r="BF212">
        <v>3987</v>
      </c>
      <c r="BG212" t="s">
        <v>3829</v>
      </c>
      <c r="BH212" t="s">
        <v>3830</v>
      </c>
      <c r="BL212" t="s">
        <v>1280</v>
      </c>
      <c r="BM212" t="s">
        <v>1270</v>
      </c>
      <c r="BN212" t="s">
        <v>1271</v>
      </c>
      <c r="BO212" t="s">
        <v>3831</v>
      </c>
      <c r="BP212" t="s">
        <v>3832</v>
      </c>
      <c r="BQ212">
        <v>34023</v>
      </c>
      <c r="BR212" t="s">
        <v>1487</v>
      </c>
      <c r="BS212">
        <v>34</v>
      </c>
      <c r="BT212" t="s">
        <v>3828</v>
      </c>
      <c r="BU212" t="s">
        <v>3833</v>
      </c>
      <c r="BV212" t="s">
        <v>3829</v>
      </c>
      <c r="BW212" t="s">
        <v>3829</v>
      </c>
      <c r="BY212" t="s">
        <v>1392</v>
      </c>
      <c r="BZ212" t="s">
        <v>2888</v>
      </c>
      <c r="CA212" t="s">
        <v>3834</v>
      </c>
      <c r="CB212">
        <v>5</v>
      </c>
      <c r="CC212" t="s">
        <v>1286</v>
      </c>
      <c r="CD212" t="s">
        <v>3835</v>
      </c>
      <c r="CE212" t="s">
        <v>1288</v>
      </c>
      <c r="CF212" t="s">
        <v>1289</v>
      </c>
      <c r="CG212" t="s">
        <v>1290</v>
      </c>
      <c r="CH212" t="s">
        <v>1291</v>
      </c>
      <c r="CI212">
        <v>2</v>
      </c>
      <c r="CJ212" t="s">
        <v>1292</v>
      </c>
      <c r="CU212" s="13" t="s">
        <v>3836</v>
      </c>
      <c r="CV212" t="s">
        <v>2053</v>
      </c>
    </row>
    <row r="213" spans="1:100" x14ac:dyDescent="0.4">
      <c r="A213" t="s">
        <v>3837</v>
      </c>
      <c r="B213" t="s">
        <v>3838</v>
      </c>
      <c r="D213" t="s">
        <v>1256</v>
      </c>
      <c r="E213" t="s">
        <v>1257</v>
      </c>
      <c r="J213" t="s">
        <v>3839</v>
      </c>
      <c r="K213">
        <v>2025</v>
      </c>
      <c r="L213">
        <v>8309999</v>
      </c>
      <c r="M213">
        <v>2967422.95</v>
      </c>
      <c r="N213">
        <v>6023875</v>
      </c>
      <c r="O213">
        <v>3297966</v>
      </c>
      <c r="P213">
        <v>11607965</v>
      </c>
      <c r="Q213">
        <v>0</v>
      </c>
      <c r="R213">
        <v>0</v>
      </c>
      <c r="S213" t="s">
        <v>1319</v>
      </c>
      <c r="T213">
        <v>2023</v>
      </c>
      <c r="U213" t="s">
        <v>1442</v>
      </c>
      <c r="V213" t="s">
        <v>1376</v>
      </c>
      <c r="W213">
        <v>89</v>
      </c>
      <c r="X213" t="s">
        <v>1262</v>
      </c>
      <c r="Y213">
        <v>8900</v>
      </c>
      <c r="Z213" t="s">
        <v>1262</v>
      </c>
      <c r="AA213">
        <v>892434</v>
      </c>
      <c r="AB213" t="s">
        <v>1377</v>
      </c>
      <c r="AC213">
        <v>89</v>
      </c>
      <c r="AD213" t="s">
        <v>1262</v>
      </c>
      <c r="AE213">
        <v>8900</v>
      </c>
      <c r="AF213" t="s">
        <v>1262</v>
      </c>
      <c r="AG213">
        <v>892403</v>
      </c>
      <c r="AH213" t="s">
        <v>1378</v>
      </c>
      <c r="AI213" t="s">
        <v>1379</v>
      </c>
      <c r="AJ213" t="s">
        <v>1380</v>
      </c>
      <c r="AK213" t="s">
        <v>1381</v>
      </c>
      <c r="AL213" t="s">
        <v>1598</v>
      </c>
      <c r="AM213" t="s">
        <v>3840</v>
      </c>
      <c r="AO213" t="s">
        <v>3841</v>
      </c>
      <c r="AP213" t="s">
        <v>3841</v>
      </c>
      <c r="AS213" t="s">
        <v>3841</v>
      </c>
      <c r="AT213" t="s">
        <v>1270</v>
      </c>
      <c r="AU213" t="s">
        <v>1271</v>
      </c>
      <c r="AV213" t="s">
        <v>3842</v>
      </c>
      <c r="AW213" t="s">
        <v>3843</v>
      </c>
      <c r="AX213">
        <v>7850</v>
      </c>
      <c r="AY213" t="s">
        <v>1602</v>
      </c>
      <c r="AZ213">
        <v>8013</v>
      </c>
      <c r="BA213" t="s">
        <v>1602</v>
      </c>
      <c r="BB213">
        <v>8</v>
      </c>
      <c r="BC213" t="s">
        <v>1603</v>
      </c>
      <c r="BD213" t="s">
        <v>1604</v>
      </c>
      <c r="BE213">
        <v>80309</v>
      </c>
      <c r="BF213">
        <v>572</v>
      </c>
      <c r="BG213" t="s">
        <v>1605</v>
      </c>
      <c r="BH213" t="s">
        <v>1605</v>
      </c>
      <c r="BL213" t="s">
        <v>1280</v>
      </c>
      <c r="BM213" t="s">
        <v>1270</v>
      </c>
      <c r="BN213" t="s">
        <v>1271</v>
      </c>
      <c r="BO213" t="s">
        <v>1606</v>
      </c>
      <c r="BP213" t="s">
        <v>1602</v>
      </c>
      <c r="BQ213">
        <v>8013</v>
      </c>
      <c r="BR213" t="s">
        <v>1602</v>
      </c>
      <c r="BS213">
        <v>8</v>
      </c>
      <c r="BT213" t="s">
        <v>1604</v>
      </c>
      <c r="BU213" t="s">
        <v>3844</v>
      </c>
      <c r="BV213" t="s">
        <v>1605</v>
      </c>
      <c r="BW213" t="s">
        <v>1605</v>
      </c>
      <c r="BY213" t="s">
        <v>1392</v>
      </c>
      <c r="BZ213" t="s">
        <v>2899</v>
      </c>
      <c r="CA213" t="s">
        <v>2863</v>
      </c>
      <c r="CB213">
        <v>5</v>
      </c>
      <c r="CC213" t="s">
        <v>1286</v>
      </c>
      <c r="CD213" t="s">
        <v>3845</v>
      </c>
      <c r="CE213" t="s">
        <v>1288</v>
      </c>
      <c r="CF213" t="s">
        <v>1289</v>
      </c>
      <c r="CG213" t="s">
        <v>1290</v>
      </c>
      <c r="CH213" t="s">
        <v>1291</v>
      </c>
      <c r="CI213">
        <v>2</v>
      </c>
      <c r="CJ213" t="s">
        <v>1292</v>
      </c>
      <c r="CU213" s="13" t="s">
        <v>3846</v>
      </c>
      <c r="CV213" t="s">
        <v>2670</v>
      </c>
    </row>
    <row r="214" spans="1:100" x14ac:dyDescent="0.4">
      <c r="A214" t="s">
        <v>3847</v>
      </c>
      <c r="B214" t="s">
        <v>3848</v>
      </c>
      <c r="D214" t="s">
        <v>1256</v>
      </c>
      <c r="E214" t="s">
        <v>1257</v>
      </c>
      <c r="J214" t="s">
        <v>2521</v>
      </c>
      <c r="K214">
        <v>2025</v>
      </c>
      <c r="L214">
        <v>2600247</v>
      </c>
      <c r="M214">
        <v>284600.40999999997</v>
      </c>
      <c r="N214">
        <v>0</v>
      </c>
      <c r="O214">
        <v>651616</v>
      </c>
      <c r="P214">
        <v>3251863</v>
      </c>
      <c r="Q214">
        <v>0</v>
      </c>
      <c r="R214">
        <v>0</v>
      </c>
      <c r="S214" t="s">
        <v>3849</v>
      </c>
      <c r="T214">
        <v>2024</v>
      </c>
      <c r="U214" t="s">
        <v>3029</v>
      </c>
      <c r="V214" t="s">
        <v>1463</v>
      </c>
      <c r="W214">
        <v>89</v>
      </c>
      <c r="X214" t="s">
        <v>1262</v>
      </c>
      <c r="Y214">
        <v>8900</v>
      </c>
      <c r="Z214" t="s">
        <v>1262</v>
      </c>
      <c r="AA214">
        <v>892433</v>
      </c>
      <c r="AB214" t="s">
        <v>1444</v>
      </c>
      <c r="AC214">
        <v>89</v>
      </c>
      <c r="AD214" t="s">
        <v>1262</v>
      </c>
      <c r="AE214">
        <v>8900</v>
      </c>
      <c r="AF214" t="s">
        <v>1262</v>
      </c>
      <c r="AG214">
        <v>892403</v>
      </c>
      <c r="AH214" t="s">
        <v>1378</v>
      </c>
      <c r="AI214" t="s">
        <v>1379</v>
      </c>
      <c r="AJ214" t="s">
        <v>1380</v>
      </c>
      <c r="AK214" t="s">
        <v>1266</v>
      </c>
      <c r="AL214" t="s">
        <v>1445</v>
      </c>
      <c r="AM214" t="s">
        <v>3850</v>
      </c>
      <c r="AO214" t="s">
        <v>3851</v>
      </c>
      <c r="AP214" t="s">
        <v>3851</v>
      </c>
      <c r="AS214" t="s">
        <v>3851</v>
      </c>
      <c r="AT214" t="s">
        <v>1270</v>
      </c>
      <c r="AU214" t="s">
        <v>1271</v>
      </c>
      <c r="AV214" t="s">
        <v>3852</v>
      </c>
      <c r="AW214" t="s">
        <v>3853</v>
      </c>
      <c r="AX214">
        <v>3000</v>
      </c>
      <c r="AY214" t="s">
        <v>1855</v>
      </c>
      <c r="AZ214">
        <v>26161</v>
      </c>
      <c r="BA214" t="s">
        <v>1856</v>
      </c>
      <c r="BB214">
        <v>26</v>
      </c>
      <c r="BC214" t="s">
        <v>1857</v>
      </c>
      <c r="BD214" t="s">
        <v>1858</v>
      </c>
      <c r="BE214">
        <v>48109</v>
      </c>
      <c r="BF214">
        <v>1274</v>
      </c>
      <c r="BG214" t="s">
        <v>1859</v>
      </c>
      <c r="BH214" t="s">
        <v>1859</v>
      </c>
      <c r="BL214" t="s">
        <v>1280</v>
      </c>
      <c r="BM214" t="s">
        <v>1270</v>
      </c>
      <c r="BN214" t="s">
        <v>1271</v>
      </c>
      <c r="BO214" t="s">
        <v>3854</v>
      </c>
      <c r="BP214" t="s">
        <v>1855</v>
      </c>
      <c r="BQ214">
        <v>26161</v>
      </c>
      <c r="BR214" t="s">
        <v>1856</v>
      </c>
      <c r="BS214">
        <v>26</v>
      </c>
      <c r="BT214" t="s">
        <v>1858</v>
      </c>
      <c r="BU214" t="s">
        <v>3855</v>
      </c>
      <c r="BV214" t="s">
        <v>1859</v>
      </c>
      <c r="BW214" t="s">
        <v>1859</v>
      </c>
      <c r="BY214" t="s">
        <v>1413</v>
      </c>
      <c r="BZ214" t="s">
        <v>1455</v>
      </c>
      <c r="CA214" t="s">
        <v>3349</v>
      </c>
      <c r="CB214">
        <v>5</v>
      </c>
      <c r="CC214" t="s">
        <v>1286</v>
      </c>
      <c r="CD214" t="s">
        <v>3856</v>
      </c>
      <c r="CE214" t="s">
        <v>1288</v>
      </c>
      <c r="CF214" t="s">
        <v>1289</v>
      </c>
      <c r="CG214" t="s">
        <v>1290</v>
      </c>
      <c r="CH214" t="s">
        <v>1291</v>
      </c>
      <c r="CI214">
        <v>2</v>
      </c>
      <c r="CJ214" t="s">
        <v>1292</v>
      </c>
      <c r="CU214" s="13" t="s">
        <v>3857</v>
      </c>
      <c r="CV214" t="s">
        <v>1401</v>
      </c>
    </row>
    <row r="215" spans="1:100" x14ac:dyDescent="0.4">
      <c r="A215" t="s">
        <v>3858</v>
      </c>
      <c r="B215" t="s">
        <v>3859</v>
      </c>
      <c r="D215" t="s">
        <v>1256</v>
      </c>
      <c r="E215" t="s">
        <v>1257</v>
      </c>
      <c r="J215" t="s">
        <v>1441</v>
      </c>
      <c r="K215">
        <v>2023</v>
      </c>
      <c r="L215">
        <v>2492978</v>
      </c>
      <c r="M215">
        <v>672815.45</v>
      </c>
      <c r="N215">
        <v>0</v>
      </c>
      <c r="O215">
        <v>737695</v>
      </c>
      <c r="P215">
        <v>3230673</v>
      </c>
      <c r="Q215">
        <v>0</v>
      </c>
      <c r="R215">
        <v>0</v>
      </c>
      <c r="S215" t="s">
        <v>1441</v>
      </c>
      <c r="T215">
        <v>2023</v>
      </c>
      <c r="U215" t="s">
        <v>3860</v>
      </c>
      <c r="V215" t="s">
        <v>1376</v>
      </c>
      <c r="W215">
        <v>89</v>
      </c>
      <c r="X215" t="s">
        <v>1262</v>
      </c>
      <c r="Y215">
        <v>8900</v>
      </c>
      <c r="Z215" t="s">
        <v>1262</v>
      </c>
      <c r="AA215">
        <v>892433</v>
      </c>
      <c r="AB215" t="s">
        <v>1444</v>
      </c>
      <c r="AC215">
        <v>89</v>
      </c>
      <c r="AD215" t="s">
        <v>1262</v>
      </c>
      <c r="AE215">
        <v>8900</v>
      </c>
      <c r="AF215" t="s">
        <v>1262</v>
      </c>
      <c r="AG215">
        <v>892403</v>
      </c>
      <c r="AH215" t="s">
        <v>1378</v>
      </c>
      <c r="AI215" t="s">
        <v>1379</v>
      </c>
      <c r="AJ215" t="s">
        <v>1380</v>
      </c>
      <c r="AK215" t="s">
        <v>1266</v>
      </c>
      <c r="AL215" t="s">
        <v>1445</v>
      </c>
      <c r="AM215" t="s">
        <v>3861</v>
      </c>
      <c r="AO215" t="s">
        <v>387</v>
      </c>
      <c r="AP215" t="s">
        <v>387</v>
      </c>
      <c r="AQ215" t="s">
        <v>3861</v>
      </c>
      <c r="AS215" t="s">
        <v>387</v>
      </c>
      <c r="AT215" t="s">
        <v>1270</v>
      </c>
      <c r="AU215" t="s">
        <v>1271</v>
      </c>
      <c r="AV215" t="s">
        <v>3862</v>
      </c>
      <c r="AW215" t="s">
        <v>3863</v>
      </c>
      <c r="AX215">
        <v>82862</v>
      </c>
      <c r="AY215" t="s">
        <v>3864</v>
      </c>
      <c r="AZ215">
        <v>18157</v>
      </c>
      <c r="BA215" t="s">
        <v>3865</v>
      </c>
      <c r="BB215">
        <v>18</v>
      </c>
      <c r="BC215" t="s">
        <v>2174</v>
      </c>
      <c r="BD215" t="s">
        <v>2175</v>
      </c>
      <c r="BE215">
        <v>47906</v>
      </c>
      <c r="BF215">
        <v>1332</v>
      </c>
      <c r="BG215" t="s">
        <v>3866</v>
      </c>
      <c r="BH215" t="s">
        <v>3866</v>
      </c>
      <c r="BL215" t="s">
        <v>1280</v>
      </c>
      <c r="BM215" t="s">
        <v>1270</v>
      </c>
      <c r="BN215" t="s">
        <v>1271</v>
      </c>
      <c r="BO215" t="s">
        <v>3867</v>
      </c>
      <c r="BP215" t="s">
        <v>3868</v>
      </c>
      <c r="BQ215">
        <v>18157</v>
      </c>
      <c r="BR215" t="s">
        <v>3865</v>
      </c>
      <c r="BS215">
        <v>18</v>
      </c>
      <c r="BT215" t="s">
        <v>2175</v>
      </c>
      <c r="BU215" t="s">
        <v>3869</v>
      </c>
      <c r="BV215" t="s">
        <v>3866</v>
      </c>
      <c r="BW215" t="s">
        <v>3866</v>
      </c>
      <c r="BY215" t="s">
        <v>1413</v>
      </c>
      <c r="BZ215" t="s">
        <v>1455</v>
      </c>
      <c r="CA215" t="s">
        <v>1474</v>
      </c>
      <c r="CB215">
        <v>5</v>
      </c>
      <c r="CC215" t="s">
        <v>1286</v>
      </c>
      <c r="CD215" t="s">
        <v>3870</v>
      </c>
      <c r="CE215" t="s">
        <v>1288</v>
      </c>
      <c r="CF215" t="s">
        <v>1289</v>
      </c>
      <c r="CG215" t="s">
        <v>1290</v>
      </c>
      <c r="CH215" t="s">
        <v>1291</v>
      </c>
      <c r="CI215">
        <v>2</v>
      </c>
      <c r="CJ215" t="s">
        <v>1292</v>
      </c>
      <c r="CU215" s="13" t="s">
        <v>3871</v>
      </c>
      <c r="CV215" t="s">
        <v>1336</v>
      </c>
    </row>
    <row r="216" spans="1:100" x14ac:dyDescent="0.4">
      <c r="A216" t="s">
        <v>3872</v>
      </c>
      <c r="B216" t="s">
        <v>3873</v>
      </c>
      <c r="D216" t="s">
        <v>1256</v>
      </c>
      <c r="E216" t="s">
        <v>1257</v>
      </c>
      <c r="J216" t="s">
        <v>2073</v>
      </c>
      <c r="K216">
        <v>2025</v>
      </c>
      <c r="L216">
        <v>2500000</v>
      </c>
      <c r="M216">
        <v>909875.52</v>
      </c>
      <c r="N216">
        <v>0</v>
      </c>
      <c r="O216">
        <v>1343616</v>
      </c>
      <c r="P216">
        <v>3843616</v>
      </c>
      <c r="Q216">
        <v>0</v>
      </c>
      <c r="R216">
        <v>0</v>
      </c>
      <c r="S216" t="s">
        <v>3874</v>
      </c>
      <c r="T216">
        <v>2023</v>
      </c>
      <c r="U216" t="s">
        <v>1442</v>
      </c>
      <c r="V216" t="s">
        <v>1401</v>
      </c>
      <c r="W216">
        <v>89</v>
      </c>
      <c r="X216" t="s">
        <v>1262</v>
      </c>
      <c r="Y216">
        <v>8900</v>
      </c>
      <c r="Z216" t="s">
        <v>1262</v>
      </c>
      <c r="AA216">
        <v>892433</v>
      </c>
      <c r="AB216" t="s">
        <v>1444</v>
      </c>
      <c r="AC216">
        <v>89</v>
      </c>
      <c r="AD216" t="s">
        <v>1262</v>
      </c>
      <c r="AE216">
        <v>8900</v>
      </c>
      <c r="AF216" t="s">
        <v>1262</v>
      </c>
      <c r="AG216">
        <v>892403</v>
      </c>
      <c r="AH216" t="s">
        <v>1378</v>
      </c>
      <c r="AI216" t="s">
        <v>1379</v>
      </c>
      <c r="AJ216" t="s">
        <v>1380</v>
      </c>
      <c r="AK216" t="s">
        <v>1266</v>
      </c>
      <c r="AL216" t="s">
        <v>1445</v>
      </c>
      <c r="AM216" t="s">
        <v>3850</v>
      </c>
      <c r="AO216" t="s">
        <v>3851</v>
      </c>
      <c r="AP216" t="s">
        <v>3851</v>
      </c>
      <c r="AS216" t="s">
        <v>3851</v>
      </c>
      <c r="AT216" t="s">
        <v>1270</v>
      </c>
      <c r="AU216" t="s">
        <v>1271</v>
      </c>
      <c r="AV216" t="s">
        <v>3852</v>
      </c>
      <c r="AW216" t="s">
        <v>3853</v>
      </c>
      <c r="AX216">
        <v>3000</v>
      </c>
      <c r="AY216" t="s">
        <v>1855</v>
      </c>
      <c r="AZ216">
        <v>26161</v>
      </c>
      <c r="BA216" t="s">
        <v>1856</v>
      </c>
      <c r="BB216">
        <v>26</v>
      </c>
      <c r="BC216" t="s">
        <v>1857</v>
      </c>
      <c r="BD216" t="s">
        <v>1858</v>
      </c>
      <c r="BE216">
        <v>48109</v>
      </c>
      <c r="BF216">
        <v>1274</v>
      </c>
      <c r="BG216" t="s">
        <v>1859</v>
      </c>
      <c r="BH216" t="s">
        <v>1859</v>
      </c>
      <c r="BL216" t="s">
        <v>1280</v>
      </c>
      <c r="BM216" t="s">
        <v>1270</v>
      </c>
      <c r="BN216" t="s">
        <v>1271</v>
      </c>
      <c r="BO216" t="s">
        <v>3854</v>
      </c>
      <c r="BP216" t="s">
        <v>1855</v>
      </c>
      <c r="BQ216">
        <v>26161</v>
      </c>
      <c r="BR216" t="s">
        <v>1856</v>
      </c>
      <c r="BS216">
        <v>26</v>
      </c>
      <c r="BT216" t="s">
        <v>1858</v>
      </c>
      <c r="BU216" t="s">
        <v>3875</v>
      </c>
      <c r="BV216" t="s">
        <v>1859</v>
      </c>
      <c r="BW216" t="s">
        <v>1859</v>
      </c>
      <c r="BY216" t="s">
        <v>1413</v>
      </c>
      <c r="BZ216" t="s">
        <v>1455</v>
      </c>
      <c r="CA216" t="s">
        <v>3349</v>
      </c>
      <c r="CB216">
        <v>5</v>
      </c>
      <c r="CC216" t="s">
        <v>1286</v>
      </c>
      <c r="CD216" t="s">
        <v>3876</v>
      </c>
      <c r="CE216" t="s">
        <v>1288</v>
      </c>
      <c r="CF216" t="s">
        <v>1289</v>
      </c>
      <c r="CG216" t="s">
        <v>1290</v>
      </c>
      <c r="CH216" t="s">
        <v>1291</v>
      </c>
      <c r="CI216">
        <v>2</v>
      </c>
      <c r="CJ216" t="s">
        <v>1292</v>
      </c>
      <c r="CU216" s="13" t="s">
        <v>3877</v>
      </c>
      <c r="CV216" t="s">
        <v>2084</v>
      </c>
    </row>
    <row r="217" spans="1:100" x14ac:dyDescent="0.4">
      <c r="A217" t="s">
        <v>3878</v>
      </c>
      <c r="B217" t="s">
        <v>3879</v>
      </c>
      <c r="D217" t="s">
        <v>1256</v>
      </c>
      <c r="E217" t="s">
        <v>1257</v>
      </c>
      <c r="J217" t="s">
        <v>3880</v>
      </c>
      <c r="K217">
        <v>2025</v>
      </c>
      <c r="L217">
        <v>1995462</v>
      </c>
      <c r="M217">
        <v>880059.02</v>
      </c>
      <c r="N217">
        <v>0</v>
      </c>
      <c r="O217">
        <v>0</v>
      </c>
      <c r="P217">
        <v>1995462</v>
      </c>
      <c r="Q217">
        <v>0</v>
      </c>
      <c r="R217">
        <v>0</v>
      </c>
      <c r="S217" t="s">
        <v>3881</v>
      </c>
      <c r="T217">
        <v>2023</v>
      </c>
      <c r="U217" t="s">
        <v>1355</v>
      </c>
      <c r="V217" t="s">
        <v>3882</v>
      </c>
      <c r="W217">
        <v>89</v>
      </c>
      <c r="X217" t="s">
        <v>1262</v>
      </c>
      <c r="Y217">
        <v>8900</v>
      </c>
      <c r="Z217" t="s">
        <v>1262</v>
      </c>
      <c r="AA217">
        <v>892433</v>
      </c>
      <c r="AB217" t="s">
        <v>1444</v>
      </c>
      <c r="AC217">
        <v>89</v>
      </c>
      <c r="AD217" t="s">
        <v>1262</v>
      </c>
      <c r="AE217">
        <v>8900</v>
      </c>
      <c r="AF217" t="s">
        <v>1262</v>
      </c>
      <c r="AG217">
        <v>892403</v>
      </c>
      <c r="AH217" t="s">
        <v>1378</v>
      </c>
      <c r="AI217" t="s">
        <v>1379</v>
      </c>
      <c r="AJ217" t="s">
        <v>1380</v>
      </c>
      <c r="AK217" t="s">
        <v>1381</v>
      </c>
      <c r="AL217" t="s">
        <v>1445</v>
      </c>
      <c r="AM217" t="s">
        <v>3850</v>
      </c>
      <c r="AO217" t="s">
        <v>3851</v>
      </c>
      <c r="AP217" t="s">
        <v>3851</v>
      </c>
      <c r="AS217" t="s">
        <v>3851</v>
      </c>
      <c r="AT217" t="s">
        <v>1270</v>
      </c>
      <c r="AU217" t="s">
        <v>1271</v>
      </c>
      <c r="AV217" t="s">
        <v>3852</v>
      </c>
      <c r="AW217" t="s">
        <v>3853</v>
      </c>
      <c r="AX217">
        <v>3000</v>
      </c>
      <c r="AY217" t="s">
        <v>1855</v>
      </c>
      <c r="AZ217">
        <v>26161</v>
      </c>
      <c r="BA217" t="s">
        <v>1856</v>
      </c>
      <c r="BB217">
        <v>26</v>
      </c>
      <c r="BC217" t="s">
        <v>1857</v>
      </c>
      <c r="BD217" t="s">
        <v>1858</v>
      </c>
      <c r="BE217">
        <v>48109</v>
      </c>
      <c r="BF217">
        <v>1274</v>
      </c>
      <c r="BG217" t="s">
        <v>1859</v>
      </c>
      <c r="BH217" t="s">
        <v>1859</v>
      </c>
      <c r="BL217" t="s">
        <v>1280</v>
      </c>
      <c r="BM217" t="s">
        <v>1270</v>
      </c>
      <c r="BN217" t="s">
        <v>1271</v>
      </c>
      <c r="BO217" t="s">
        <v>3854</v>
      </c>
      <c r="BP217" t="s">
        <v>1855</v>
      </c>
      <c r="BQ217">
        <v>26161</v>
      </c>
      <c r="BR217" t="s">
        <v>1856</v>
      </c>
      <c r="BS217">
        <v>26</v>
      </c>
      <c r="BT217" t="s">
        <v>1858</v>
      </c>
      <c r="BU217" t="s">
        <v>3883</v>
      </c>
      <c r="BV217" t="s">
        <v>1859</v>
      </c>
      <c r="BW217" t="s">
        <v>1859</v>
      </c>
      <c r="BY217" t="s">
        <v>1413</v>
      </c>
      <c r="BZ217" t="s">
        <v>1455</v>
      </c>
      <c r="CA217" t="s">
        <v>3349</v>
      </c>
      <c r="CB217">
        <v>5</v>
      </c>
      <c r="CC217" t="s">
        <v>1286</v>
      </c>
      <c r="CD217" t="s">
        <v>3884</v>
      </c>
      <c r="CE217" t="s">
        <v>1288</v>
      </c>
      <c r="CF217" t="s">
        <v>1289</v>
      </c>
      <c r="CG217" t="s">
        <v>1534</v>
      </c>
      <c r="CH217" t="s">
        <v>1535</v>
      </c>
      <c r="CI217">
        <v>2</v>
      </c>
      <c r="CJ217" t="s">
        <v>1292</v>
      </c>
      <c r="CU217" s="13" t="s">
        <v>3885</v>
      </c>
      <c r="CV217" t="s">
        <v>2521</v>
      </c>
    </row>
    <row r="218" spans="1:100" x14ac:dyDescent="0.4">
      <c r="A218" t="s">
        <v>3886</v>
      </c>
      <c r="B218" t="s">
        <v>3887</v>
      </c>
      <c r="D218" t="s">
        <v>1256</v>
      </c>
      <c r="E218" t="s">
        <v>1648</v>
      </c>
      <c r="H218">
        <v>0</v>
      </c>
      <c r="I218">
        <v>3825000</v>
      </c>
      <c r="J218" t="s">
        <v>1840</v>
      </c>
      <c r="K218">
        <v>2025</v>
      </c>
      <c r="L218">
        <v>3825000</v>
      </c>
      <c r="M218">
        <v>0</v>
      </c>
      <c r="N218">
        <v>474060</v>
      </c>
      <c r="O218">
        <v>5320394</v>
      </c>
      <c r="P218">
        <v>9145394</v>
      </c>
      <c r="Q218">
        <v>0</v>
      </c>
      <c r="R218">
        <v>0</v>
      </c>
      <c r="S218" t="s">
        <v>1340</v>
      </c>
      <c r="T218">
        <v>2023</v>
      </c>
      <c r="U218" t="s">
        <v>1442</v>
      </c>
      <c r="V218" t="s">
        <v>1616</v>
      </c>
      <c r="W218">
        <v>89</v>
      </c>
      <c r="X218" t="s">
        <v>1262</v>
      </c>
      <c r="Y218">
        <v>8900</v>
      </c>
      <c r="Z218" t="s">
        <v>1262</v>
      </c>
      <c r="AA218">
        <v>892434</v>
      </c>
      <c r="AB218" t="s">
        <v>1377</v>
      </c>
      <c r="AC218">
        <v>89</v>
      </c>
      <c r="AD218" t="s">
        <v>1262</v>
      </c>
      <c r="AE218">
        <v>8900</v>
      </c>
      <c r="AF218" t="s">
        <v>1262</v>
      </c>
      <c r="AG218">
        <v>892403</v>
      </c>
      <c r="AH218" t="s">
        <v>1378</v>
      </c>
      <c r="AI218" t="s">
        <v>1379</v>
      </c>
      <c r="AJ218" t="s">
        <v>1380</v>
      </c>
      <c r="AK218" t="s">
        <v>1381</v>
      </c>
      <c r="AL218" t="s">
        <v>1598</v>
      </c>
      <c r="AM218" t="s">
        <v>3783</v>
      </c>
      <c r="AO218" t="s">
        <v>377</v>
      </c>
      <c r="AP218" t="s">
        <v>377</v>
      </c>
      <c r="AQ218" t="s">
        <v>3783</v>
      </c>
      <c r="AS218" t="s">
        <v>377</v>
      </c>
      <c r="AT218" t="s">
        <v>1270</v>
      </c>
      <c r="AU218" t="s">
        <v>1271</v>
      </c>
      <c r="AV218" t="s">
        <v>3784</v>
      </c>
      <c r="AX218">
        <v>59000</v>
      </c>
      <c r="AY218" t="s">
        <v>1506</v>
      </c>
      <c r="AZ218">
        <v>41051</v>
      </c>
      <c r="BA218" t="s">
        <v>1507</v>
      </c>
      <c r="BB218">
        <v>41</v>
      </c>
      <c r="BC218" t="s">
        <v>1508</v>
      </c>
      <c r="BD218" t="s">
        <v>1509</v>
      </c>
      <c r="BE218">
        <v>97204</v>
      </c>
      <c r="BF218">
        <v>2901</v>
      </c>
      <c r="BG218" t="s">
        <v>2270</v>
      </c>
      <c r="BH218" t="s">
        <v>1510</v>
      </c>
      <c r="BL218" t="s">
        <v>1280</v>
      </c>
      <c r="BM218" t="s">
        <v>1270</v>
      </c>
      <c r="BN218" t="s">
        <v>1271</v>
      </c>
      <c r="BO218" t="s">
        <v>3888</v>
      </c>
      <c r="BP218" t="s">
        <v>3889</v>
      </c>
      <c r="BQ218">
        <v>41049</v>
      </c>
      <c r="BR218" t="s">
        <v>3890</v>
      </c>
      <c r="BS218">
        <v>41</v>
      </c>
      <c r="BT218" t="s">
        <v>1509</v>
      </c>
      <c r="BU218" t="s">
        <v>3891</v>
      </c>
      <c r="BV218" t="s">
        <v>1955</v>
      </c>
      <c r="BW218" t="s">
        <v>1955</v>
      </c>
      <c r="BY218" t="s">
        <v>1392</v>
      </c>
      <c r="BZ218" t="s">
        <v>2405</v>
      </c>
      <c r="CA218" t="s">
        <v>2915</v>
      </c>
      <c r="CB218">
        <v>5</v>
      </c>
      <c r="CC218" t="s">
        <v>1286</v>
      </c>
      <c r="CD218" t="s">
        <v>3892</v>
      </c>
      <c r="CE218" t="s">
        <v>1288</v>
      </c>
      <c r="CF218" t="s">
        <v>1289</v>
      </c>
      <c r="CG218" t="s">
        <v>1417</v>
      </c>
      <c r="CH218" t="s">
        <v>1418</v>
      </c>
      <c r="CI218">
        <v>2</v>
      </c>
      <c r="CJ218" t="s">
        <v>1292</v>
      </c>
      <c r="CU218" s="13" t="s">
        <v>3893</v>
      </c>
      <c r="CV218" t="s">
        <v>2670</v>
      </c>
    </row>
    <row r="219" spans="1:100" x14ac:dyDescent="0.4">
      <c r="A219" t="s">
        <v>3894</v>
      </c>
      <c r="B219" t="s">
        <v>3895</v>
      </c>
      <c r="D219" t="s">
        <v>1256</v>
      </c>
      <c r="E219" t="s">
        <v>1648</v>
      </c>
      <c r="H219">
        <v>697962.84</v>
      </c>
      <c r="I219">
        <v>1889059</v>
      </c>
      <c r="J219" t="s">
        <v>2411</v>
      </c>
      <c r="K219">
        <v>2025</v>
      </c>
      <c r="L219">
        <v>1889059</v>
      </c>
      <c r="M219">
        <v>697962.84</v>
      </c>
      <c r="N219">
        <v>100932</v>
      </c>
      <c r="O219">
        <v>626048</v>
      </c>
      <c r="P219">
        <v>2515107</v>
      </c>
      <c r="Q219">
        <v>0</v>
      </c>
      <c r="R219">
        <v>0</v>
      </c>
      <c r="S219" t="s">
        <v>1481</v>
      </c>
      <c r="T219">
        <v>2023</v>
      </c>
      <c r="U219" t="s">
        <v>1442</v>
      </c>
      <c r="V219" t="s">
        <v>1523</v>
      </c>
      <c r="W219">
        <v>89</v>
      </c>
      <c r="X219" t="s">
        <v>1262</v>
      </c>
      <c r="Y219">
        <v>8900</v>
      </c>
      <c r="Z219" t="s">
        <v>1262</v>
      </c>
      <c r="AA219">
        <v>892434</v>
      </c>
      <c r="AB219" t="s">
        <v>1377</v>
      </c>
      <c r="AC219">
        <v>89</v>
      </c>
      <c r="AD219" t="s">
        <v>1262</v>
      </c>
      <c r="AE219">
        <v>8900</v>
      </c>
      <c r="AF219" t="s">
        <v>1262</v>
      </c>
      <c r="AG219">
        <v>892403</v>
      </c>
      <c r="AH219" t="s">
        <v>1378</v>
      </c>
      <c r="AI219" t="s">
        <v>1379</v>
      </c>
      <c r="AJ219" t="s">
        <v>1380</v>
      </c>
      <c r="AK219" t="s">
        <v>1381</v>
      </c>
      <c r="AL219" t="s">
        <v>1598</v>
      </c>
      <c r="AM219" t="s">
        <v>3896</v>
      </c>
      <c r="AO219" t="s">
        <v>362</v>
      </c>
      <c r="AP219" t="s">
        <v>362</v>
      </c>
      <c r="AT219" t="s">
        <v>1270</v>
      </c>
      <c r="AU219" t="s">
        <v>1271</v>
      </c>
      <c r="AV219" t="s">
        <v>3897</v>
      </c>
      <c r="AX219">
        <v>53000</v>
      </c>
      <c r="AY219" t="s">
        <v>2778</v>
      </c>
      <c r="AZ219">
        <v>6001</v>
      </c>
      <c r="BA219" t="s">
        <v>2979</v>
      </c>
      <c r="BB219">
        <v>6</v>
      </c>
      <c r="BC219" t="s">
        <v>1548</v>
      </c>
      <c r="BD219" t="s">
        <v>1549</v>
      </c>
      <c r="BE219">
        <v>94612</v>
      </c>
      <c r="BF219">
        <v>3534</v>
      </c>
      <c r="BG219" t="s">
        <v>3086</v>
      </c>
      <c r="BH219" t="s">
        <v>3086</v>
      </c>
      <c r="BL219" t="s">
        <v>1280</v>
      </c>
      <c r="BM219" t="s">
        <v>1270</v>
      </c>
      <c r="BN219" t="s">
        <v>1271</v>
      </c>
      <c r="BO219" t="s">
        <v>2141</v>
      </c>
      <c r="BP219" t="s">
        <v>2137</v>
      </c>
      <c r="BQ219">
        <v>6113</v>
      </c>
      <c r="BR219" t="s">
        <v>2138</v>
      </c>
      <c r="BS219">
        <v>6</v>
      </c>
      <c r="BT219" t="s">
        <v>1549</v>
      </c>
      <c r="BU219" t="s">
        <v>3898</v>
      </c>
      <c r="BV219" t="s">
        <v>2140</v>
      </c>
      <c r="BW219" t="s">
        <v>2140</v>
      </c>
      <c r="BY219" t="s">
        <v>1392</v>
      </c>
      <c r="BZ219" t="s">
        <v>2405</v>
      </c>
      <c r="CA219" t="s">
        <v>3899</v>
      </c>
      <c r="CB219">
        <v>5</v>
      </c>
      <c r="CC219" t="s">
        <v>1286</v>
      </c>
      <c r="CD219" t="s">
        <v>3900</v>
      </c>
      <c r="CE219" t="s">
        <v>1288</v>
      </c>
      <c r="CF219" t="s">
        <v>1289</v>
      </c>
      <c r="CG219" t="s">
        <v>1417</v>
      </c>
      <c r="CH219" t="s">
        <v>1418</v>
      </c>
      <c r="CI219">
        <v>2</v>
      </c>
      <c r="CJ219" t="s">
        <v>1292</v>
      </c>
      <c r="CU219" s="13" t="s">
        <v>3901</v>
      </c>
      <c r="CV219" t="s">
        <v>2053</v>
      </c>
    </row>
    <row r="220" spans="1:100" x14ac:dyDescent="0.4">
      <c r="A220" t="s">
        <v>3902</v>
      </c>
      <c r="B220" t="s">
        <v>3903</v>
      </c>
      <c r="D220" t="s">
        <v>1947</v>
      </c>
      <c r="E220" t="s">
        <v>1257</v>
      </c>
      <c r="J220" t="s">
        <v>1883</v>
      </c>
      <c r="K220">
        <v>2025</v>
      </c>
      <c r="L220">
        <v>1071977</v>
      </c>
      <c r="M220">
        <v>55521.23</v>
      </c>
      <c r="N220">
        <v>718239</v>
      </c>
      <c r="O220">
        <v>268102</v>
      </c>
      <c r="P220">
        <v>1340079</v>
      </c>
      <c r="Q220">
        <v>0</v>
      </c>
      <c r="R220">
        <v>0</v>
      </c>
      <c r="S220" t="s">
        <v>2364</v>
      </c>
      <c r="T220">
        <v>2023</v>
      </c>
      <c r="U220" t="s">
        <v>1442</v>
      </c>
      <c r="V220" t="s">
        <v>1401</v>
      </c>
      <c r="W220">
        <v>89</v>
      </c>
      <c r="X220" t="s">
        <v>1262</v>
      </c>
      <c r="Y220">
        <v>8900</v>
      </c>
      <c r="Z220" t="s">
        <v>1262</v>
      </c>
      <c r="AA220">
        <v>892434</v>
      </c>
      <c r="AB220" t="s">
        <v>1377</v>
      </c>
      <c r="AC220">
        <v>89</v>
      </c>
      <c r="AD220" t="s">
        <v>1262</v>
      </c>
      <c r="AE220">
        <v>8900</v>
      </c>
      <c r="AF220" t="s">
        <v>1262</v>
      </c>
      <c r="AG220">
        <v>892403</v>
      </c>
      <c r="AH220" t="s">
        <v>1378</v>
      </c>
      <c r="AI220" t="s">
        <v>1379</v>
      </c>
      <c r="AJ220" t="s">
        <v>1380</v>
      </c>
      <c r="AK220" t="s">
        <v>1381</v>
      </c>
      <c r="AL220" t="s">
        <v>1402</v>
      </c>
      <c r="AM220" t="s">
        <v>3904</v>
      </c>
      <c r="AO220" t="s">
        <v>3905</v>
      </c>
      <c r="AP220" t="s">
        <v>3906</v>
      </c>
      <c r="AQ220" t="s">
        <v>3907</v>
      </c>
      <c r="AS220" t="s">
        <v>3908</v>
      </c>
      <c r="AT220" t="s">
        <v>1270</v>
      </c>
      <c r="AU220" t="s">
        <v>1271</v>
      </c>
      <c r="AV220" t="s">
        <v>3909</v>
      </c>
      <c r="AX220">
        <v>46785</v>
      </c>
      <c r="AY220" t="s">
        <v>3910</v>
      </c>
      <c r="AZ220">
        <v>25027</v>
      </c>
      <c r="BA220" t="s">
        <v>3911</v>
      </c>
      <c r="BB220">
        <v>25</v>
      </c>
      <c r="BC220" t="s">
        <v>1488</v>
      </c>
      <c r="BD220" t="s">
        <v>1489</v>
      </c>
      <c r="BE220">
        <v>1532</v>
      </c>
      <c r="BF220">
        <v>1545</v>
      </c>
      <c r="BG220" t="s">
        <v>3912</v>
      </c>
      <c r="BH220" t="s">
        <v>3912</v>
      </c>
      <c r="BL220" t="s">
        <v>1328</v>
      </c>
      <c r="BM220" t="s">
        <v>1270</v>
      </c>
      <c r="BN220" t="s">
        <v>1271</v>
      </c>
      <c r="BO220" t="s">
        <v>3913</v>
      </c>
      <c r="BP220" t="s">
        <v>3910</v>
      </c>
      <c r="BQ220">
        <v>25027</v>
      </c>
      <c r="BR220" t="s">
        <v>3911</v>
      </c>
      <c r="BS220">
        <v>25</v>
      </c>
      <c r="BT220" t="s">
        <v>1489</v>
      </c>
      <c r="BU220" t="s">
        <v>1328</v>
      </c>
      <c r="BV220" t="s">
        <v>3912</v>
      </c>
      <c r="BW220" t="s">
        <v>3912</v>
      </c>
      <c r="BY220" t="s">
        <v>1392</v>
      </c>
      <c r="BZ220" t="s">
        <v>2929</v>
      </c>
      <c r="CA220" t="s">
        <v>3914</v>
      </c>
      <c r="CB220">
        <v>5</v>
      </c>
      <c r="CC220" t="s">
        <v>1286</v>
      </c>
      <c r="CD220" t="s">
        <v>3915</v>
      </c>
      <c r="CE220" t="s">
        <v>1288</v>
      </c>
      <c r="CF220" t="s">
        <v>1289</v>
      </c>
      <c r="CG220" t="s">
        <v>1417</v>
      </c>
      <c r="CH220" t="s">
        <v>1418</v>
      </c>
      <c r="CI220">
        <v>2</v>
      </c>
      <c r="CJ220" t="s">
        <v>1292</v>
      </c>
      <c r="CU220" s="13" t="s">
        <v>3916</v>
      </c>
      <c r="CV220" t="s">
        <v>1681</v>
      </c>
    </row>
    <row r="221" spans="1:100" x14ac:dyDescent="0.4">
      <c r="A221" t="s">
        <v>3917</v>
      </c>
      <c r="B221" t="s">
        <v>3918</v>
      </c>
      <c r="D221" t="s">
        <v>1947</v>
      </c>
      <c r="E221" t="s">
        <v>1257</v>
      </c>
      <c r="J221" t="s">
        <v>1904</v>
      </c>
      <c r="K221">
        <v>2025</v>
      </c>
      <c r="L221">
        <v>2279996</v>
      </c>
      <c r="M221">
        <v>438210.29</v>
      </c>
      <c r="N221">
        <v>1614254</v>
      </c>
      <c r="O221">
        <v>662762</v>
      </c>
      <c r="P221">
        <v>2942758</v>
      </c>
      <c r="Q221">
        <v>0</v>
      </c>
      <c r="R221">
        <v>0</v>
      </c>
      <c r="S221" t="s">
        <v>2328</v>
      </c>
      <c r="T221">
        <v>2023</v>
      </c>
      <c r="U221" t="s">
        <v>1355</v>
      </c>
      <c r="V221" t="s">
        <v>3919</v>
      </c>
      <c r="W221">
        <v>89</v>
      </c>
      <c r="X221" t="s">
        <v>1262</v>
      </c>
      <c r="Y221">
        <v>8900</v>
      </c>
      <c r="Z221" t="s">
        <v>1262</v>
      </c>
      <c r="AA221">
        <v>892434</v>
      </c>
      <c r="AB221" t="s">
        <v>1377</v>
      </c>
      <c r="AC221">
        <v>89</v>
      </c>
      <c r="AD221" t="s">
        <v>1262</v>
      </c>
      <c r="AE221">
        <v>8900</v>
      </c>
      <c r="AF221" t="s">
        <v>1262</v>
      </c>
      <c r="AG221">
        <v>892403</v>
      </c>
      <c r="AH221" t="s">
        <v>1378</v>
      </c>
      <c r="AI221" t="s">
        <v>1379</v>
      </c>
      <c r="AJ221" t="s">
        <v>1380</v>
      </c>
      <c r="AK221" t="s">
        <v>1381</v>
      </c>
      <c r="AL221" t="s">
        <v>1402</v>
      </c>
      <c r="AM221" t="s">
        <v>3920</v>
      </c>
      <c r="AO221" t="s">
        <v>3921</v>
      </c>
      <c r="AP221" t="s">
        <v>411</v>
      </c>
      <c r="AQ221" t="s">
        <v>3922</v>
      </c>
      <c r="AS221" t="s">
        <v>3921</v>
      </c>
      <c r="AT221" t="s">
        <v>1270</v>
      </c>
      <c r="AU221" t="s">
        <v>1271</v>
      </c>
      <c r="AV221" t="s">
        <v>3923</v>
      </c>
      <c r="AX221">
        <v>11000</v>
      </c>
      <c r="AY221" t="s">
        <v>3924</v>
      </c>
      <c r="AZ221">
        <v>36029</v>
      </c>
      <c r="BA221" t="s">
        <v>3925</v>
      </c>
      <c r="BB221">
        <v>36</v>
      </c>
      <c r="BC221" t="s">
        <v>1620</v>
      </c>
      <c r="BD221" t="s">
        <v>1619</v>
      </c>
      <c r="BE221">
        <v>14228</v>
      </c>
      <c r="BF221">
        <v>2567</v>
      </c>
      <c r="BG221" t="s">
        <v>3926</v>
      </c>
      <c r="BH221" t="s">
        <v>3926</v>
      </c>
      <c r="BL221" t="s">
        <v>1280</v>
      </c>
      <c r="BM221" t="s">
        <v>1270</v>
      </c>
      <c r="BN221" t="s">
        <v>1271</v>
      </c>
      <c r="BO221" t="s">
        <v>3927</v>
      </c>
      <c r="BP221" t="s">
        <v>3924</v>
      </c>
      <c r="BQ221">
        <v>36029</v>
      </c>
      <c r="BR221" t="s">
        <v>3925</v>
      </c>
      <c r="BS221">
        <v>36</v>
      </c>
      <c r="BT221" t="s">
        <v>1619</v>
      </c>
      <c r="BU221" t="s">
        <v>3928</v>
      </c>
      <c r="BV221" t="s">
        <v>3926</v>
      </c>
      <c r="BW221" t="s">
        <v>3926</v>
      </c>
      <c r="BY221" t="s">
        <v>1392</v>
      </c>
      <c r="BZ221" t="s">
        <v>2929</v>
      </c>
      <c r="CA221" t="s">
        <v>3929</v>
      </c>
      <c r="CB221">
        <v>5</v>
      </c>
      <c r="CC221" t="s">
        <v>1286</v>
      </c>
      <c r="CD221" t="s">
        <v>3930</v>
      </c>
      <c r="CE221" t="s">
        <v>1288</v>
      </c>
      <c r="CF221" t="s">
        <v>1289</v>
      </c>
      <c r="CG221" t="s">
        <v>1290</v>
      </c>
      <c r="CH221" t="s">
        <v>1291</v>
      </c>
      <c r="CI221">
        <v>2</v>
      </c>
      <c r="CJ221" t="s">
        <v>1292</v>
      </c>
      <c r="CU221" s="13" t="s">
        <v>3931</v>
      </c>
      <c r="CV221" t="s">
        <v>2053</v>
      </c>
    </row>
    <row r="222" spans="1:100" x14ac:dyDescent="0.4">
      <c r="A222" t="s">
        <v>3932</v>
      </c>
      <c r="B222" t="s">
        <v>3933</v>
      </c>
      <c r="D222" t="s">
        <v>1947</v>
      </c>
      <c r="E222" t="s">
        <v>1648</v>
      </c>
      <c r="H222">
        <v>107966.18</v>
      </c>
      <c r="I222">
        <v>1372744</v>
      </c>
      <c r="J222" t="s">
        <v>3934</v>
      </c>
      <c r="K222">
        <v>2024</v>
      </c>
      <c r="L222">
        <v>1372744</v>
      </c>
      <c r="M222">
        <v>107966.18</v>
      </c>
      <c r="N222">
        <v>97234</v>
      </c>
      <c r="O222">
        <v>0</v>
      </c>
      <c r="P222">
        <v>1372744</v>
      </c>
      <c r="Q222">
        <v>0</v>
      </c>
      <c r="R222">
        <v>0</v>
      </c>
      <c r="S222" t="s">
        <v>3934</v>
      </c>
      <c r="T222">
        <v>2024</v>
      </c>
      <c r="U222" t="s">
        <v>3029</v>
      </c>
      <c r="V222" t="s">
        <v>1401</v>
      </c>
      <c r="W222">
        <v>89</v>
      </c>
      <c r="X222" t="s">
        <v>1262</v>
      </c>
      <c r="Y222">
        <v>8900</v>
      </c>
      <c r="Z222" t="s">
        <v>1262</v>
      </c>
      <c r="AA222">
        <v>892434</v>
      </c>
      <c r="AB222" t="s">
        <v>1377</v>
      </c>
      <c r="AC222">
        <v>89</v>
      </c>
      <c r="AD222" t="s">
        <v>1262</v>
      </c>
      <c r="AE222">
        <v>8900</v>
      </c>
      <c r="AF222" t="s">
        <v>1262</v>
      </c>
      <c r="AG222">
        <v>892403</v>
      </c>
      <c r="AH222" t="s">
        <v>1378</v>
      </c>
      <c r="AI222" t="s">
        <v>1379</v>
      </c>
      <c r="AJ222" t="s">
        <v>1380</v>
      </c>
      <c r="AK222" t="s">
        <v>1381</v>
      </c>
      <c r="AL222" t="s">
        <v>1598</v>
      </c>
      <c r="AM222" t="s">
        <v>3935</v>
      </c>
      <c r="AO222" t="s">
        <v>402</v>
      </c>
      <c r="AP222" t="s">
        <v>402</v>
      </c>
      <c r="AT222" t="s">
        <v>1270</v>
      </c>
      <c r="AU222" t="s">
        <v>1271</v>
      </c>
      <c r="AV222" t="s">
        <v>3936</v>
      </c>
      <c r="AX222">
        <v>49660</v>
      </c>
      <c r="AY222" t="s">
        <v>3937</v>
      </c>
      <c r="AZ222">
        <v>46102</v>
      </c>
      <c r="BA222" t="s">
        <v>3938</v>
      </c>
      <c r="BB222">
        <v>46</v>
      </c>
      <c r="BC222" t="s">
        <v>3939</v>
      </c>
      <c r="BD222" t="s">
        <v>3940</v>
      </c>
      <c r="BE222">
        <v>57770</v>
      </c>
      <c r="BF222">
        <v>1609</v>
      </c>
      <c r="BG222" t="s">
        <v>3941</v>
      </c>
      <c r="BH222" t="s">
        <v>3941</v>
      </c>
      <c r="BL222" t="s">
        <v>1280</v>
      </c>
      <c r="BM222" t="s">
        <v>1270</v>
      </c>
      <c r="BN222" t="s">
        <v>1271</v>
      </c>
      <c r="BO222" t="s">
        <v>3942</v>
      </c>
      <c r="BP222" t="s">
        <v>3937</v>
      </c>
      <c r="BQ222">
        <v>46102</v>
      </c>
      <c r="BR222" t="s">
        <v>3938</v>
      </c>
      <c r="BS222">
        <v>46</v>
      </c>
      <c r="BT222" t="s">
        <v>3940</v>
      </c>
      <c r="BU222" t="s">
        <v>3943</v>
      </c>
      <c r="BV222" t="s">
        <v>3941</v>
      </c>
      <c r="BW222" t="s">
        <v>3941</v>
      </c>
      <c r="BY222" t="s">
        <v>1608</v>
      </c>
      <c r="BZ222" t="s">
        <v>1609</v>
      </c>
      <c r="CA222" t="s">
        <v>3944</v>
      </c>
      <c r="CB222">
        <v>5</v>
      </c>
      <c r="CC222" t="s">
        <v>1286</v>
      </c>
      <c r="CD222" t="s">
        <v>3945</v>
      </c>
      <c r="CE222" t="s">
        <v>1288</v>
      </c>
      <c r="CF222" t="s">
        <v>1289</v>
      </c>
      <c r="CG222" t="s">
        <v>1534</v>
      </c>
      <c r="CH222" t="s">
        <v>1535</v>
      </c>
      <c r="CI222">
        <v>2</v>
      </c>
      <c r="CJ222" t="s">
        <v>1292</v>
      </c>
      <c r="CU222" s="13" t="s">
        <v>3946</v>
      </c>
      <c r="CV222" t="s">
        <v>2757</v>
      </c>
    </row>
    <row r="223" spans="1:100" x14ac:dyDescent="0.4">
      <c r="A223" t="s">
        <v>3947</v>
      </c>
      <c r="B223" t="s">
        <v>3948</v>
      </c>
      <c r="D223" t="s">
        <v>1947</v>
      </c>
      <c r="E223" t="s">
        <v>1257</v>
      </c>
      <c r="J223" t="s">
        <v>3949</v>
      </c>
      <c r="K223">
        <v>2024</v>
      </c>
      <c r="L223">
        <v>1400000</v>
      </c>
      <c r="M223">
        <v>269994.02</v>
      </c>
      <c r="N223">
        <v>377882</v>
      </c>
      <c r="O223">
        <v>89300</v>
      </c>
      <c r="P223">
        <v>1489300</v>
      </c>
      <c r="Q223">
        <v>0</v>
      </c>
      <c r="R223">
        <v>0</v>
      </c>
      <c r="S223" t="s">
        <v>3949</v>
      </c>
      <c r="T223">
        <v>2024</v>
      </c>
      <c r="U223" t="s">
        <v>3029</v>
      </c>
      <c r="V223" t="s">
        <v>1401</v>
      </c>
      <c r="W223">
        <v>89</v>
      </c>
      <c r="X223" t="s">
        <v>1262</v>
      </c>
      <c r="Y223">
        <v>8900</v>
      </c>
      <c r="Z223" t="s">
        <v>1262</v>
      </c>
      <c r="AA223">
        <v>892434</v>
      </c>
      <c r="AB223" t="s">
        <v>1377</v>
      </c>
      <c r="AC223">
        <v>89</v>
      </c>
      <c r="AD223" t="s">
        <v>1262</v>
      </c>
      <c r="AE223">
        <v>8900</v>
      </c>
      <c r="AF223" t="s">
        <v>1262</v>
      </c>
      <c r="AG223">
        <v>892403</v>
      </c>
      <c r="AH223" t="s">
        <v>1378</v>
      </c>
      <c r="AI223" t="s">
        <v>1379</v>
      </c>
      <c r="AJ223" t="s">
        <v>1380</v>
      </c>
      <c r="AK223" t="s">
        <v>1381</v>
      </c>
      <c r="AL223" t="s">
        <v>1598</v>
      </c>
      <c r="AM223" t="s">
        <v>3950</v>
      </c>
      <c r="AO223" t="s">
        <v>3951</v>
      </c>
      <c r="AP223" t="s">
        <v>3951</v>
      </c>
      <c r="AQ223" t="s">
        <v>3950</v>
      </c>
      <c r="AS223" t="s">
        <v>3951</v>
      </c>
      <c r="AT223" t="s">
        <v>1270</v>
      </c>
      <c r="AU223" t="s">
        <v>1271</v>
      </c>
      <c r="AV223" t="s">
        <v>3952</v>
      </c>
      <c r="AW223" t="s">
        <v>3953</v>
      </c>
      <c r="AX223">
        <v>19125</v>
      </c>
      <c r="AY223" t="s">
        <v>2580</v>
      </c>
      <c r="AZ223">
        <v>24027</v>
      </c>
      <c r="BA223" t="s">
        <v>2581</v>
      </c>
      <c r="BB223">
        <v>24</v>
      </c>
      <c r="BC223" t="s">
        <v>1673</v>
      </c>
      <c r="BD223" t="s">
        <v>1674</v>
      </c>
      <c r="BE223">
        <v>21045</v>
      </c>
      <c r="BF223">
        <v>4548</v>
      </c>
      <c r="BG223" t="s">
        <v>1675</v>
      </c>
      <c r="BH223" t="s">
        <v>1675</v>
      </c>
      <c r="BL223" t="s">
        <v>1280</v>
      </c>
      <c r="BM223" t="s">
        <v>1270</v>
      </c>
      <c r="BN223" t="s">
        <v>1271</v>
      </c>
      <c r="BO223" t="s">
        <v>2582</v>
      </c>
      <c r="BP223" t="s">
        <v>2580</v>
      </c>
      <c r="BQ223">
        <v>24027</v>
      </c>
      <c r="BR223" t="s">
        <v>2581</v>
      </c>
      <c r="BS223">
        <v>24</v>
      </c>
      <c r="BT223" t="s">
        <v>1674</v>
      </c>
      <c r="BU223" t="s">
        <v>3954</v>
      </c>
      <c r="BV223" t="s">
        <v>1675</v>
      </c>
      <c r="BW223" t="s">
        <v>1675</v>
      </c>
      <c r="BY223" t="s">
        <v>1608</v>
      </c>
      <c r="BZ223" t="s">
        <v>1609</v>
      </c>
      <c r="CA223" t="s">
        <v>3955</v>
      </c>
      <c r="CB223">
        <v>5</v>
      </c>
      <c r="CC223" t="s">
        <v>1286</v>
      </c>
      <c r="CD223" t="s">
        <v>3956</v>
      </c>
      <c r="CE223" t="s">
        <v>1288</v>
      </c>
      <c r="CF223" t="s">
        <v>1289</v>
      </c>
      <c r="CG223" t="s">
        <v>1534</v>
      </c>
      <c r="CH223" t="s">
        <v>1535</v>
      </c>
      <c r="CI223">
        <v>2</v>
      </c>
      <c r="CJ223" t="s">
        <v>1292</v>
      </c>
      <c r="CU223" s="13" t="s">
        <v>3957</v>
      </c>
      <c r="CV223" t="s">
        <v>2757</v>
      </c>
    </row>
    <row r="224" spans="1:100" x14ac:dyDescent="0.4">
      <c r="A224" t="s">
        <v>3958</v>
      </c>
      <c r="B224" t="s">
        <v>3959</v>
      </c>
      <c r="D224" t="s">
        <v>3960</v>
      </c>
      <c r="E224" t="s">
        <v>1257</v>
      </c>
      <c r="J224" t="s">
        <v>1613</v>
      </c>
      <c r="K224">
        <v>2025</v>
      </c>
      <c r="L224">
        <v>1499962</v>
      </c>
      <c r="M224">
        <v>241651.07</v>
      </c>
      <c r="N224">
        <v>888962</v>
      </c>
      <c r="O224">
        <v>415176</v>
      </c>
      <c r="P224">
        <v>1915138</v>
      </c>
      <c r="Q224">
        <v>0</v>
      </c>
      <c r="R224">
        <v>0</v>
      </c>
      <c r="S224" t="s">
        <v>2328</v>
      </c>
      <c r="T224">
        <v>2023</v>
      </c>
      <c r="U224" t="s">
        <v>1442</v>
      </c>
      <c r="V224" t="s">
        <v>1443</v>
      </c>
      <c r="W224">
        <v>89</v>
      </c>
      <c r="X224" t="s">
        <v>1262</v>
      </c>
      <c r="Y224">
        <v>8900</v>
      </c>
      <c r="Z224" t="s">
        <v>1262</v>
      </c>
      <c r="AA224">
        <v>892434</v>
      </c>
      <c r="AB224" t="s">
        <v>1377</v>
      </c>
      <c r="AC224">
        <v>89</v>
      </c>
      <c r="AD224" t="s">
        <v>1262</v>
      </c>
      <c r="AE224">
        <v>8900</v>
      </c>
      <c r="AF224" t="s">
        <v>1262</v>
      </c>
      <c r="AG224">
        <v>892403</v>
      </c>
      <c r="AH224" t="s">
        <v>1378</v>
      </c>
      <c r="AI224" t="s">
        <v>1379</v>
      </c>
      <c r="AJ224" t="s">
        <v>1380</v>
      </c>
      <c r="AK224" t="s">
        <v>1381</v>
      </c>
      <c r="AL224" t="s">
        <v>1651</v>
      </c>
      <c r="AM224" t="s">
        <v>3961</v>
      </c>
      <c r="AO224" t="s">
        <v>409</v>
      </c>
      <c r="AP224" t="s">
        <v>409</v>
      </c>
      <c r="AS224" t="s">
        <v>409</v>
      </c>
      <c r="AT224" t="s">
        <v>1270</v>
      </c>
      <c r="AU224" t="s">
        <v>1271</v>
      </c>
      <c r="AV224" t="s">
        <v>3962</v>
      </c>
      <c r="AX224">
        <v>75484</v>
      </c>
      <c r="AY224" t="s">
        <v>3963</v>
      </c>
      <c r="AZ224">
        <v>36083</v>
      </c>
      <c r="BA224" t="s">
        <v>3964</v>
      </c>
      <c r="BB224">
        <v>36</v>
      </c>
      <c r="BC224" t="s">
        <v>1620</v>
      </c>
      <c r="BD224" t="s">
        <v>1619</v>
      </c>
      <c r="BE224">
        <v>12180</v>
      </c>
      <c r="BF224">
        <v>3522</v>
      </c>
      <c r="BG224" t="s">
        <v>2105</v>
      </c>
      <c r="BH224" t="s">
        <v>2105</v>
      </c>
      <c r="BL224" t="s">
        <v>1328</v>
      </c>
      <c r="BM224" t="s">
        <v>1270</v>
      </c>
      <c r="BN224" t="s">
        <v>1271</v>
      </c>
      <c r="BO224" t="s">
        <v>3965</v>
      </c>
      <c r="BP224" t="s">
        <v>3963</v>
      </c>
      <c r="BQ224">
        <v>36083</v>
      </c>
      <c r="BR224" t="s">
        <v>3964</v>
      </c>
      <c r="BS224">
        <v>36</v>
      </c>
      <c r="BT224" t="s">
        <v>1619</v>
      </c>
      <c r="BU224" t="s">
        <v>1328</v>
      </c>
      <c r="BV224" t="s">
        <v>2105</v>
      </c>
      <c r="BW224" t="s">
        <v>2105</v>
      </c>
      <c r="BY224" t="s">
        <v>1413</v>
      </c>
      <c r="BZ224" t="s">
        <v>2970</v>
      </c>
      <c r="CA224" t="s">
        <v>3966</v>
      </c>
      <c r="CB224">
        <v>5</v>
      </c>
      <c r="CC224" t="s">
        <v>1286</v>
      </c>
      <c r="CD224" t="s">
        <v>3966</v>
      </c>
      <c r="CE224" t="s">
        <v>1288</v>
      </c>
      <c r="CF224" t="s">
        <v>1289</v>
      </c>
      <c r="CG224" t="s">
        <v>2368</v>
      </c>
      <c r="CH224" t="s">
        <v>2369</v>
      </c>
      <c r="CI224">
        <v>2</v>
      </c>
      <c r="CJ224" t="s">
        <v>1292</v>
      </c>
      <c r="CU224" s="13" t="s">
        <v>3967</v>
      </c>
      <c r="CV224" t="s">
        <v>1629</v>
      </c>
    </row>
    <row r="225" spans="1:100" x14ac:dyDescent="0.4">
      <c r="A225" t="s">
        <v>3968</v>
      </c>
      <c r="B225" t="s">
        <v>3969</v>
      </c>
      <c r="D225" t="s">
        <v>1372</v>
      </c>
      <c r="E225" t="s">
        <v>1257</v>
      </c>
      <c r="J225" t="s">
        <v>1616</v>
      </c>
      <c r="K225">
        <v>2025</v>
      </c>
      <c r="L225">
        <v>1900000</v>
      </c>
      <c r="M225">
        <v>422813.48</v>
      </c>
      <c r="N225">
        <v>0</v>
      </c>
      <c r="O225">
        <v>625000</v>
      </c>
      <c r="P225">
        <v>2525000</v>
      </c>
      <c r="Q225">
        <v>0</v>
      </c>
      <c r="R225">
        <v>0</v>
      </c>
      <c r="S225" t="s">
        <v>1340</v>
      </c>
      <c r="T225">
        <v>2023</v>
      </c>
      <c r="U225" t="s">
        <v>1442</v>
      </c>
      <c r="V225" t="s">
        <v>1443</v>
      </c>
      <c r="W225">
        <v>89</v>
      </c>
      <c r="X225" t="s">
        <v>1262</v>
      </c>
      <c r="Y225">
        <v>8900</v>
      </c>
      <c r="Z225" t="s">
        <v>1262</v>
      </c>
      <c r="AA225">
        <v>892434</v>
      </c>
      <c r="AB225" t="s">
        <v>1377</v>
      </c>
      <c r="AC225">
        <v>89</v>
      </c>
      <c r="AD225" t="s">
        <v>1262</v>
      </c>
      <c r="AE225">
        <v>8900</v>
      </c>
      <c r="AF225" t="s">
        <v>1262</v>
      </c>
      <c r="AG225">
        <v>892403</v>
      </c>
      <c r="AH225" t="s">
        <v>1378</v>
      </c>
      <c r="AI225" t="s">
        <v>1379</v>
      </c>
      <c r="AJ225" t="s">
        <v>1380</v>
      </c>
      <c r="AK225" t="s">
        <v>1381</v>
      </c>
      <c r="AL225" t="s">
        <v>1578</v>
      </c>
      <c r="AM225" t="s">
        <v>3970</v>
      </c>
      <c r="AO225" t="s">
        <v>3971</v>
      </c>
      <c r="AP225" t="s">
        <v>3971</v>
      </c>
      <c r="AQ225" t="s">
        <v>3970</v>
      </c>
      <c r="AS225" t="s">
        <v>3971</v>
      </c>
      <c r="AT225" t="s">
        <v>1270</v>
      </c>
      <c r="AU225" t="s">
        <v>1271</v>
      </c>
      <c r="AV225" t="s">
        <v>3972</v>
      </c>
      <c r="AX225">
        <v>37240</v>
      </c>
      <c r="AY225" t="s">
        <v>3973</v>
      </c>
      <c r="AZ225">
        <v>39035</v>
      </c>
      <c r="BA225" t="s">
        <v>3974</v>
      </c>
      <c r="BB225">
        <v>39</v>
      </c>
      <c r="BC225" t="s">
        <v>2008</v>
      </c>
      <c r="BD225" t="s">
        <v>2009</v>
      </c>
      <c r="BE225">
        <v>44131</v>
      </c>
      <c r="BF225">
        <v>5515</v>
      </c>
      <c r="BG225" t="s">
        <v>3975</v>
      </c>
      <c r="BH225" t="s">
        <v>3304</v>
      </c>
      <c r="BL225" t="s">
        <v>1328</v>
      </c>
      <c r="BM225" t="s">
        <v>1270</v>
      </c>
      <c r="BN225" t="s">
        <v>1271</v>
      </c>
      <c r="BO225" t="s">
        <v>3976</v>
      </c>
      <c r="BP225" t="s">
        <v>3973</v>
      </c>
      <c r="BQ225">
        <v>39039</v>
      </c>
      <c r="BR225" t="s">
        <v>3977</v>
      </c>
      <c r="BS225">
        <v>39</v>
      </c>
      <c r="BT225" t="s">
        <v>2009</v>
      </c>
      <c r="BU225" t="s">
        <v>1328</v>
      </c>
      <c r="BV225" t="s">
        <v>3975</v>
      </c>
      <c r="BW225" t="s">
        <v>3304</v>
      </c>
      <c r="BY225" t="s">
        <v>1413</v>
      </c>
      <c r="BZ225" t="s">
        <v>1737</v>
      </c>
      <c r="CA225" t="s">
        <v>3978</v>
      </c>
      <c r="CB225">
        <v>5</v>
      </c>
      <c r="CC225" t="s">
        <v>1286</v>
      </c>
      <c r="CD225" t="s">
        <v>3979</v>
      </c>
      <c r="CE225" t="s">
        <v>1288</v>
      </c>
      <c r="CF225" t="s">
        <v>1289</v>
      </c>
      <c r="CG225" t="s">
        <v>1333</v>
      </c>
      <c r="CH225" t="s">
        <v>1334</v>
      </c>
      <c r="CI225">
        <v>2</v>
      </c>
      <c r="CJ225" t="s">
        <v>1292</v>
      </c>
      <c r="CU225" s="13" t="s">
        <v>3980</v>
      </c>
      <c r="CV225" t="s">
        <v>1629</v>
      </c>
    </row>
    <row r="226" spans="1:100" x14ac:dyDescent="0.4">
      <c r="A226" t="s">
        <v>3981</v>
      </c>
      <c r="B226" t="s">
        <v>3982</v>
      </c>
      <c r="D226" t="s">
        <v>1372</v>
      </c>
      <c r="E226" t="s">
        <v>1257</v>
      </c>
      <c r="J226" t="s">
        <v>3604</v>
      </c>
      <c r="K226">
        <v>2024</v>
      </c>
      <c r="L226">
        <v>1999578</v>
      </c>
      <c r="M226">
        <v>177697.7</v>
      </c>
      <c r="N226">
        <v>0</v>
      </c>
      <c r="O226">
        <v>0</v>
      </c>
      <c r="P226">
        <v>1999578</v>
      </c>
      <c r="Q226">
        <v>0</v>
      </c>
      <c r="R226">
        <v>0</v>
      </c>
      <c r="S226" t="s">
        <v>1319</v>
      </c>
      <c r="T226">
        <v>2023</v>
      </c>
      <c r="U226" t="s">
        <v>1442</v>
      </c>
      <c r="V226" t="s">
        <v>1840</v>
      </c>
      <c r="W226">
        <v>89</v>
      </c>
      <c r="X226" t="s">
        <v>1262</v>
      </c>
      <c r="Y226">
        <v>8900</v>
      </c>
      <c r="Z226" t="s">
        <v>1262</v>
      </c>
      <c r="AA226">
        <v>892434</v>
      </c>
      <c r="AB226" t="s">
        <v>1377</v>
      </c>
      <c r="AC226">
        <v>89</v>
      </c>
      <c r="AD226" t="s">
        <v>1262</v>
      </c>
      <c r="AE226">
        <v>8900</v>
      </c>
      <c r="AF226" t="s">
        <v>1262</v>
      </c>
      <c r="AG226">
        <v>892403</v>
      </c>
      <c r="AH226" t="s">
        <v>1378</v>
      </c>
      <c r="AI226" t="s">
        <v>1379</v>
      </c>
      <c r="AJ226" t="s">
        <v>1380</v>
      </c>
      <c r="AK226" t="s">
        <v>1381</v>
      </c>
      <c r="AL226" t="s">
        <v>1578</v>
      </c>
      <c r="AM226" t="s">
        <v>3861</v>
      </c>
      <c r="AO226" t="s">
        <v>387</v>
      </c>
      <c r="AP226" t="s">
        <v>387</v>
      </c>
      <c r="AQ226" t="s">
        <v>3861</v>
      </c>
      <c r="AS226" t="s">
        <v>387</v>
      </c>
      <c r="AT226" t="s">
        <v>1270</v>
      </c>
      <c r="AU226" t="s">
        <v>1271</v>
      </c>
      <c r="AV226" t="s">
        <v>3862</v>
      </c>
      <c r="AW226" t="s">
        <v>3863</v>
      </c>
      <c r="AX226">
        <v>82862</v>
      </c>
      <c r="AY226" t="s">
        <v>3864</v>
      </c>
      <c r="AZ226">
        <v>18157</v>
      </c>
      <c r="BA226" t="s">
        <v>3865</v>
      </c>
      <c r="BB226">
        <v>18</v>
      </c>
      <c r="BC226" t="s">
        <v>2174</v>
      </c>
      <c r="BD226" t="s">
        <v>2175</v>
      </c>
      <c r="BE226">
        <v>47906</v>
      </c>
      <c r="BF226">
        <v>1332</v>
      </c>
      <c r="BG226" t="s">
        <v>3866</v>
      </c>
      <c r="BH226" t="s">
        <v>3866</v>
      </c>
      <c r="BL226" t="s">
        <v>1328</v>
      </c>
      <c r="BM226" t="s">
        <v>1270</v>
      </c>
      <c r="BN226" t="s">
        <v>1271</v>
      </c>
      <c r="BO226" t="s">
        <v>3983</v>
      </c>
      <c r="BP226" t="s">
        <v>3864</v>
      </c>
      <c r="BQ226">
        <v>18157</v>
      </c>
      <c r="BR226" t="s">
        <v>3865</v>
      </c>
      <c r="BS226">
        <v>18</v>
      </c>
      <c r="BT226" t="s">
        <v>2175</v>
      </c>
      <c r="BU226" t="s">
        <v>1328</v>
      </c>
      <c r="BV226" t="s">
        <v>3866</v>
      </c>
      <c r="BW226" t="s">
        <v>3866</v>
      </c>
      <c r="BY226" t="s">
        <v>1413</v>
      </c>
      <c r="BZ226" t="s">
        <v>2495</v>
      </c>
      <c r="CA226" t="s">
        <v>3984</v>
      </c>
      <c r="CB226">
        <v>5</v>
      </c>
      <c r="CC226" t="s">
        <v>1286</v>
      </c>
      <c r="CD226" t="s">
        <v>3984</v>
      </c>
      <c r="CE226" t="s">
        <v>1288</v>
      </c>
      <c r="CF226" t="s">
        <v>1289</v>
      </c>
      <c r="CG226" t="s">
        <v>1290</v>
      </c>
      <c r="CH226" t="s">
        <v>1291</v>
      </c>
      <c r="CI226">
        <v>2</v>
      </c>
      <c r="CJ226" t="s">
        <v>1292</v>
      </c>
      <c r="CU226" s="13" t="s">
        <v>3985</v>
      </c>
      <c r="CV226" t="s">
        <v>1574</v>
      </c>
    </row>
    <row r="227" spans="1:100" x14ac:dyDescent="0.4">
      <c r="A227" t="s">
        <v>3986</v>
      </c>
      <c r="B227" t="s">
        <v>3987</v>
      </c>
      <c r="D227" t="s">
        <v>1372</v>
      </c>
      <c r="E227" t="s">
        <v>1257</v>
      </c>
      <c r="J227" t="s">
        <v>2491</v>
      </c>
      <c r="K227">
        <v>2025</v>
      </c>
      <c r="L227">
        <v>1300000</v>
      </c>
      <c r="M227">
        <v>0</v>
      </c>
      <c r="N227">
        <v>0</v>
      </c>
      <c r="O227">
        <v>500000</v>
      </c>
      <c r="P227">
        <v>1800000</v>
      </c>
      <c r="Q227">
        <v>0</v>
      </c>
      <c r="R227">
        <v>0</v>
      </c>
      <c r="S227" t="s">
        <v>1319</v>
      </c>
      <c r="T227">
        <v>2023</v>
      </c>
      <c r="U227" t="s">
        <v>1442</v>
      </c>
      <c r="V227" t="s">
        <v>1523</v>
      </c>
      <c r="W227">
        <v>89</v>
      </c>
      <c r="X227" t="s">
        <v>1262</v>
      </c>
      <c r="Y227">
        <v>8900</v>
      </c>
      <c r="Z227" t="s">
        <v>1262</v>
      </c>
      <c r="AA227">
        <v>892434</v>
      </c>
      <c r="AB227" t="s">
        <v>1377</v>
      </c>
      <c r="AC227">
        <v>89</v>
      </c>
      <c r="AD227" t="s">
        <v>1262</v>
      </c>
      <c r="AE227">
        <v>8900</v>
      </c>
      <c r="AF227" t="s">
        <v>1262</v>
      </c>
      <c r="AG227">
        <v>892403</v>
      </c>
      <c r="AH227" t="s">
        <v>1378</v>
      </c>
      <c r="AI227" t="s">
        <v>1379</v>
      </c>
      <c r="AJ227" t="s">
        <v>1380</v>
      </c>
      <c r="AK227" t="s">
        <v>1381</v>
      </c>
      <c r="AL227" t="s">
        <v>1578</v>
      </c>
      <c r="AM227" t="s">
        <v>3988</v>
      </c>
      <c r="AO227" t="s">
        <v>349</v>
      </c>
      <c r="AP227" t="s">
        <v>349</v>
      </c>
      <c r="AQ227" t="s">
        <v>3988</v>
      </c>
      <c r="AS227" t="s">
        <v>349</v>
      </c>
      <c r="AT227" t="s">
        <v>1270</v>
      </c>
      <c r="AU227" t="s">
        <v>1271</v>
      </c>
      <c r="AV227" t="s">
        <v>3989</v>
      </c>
      <c r="AX227">
        <v>10345</v>
      </c>
      <c r="AY227" t="s">
        <v>3990</v>
      </c>
      <c r="AZ227">
        <v>6085</v>
      </c>
      <c r="BA227" t="s">
        <v>2194</v>
      </c>
      <c r="BB227">
        <v>6</v>
      </c>
      <c r="BC227" t="s">
        <v>1548</v>
      </c>
      <c r="BD227" t="s">
        <v>1549</v>
      </c>
      <c r="BE227">
        <v>95008</v>
      </c>
      <c r="BF227">
        <v>6908</v>
      </c>
      <c r="BG227" t="s">
        <v>2196</v>
      </c>
      <c r="BH227" t="s">
        <v>2196</v>
      </c>
      <c r="BL227" t="s">
        <v>1328</v>
      </c>
      <c r="BM227" t="s">
        <v>1270</v>
      </c>
      <c r="BN227" t="s">
        <v>1271</v>
      </c>
      <c r="BO227" t="s">
        <v>3991</v>
      </c>
      <c r="BP227" t="s">
        <v>3990</v>
      </c>
      <c r="BQ227">
        <v>6085</v>
      </c>
      <c r="BR227" t="s">
        <v>2194</v>
      </c>
      <c r="BS227">
        <v>6</v>
      </c>
      <c r="BT227" t="s">
        <v>1549</v>
      </c>
      <c r="BU227" t="s">
        <v>1328</v>
      </c>
      <c r="BV227" t="s">
        <v>2196</v>
      </c>
      <c r="BW227" t="s">
        <v>2196</v>
      </c>
      <c r="BY227" t="s">
        <v>1413</v>
      </c>
      <c r="BZ227" t="s">
        <v>2495</v>
      </c>
      <c r="CA227" t="s">
        <v>3010</v>
      </c>
      <c r="CB227">
        <v>5</v>
      </c>
      <c r="CC227" t="s">
        <v>1286</v>
      </c>
      <c r="CD227" t="s">
        <v>3992</v>
      </c>
      <c r="CE227" t="s">
        <v>1288</v>
      </c>
      <c r="CF227" t="s">
        <v>1289</v>
      </c>
      <c r="CG227" t="s">
        <v>1333</v>
      </c>
      <c r="CH227" t="s">
        <v>1334</v>
      </c>
      <c r="CI227">
        <v>2</v>
      </c>
      <c r="CJ227" t="s">
        <v>1292</v>
      </c>
      <c r="CU227" s="13" t="s">
        <v>3993</v>
      </c>
      <c r="CV227" t="s">
        <v>2499</v>
      </c>
    </row>
    <row r="228" spans="1:100" x14ac:dyDescent="0.4">
      <c r="A228" t="s">
        <v>3994</v>
      </c>
      <c r="B228" t="s">
        <v>3995</v>
      </c>
      <c r="D228" t="s">
        <v>1256</v>
      </c>
      <c r="E228" t="s">
        <v>1257</v>
      </c>
      <c r="J228" t="s">
        <v>2491</v>
      </c>
      <c r="K228">
        <v>2025</v>
      </c>
      <c r="L228">
        <v>2000000</v>
      </c>
      <c r="M228">
        <v>70053.509999999995</v>
      </c>
      <c r="N228">
        <v>891726</v>
      </c>
      <c r="O228">
        <v>500000</v>
      </c>
      <c r="P228">
        <v>2500000</v>
      </c>
      <c r="Q228">
        <v>0</v>
      </c>
      <c r="R228">
        <v>0</v>
      </c>
      <c r="S228" t="s">
        <v>1340</v>
      </c>
      <c r="T228">
        <v>2023</v>
      </c>
      <c r="U228" t="s">
        <v>1442</v>
      </c>
      <c r="V228" t="s">
        <v>3996</v>
      </c>
      <c r="W228">
        <v>89</v>
      </c>
      <c r="X228" t="s">
        <v>1262</v>
      </c>
      <c r="Y228">
        <v>8900</v>
      </c>
      <c r="Z228" t="s">
        <v>1262</v>
      </c>
      <c r="AA228">
        <v>892434</v>
      </c>
      <c r="AB228" t="s">
        <v>1377</v>
      </c>
      <c r="AC228">
        <v>89</v>
      </c>
      <c r="AD228" t="s">
        <v>1262</v>
      </c>
      <c r="AE228">
        <v>8900</v>
      </c>
      <c r="AF228" t="s">
        <v>1262</v>
      </c>
      <c r="AG228">
        <v>892403</v>
      </c>
      <c r="AH228" t="s">
        <v>1378</v>
      </c>
      <c r="AI228" t="s">
        <v>1379</v>
      </c>
      <c r="AJ228" t="s">
        <v>1380</v>
      </c>
      <c r="AK228" t="s">
        <v>1381</v>
      </c>
      <c r="AL228" t="s">
        <v>1578</v>
      </c>
      <c r="AM228" t="s">
        <v>3997</v>
      </c>
      <c r="AO228" t="s">
        <v>398</v>
      </c>
      <c r="AP228" t="s">
        <v>398</v>
      </c>
      <c r="AT228" t="s">
        <v>1270</v>
      </c>
      <c r="AU228" t="s">
        <v>1271</v>
      </c>
      <c r="AV228" t="s">
        <v>3998</v>
      </c>
      <c r="AX228">
        <v>7850</v>
      </c>
      <c r="AY228" t="s">
        <v>1602</v>
      </c>
      <c r="AZ228">
        <v>8013</v>
      </c>
      <c r="BA228" t="s">
        <v>1602</v>
      </c>
      <c r="BB228">
        <v>8</v>
      </c>
      <c r="BC228" t="s">
        <v>1603</v>
      </c>
      <c r="BD228" t="s">
        <v>1604</v>
      </c>
      <c r="BE228">
        <v>80303</v>
      </c>
      <c r="BF228">
        <v>4130</v>
      </c>
      <c r="BG228" t="s">
        <v>1605</v>
      </c>
      <c r="BH228" t="s">
        <v>1605</v>
      </c>
      <c r="BL228" t="s">
        <v>1328</v>
      </c>
      <c r="BM228" t="s">
        <v>1270</v>
      </c>
      <c r="BN228" t="s">
        <v>1271</v>
      </c>
      <c r="BO228" t="s">
        <v>1606</v>
      </c>
      <c r="BP228" t="s">
        <v>1602</v>
      </c>
      <c r="BQ228">
        <v>8013</v>
      </c>
      <c r="BR228" t="s">
        <v>1602</v>
      </c>
      <c r="BS228">
        <v>8</v>
      </c>
      <c r="BT228" t="s">
        <v>1604</v>
      </c>
      <c r="BU228" t="s">
        <v>1328</v>
      </c>
      <c r="BV228" t="s">
        <v>1605</v>
      </c>
      <c r="BW228" t="s">
        <v>1605</v>
      </c>
      <c r="BY228" t="s">
        <v>1413</v>
      </c>
      <c r="BZ228" t="s">
        <v>2495</v>
      </c>
      <c r="CA228" t="s">
        <v>3010</v>
      </c>
      <c r="CB228">
        <v>5</v>
      </c>
      <c r="CC228" t="s">
        <v>1286</v>
      </c>
      <c r="CD228" t="s">
        <v>3999</v>
      </c>
      <c r="CE228" t="s">
        <v>1288</v>
      </c>
      <c r="CF228" t="s">
        <v>1289</v>
      </c>
      <c r="CG228" t="s">
        <v>1333</v>
      </c>
      <c r="CH228" t="s">
        <v>1334</v>
      </c>
      <c r="CI228">
        <v>2</v>
      </c>
      <c r="CJ228" t="s">
        <v>1292</v>
      </c>
      <c r="CU228" s="13" t="s">
        <v>4000</v>
      </c>
      <c r="CV228" t="s">
        <v>2499</v>
      </c>
    </row>
    <row r="229" spans="1:100" x14ac:dyDescent="0.4">
      <c r="A229" t="s">
        <v>4001</v>
      </c>
      <c r="B229" t="s">
        <v>4002</v>
      </c>
      <c r="D229" t="s">
        <v>1372</v>
      </c>
      <c r="E229" t="s">
        <v>1257</v>
      </c>
      <c r="J229" t="s">
        <v>1869</v>
      </c>
      <c r="K229">
        <v>2024</v>
      </c>
      <c r="L229">
        <v>1999791</v>
      </c>
      <c r="M229">
        <v>527443.65</v>
      </c>
      <c r="N229">
        <v>0</v>
      </c>
      <c r="O229">
        <v>0</v>
      </c>
      <c r="P229">
        <v>1999791</v>
      </c>
      <c r="Q229">
        <v>0</v>
      </c>
      <c r="R229">
        <v>0</v>
      </c>
      <c r="S229" t="s">
        <v>2364</v>
      </c>
      <c r="T229">
        <v>2023</v>
      </c>
      <c r="U229" t="s">
        <v>1442</v>
      </c>
      <c r="V229" t="s">
        <v>1616</v>
      </c>
      <c r="W229">
        <v>89</v>
      </c>
      <c r="X229" t="s">
        <v>1262</v>
      </c>
      <c r="Y229">
        <v>8900</v>
      </c>
      <c r="Z229" t="s">
        <v>1262</v>
      </c>
      <c r="AA229">
        <v>892434</v>
      </c>
      <c r="AB229" t="s">
        <v>1377</v>
      </c>
      <c r="AC229">
        <v>89</v>
      </c>
      <c r="AD229" t="s">
        <v>1262</v>
      </c>
      <c r="AE229">
        <v>8900</v>
      </c>
      <c r="AF229" t="s">
        <v>1262</v>
      </c>
      <c r="AG229">
        <v>892403</v>
      </c>
      <c r="AH229" t="s">
        <v>1378</v>
      </c>
      <c r="AI229" t="s">
        <v>1379</v>
      </c>
      <c r="AJ229" t="s">
        <v>1380</v>
      </c>
      <c r="AK229" t="s">
        <v>1381</v>
      </c>
      <c r="AL229" t="s">
        <v>1382</v>
      </c>
      <c r="AM229" t="s">
        <v>3920</v>
      </c>
      <c r="AO229" t="s">
        <v>3921</v>
      </c>
      <c r="AP229" t="s">
        <v>411</v>
      </c>
      <c r="AQ229" t="s">
        <v>3922</v>
      </c>
      <c r="AS229" t="s">
        <v>3921</v>
      </c>
      <c r="AT229" t="s">
        <v>1270</v>
      </c>
      <c r="AU229" t="s">
        <v>1271</v>
      </c>
      <c r="AV229" t="s">
        <v>3923</v>
      </c>
      <c r="AX229">
        <v>11000</v>
      </c>
      <c r="AY229" t="s">
        <v>3924</v>
      </c>
      <c r="AZ229">
        <v>36029</v>
      </c>
      <c r="BA229" t="s">
        <v>3925</v>
      </c>
      <c r="BB229">
        <v>36</v>
      </c>
      <c r="BC229" t="s">
        <v>1620</v>
      </c>
      <c r="BD229" t="s">
        <v>1619</v>
      </c>
      <c r="BE229">
        <v>14228</v>
      </c>
      <c r="BF229">
        <v>2567</v>
      </c>
      <c r="BG229" t="s">
        <v>3926</v>
      </c>
      <c r="BH229" t="s">
        <v>3926</v>
      </c>
      <c r="BL229" t="s">
        <v>1328</v>
      </c>
      <c r="BM229" t="s">
        <v>1270</v>
      </c>
      <c r="BN229" t="s">
        <v>1271</v>
      </c>
      <c r="BO229" t="s">
        <v>3927</v>
      </c>
      <c r="BP229" t="s">
        <v>4003</v>
      </c>
      <c r="BQ229">
        <v>36029</v>
      </c>
      <c r="BR229" t="s">
        <v>3925</v>
      </c>
      <c r="BS229">
        <v>36</v>
      </c>
      <c r="BT229" t="s">
        <v>1619</v>
      </c>
      <c r="BU229" t="s">
        <v>1328</v>
      </c>
      <c r="BV229" t="s">
        <v>3926</v>
      </c>
      <c r="BW229" t="s">
        <v>3926</v>
      </c>
      <c r="BY229" t="s">
        <v>1392</v>
      </c>
      <c r="BZ229" t="s">
        <v>3023</v>
      </c>
      <c r="CB229">
        <v>5</v>
      </c>
      <c r="CC229" t="s">
        <v>1286</v>
      </c>
      <c r="CD229" t="s">
        <v>4004</v>
      </c>
      <c r="CE229" t="s">
        <v>1288</v>
      </c>
      <c r="CF229" t="s">
        <v>1289</v>
      </c>
      <c r="CG229" t="s">
        <v>1719</v>
      </c>
      <c r="CH229" t="s">
        <v>1720</v>
      </c>
      <c r="CI229">
        <v>2</v>
      </c>
      <c r="CJ229" t="s">
        <v>1292</v>
      </c>
      <c r="CU229" s="13" t="s">
        <v>4005</v>
      </c>
      <c r="CV229" t="s">
        <v>1880</v>
      </c>
    </row>
    <row r="230" spans="1:100" x14ac:dyDescent="0.4">
      <c r="A230" t="s">
        <v>4006</v>
      </c>
      <c r="B230" t="s">
        <v>4007</v>
      </c>
      <c r="E230" t="s">
        <v>1648</v>
      </c>
      <c r="H230">
        <v>775070.82</v>
      </c>
      <c r="I230">
        <v>2499876</v>
      </c>
      <c r="J230" t="s">
        <v>4008</v>
      </c>
      <c r="K230">
        <v>2024</v>
      </c>
      <c r="L230">
        <v>2499876</v>
      </c>
      <c r="M230">
        <v>775070.82</v>
      </c>
      <c r="N230">
        <v>841488</v>
      </c>
      <c r="O230">
        <v>0</v>
      </c>
      <c r="P230">
        <v>2499876</v>
      </c>
      <c r="Q230">
        <v>0</v>
      </c>
      <c r="R230">
        <v>0</v>
      </c>
      <c r="S230" t="s">
        <v>4009</v>
      </c>
      <c r="T230">
        <v>2024</v>
      </c>
      <c r="U230" t="s">
        <v>1596</v>
      </c>
      <c r="V230" t="s">
        <v>2704</v>
      </c>
      <c r="W230">
        <v>89</v>
      </c>
      <c r="X230" t="s">
        <v>1262</v>
      </c>
      <c r="Y230">
        <v>8900</v>
      </c>
      <c r="Z230" t="s">
        <v>1262</v>
      </c>
      <c r="AA230">
        <v>892434</v>
      </c>
      <c r="AB230" t="s">
        <v>1377</v>
      </c>
      <c r="AC230">
        <v>89</v>
      </c>
      <c r="AD230" t="s">
        <v>1262</v>
      </c>
      <c r="AE230">
        <v>8900</v>
      </c>
      <c r="AF230" t="s">
        <v>1262</v>
      </c>
      <c r="AG230">
        <v>892403</v>
      </c>
      <c r="AH230" t="s">
        <v>1378</v>
      </c>
      <c r="AI230" t="s">
        <v>1379</v>
      </c>
      <c r="AJ230" t="s">
        <v>1380</v>
      </c>
      <c r="AK230" t="s">
        <v>1381</v>
      </c>
      <c r="AL230" t="s">
        <v>1747</v>
      </c>
      <c r="AM230" t="s">
        <v>3761</v>
      </c>
      <c r="AO230" t="s">
        <v>351</v>
      </c>
      <c r="AP230" t="s">
        <v>351</v>
      </c>
      <c r="AS230" t="s">
        <v>351</v>
      </c>
      <c r="AT230" t="s">
        <v>1270</v>
      </c>
      <c r="AU230" t="s">
        <v>1271</v>
      </c>
      <c r="AV230" t="s">
        <v>3762</v>
      </c>
      <c r="AX230">
        <v>15800</v>
      </c>
      <c r="AY230" t="s">
        <v>3763</v>
      </c>
      <c r="AZ230">
        <v>41003</v>
      </c>
      <c r="BA230" t="s">
        <v>3764</v>
      </c>
      <c r="BB230">
        <v>41</v>
      </c>
      <c r="BC230" t="s">
        <v>1508</v>
      </c>
      <c r="BD230" t="s">
        <v>1509</v>
      </c>
      <c r="BE230">
        <v>97331</v>
      </c>
      <c r="BF230">
        <v>8517</v>
      </c>
      <c r="BG230" t="s">
        <v>3765</v>
      </c>
      <c r="BH230" t="s">
        <v>3765</v>
      </c>
      <c r="BL230" t="s">
        <v>1328</v>
      </c>
      <c r="BM230" t="s">
        <v>1270</v>
      </c>
      <c r="BN230" t="s">
        <v>1271</v>
      </c>
      <c r="BO230" t="s">
        <v>3766</v>
      </c>
      <c r="BP230" t="s">
        <v>3763</v>
      </c>
      <c r="BQ230">
        <v>41003</v>
      </c>
      <c r="BR230" t="s">
        <v>3764</v>
      </c>
      <c r="BS230">
        <v>41</v>
      </c>
      <c r="BT230" t="s">
        <v>1509</v>
      </c>
      <c r="BU230" t="s">
        <v>1328</v>
      </c>
      <c r="BV230" t="s">
        <v>3765</v>
      </c>
      <c r="BW230" t="s">
        <v>3765</v>
      </c>
      <c r="BY230" t="s">
        <v>1392</v>
      </c>
      <c r="BZ230" t="s">
        <v>1758</v>
      </c>
      <c r="CA230" t="s">
        <v>4010</v>
      </c>
      <c r="CB230">
        <v>5</v>
      </c>
      <c r="CC230" t="s">
        <v>1286</v>
      </c>
      <c r="CD230" t="s">
        <v>4010</v>
      </c>
      <c r="CE230" t="s">
        <v>1288</v>
      </c>
      <c r="CF230" t="s">
        <v>1289</v>
      </c>
      <c r="CG230" t="s">
        <v>1290</v>
      </c>
      <c r="CH230" t="s">
        <v>1291</v>
      </c>
      <c r="CI230">
        <v>2</v>
      </c>
      <c r="CJ230" t="s">
        <v>1292</v>
      </c>
      <c r="CU230" s="13" t="s">
        <v>4011</v>
      </c>
      <c r="CV230" t="s">
        <v>3028</v>
      </c>
    </row>
    <row r="231" spans="1:100" x14ac:dyDescent="0.4">
      <c r="A231" t="s">
        <v>4012</v>
      </c>
      <c r="B231" t="s">
        <v>4013</v>
      </c>
      <c r="D231" t="s">
        <v>1947</v>
      </c>
      <c r="E231" t="s">
        <v>1257</v>
      </c>
      <c r="J231" t="s">
        <v>1904</v>
      </c>
      <c r="K231">
        <v>2025</v>
      </c>
      <c r="L231">
        <v>3549497</v>
      </c>
      <c r="M231">
        <v>760359.25</v>
      </c>
      <c r="N231">
        <v>4349550</v>
      </c>
      <c r="O231">
        <v>987375</v>
      </c>
      <c r="P231">
        <v>4536872</v>
      </c>
      <c r="Q231">
        <v>0</v>
      </c>
      <c r="R231">
        <v>0</v>
      </c>
      <c r="S231" t="s">
        <v>4014</v>
      </c>
      <c r="T231">
        <v>2024</v>
      </c>
      <c r="U231" t="s">
        <v>2427</v>
      </c>
      <c r="V231" t="s">
        <v>1463</v>
      </c>
      <c r="W231">
        <v>89</v>
      </c>
      <c r="X231" t="s">
        <v>1262</v>
      </c>
      <c r="Y231">
        <v>8900</v>
      </c>
      <c r="Z231" t="s">
        <v>1262</v>
      </c>
      <c r="AA231">
        <v>892434</v>
      </c>
      <c r="AB231" t="s">
        <v>1377</v>
      </c>
      <c r="AC231">
        <v>89</v>
      </c>
      <c r="AD231" t="s">
        <v>1262</v>
      </c>
      <c r="AE231">
        <v>8900</v>
      </c>
      <c r="AF231" t="s">
        <v>1262</v>
      </c>
      <c r="AG231">
        <v>892403</v>
      </c>
      <c r="AH231" t="s">
        <v>1378</v>
      </c>
      <c r="AI231" t="s">
        <v>1379</v>
      </c>
      <c r="AJ231" t="s">
        <v>1380</v>
      </c>
      <c r="AK231" t="s">
        <v>1381</v>
      </c>
      <c r="AL231" t="s">
        <v>1402</v>
      </c>
      <c r="AM231" t="s">
        <v>4015</v>
      </c>
      <c r="AO231" t="s">
        <v>4016</v>
      </c>
      <c r="AP231" t="s">
        <v>4016</v>
      </c>
      <c r="AT231" t="s">
        <v>1270</v>
      </c>
      <c r="AU231" t="s">
        <v>1271</v>
      </c>
      <c r="AV231" t="s">
        <v>4017</v>
      </c>
      <c r="AX231">
        <v>22700</v>
      </c>
      <c r="AY231" t="s">
        <v>4018</v>
      </c>
      <c r="AZ231">
        <v>9110</v>
      </c>
      <c r="BA231" t="s">
        <v>3425</v>
      </c>
      <c r="BB231">
        <v>9</v>
      </c>
      <c r="BC231" t="s">
        <v>1638</v>
      </c>
      <c r="BD231" t="s">
        <v>1639</v>
      </c>
      <c r="BE231">
        <v>6118</v>
      </c>
      <c r="BF231">
        <v>1127</v>
      </c>
      <c r="BG231" t="s">
        <v>4019</v>
      </c>
      <c r="BH231" t="s">
        <v>4019</v>
      </c>
      <c r="BL231" t="s">
        <v>1328</v>
      </c>
      <c r="BM231" t="s">
        <v>1270</v>
      </c>
      <c r="BN231" t="s">
        <v>1271</v>
      </c>
      <c r="BO231" t="s">
        <v>4020</v>
      </c>
      <c r="BP231" t="s">
        <v>4018</v>
      </c>
      <c r="BQ231">
        <v>9110</v>
      </c>
      <c r="BR231" t="s">
        <v>3425</v>
      </c>
      <c r="BS231">
        <v>9</v>
      </c>
      <c r="BT231" t="s">
        <v>1639</v>
      </c>
      <c r="BU231" t="s">
        <v>1328</v>
      </c>
      <c r="BV231" t="s">
        <v>4019</v>
      </c>
      <c r="BW231" t="s">
        <v>4019</v>
      </c>
      <c r="BY231" t="s">
        <v>1392</v>
      </c>
      <c r="BZ231" t="s">
        <v>3040</v>
      </c>
      <c r="CA231" t="s">
        <v>4021</v>
      </c>
      <c r="CB231">
        <v>5</v>
      </c>
      <c r="CC231" t="s">
        <v>1286</v>
      </c>
      <c r="CD231" t="s">
        <v>4022</v>
      </c>
      <c r="CE231" t="s">
        <v>1288</v>
      </c>
      <c r="CF231" t="s">
        <v>1289</v>
      </c>
      <c r="CG231" t="s">
        <v>1417</v>
      </c>
      <c r="CH231" t="s">
        <v>1418</v>
      </c>
      <c r="CI231">
        <v>2</v>
      </c>
      <c r="CJ231" t="s">
        <v>1292</v>
      </c>
      <c r="CU231" s="13" t="s">
        <v>4023</v>
      </c>
      <c r="CV231" t="s">
        <v>1919</v>
      </c>
    </row>
    <row r="232" spans="1:100" x14ac:dyDescent="0.4">
      <c r="A232" t="s">
        <v>4024</v>
      </c>
      <c r="B232" t="s">
        <v>4025</v>
      </c>
      <c r="D232" t="s">
        <v>1947</v>
      </c>
      <c r="E232" t="s">
        <v>1257</v>
      </c>
      <c r="J232" t="s">
        <v>1904</v>
      </c>
      <c r="K232">
        <v>2025</v>
      </c>
      <c r="L232">
        <v>2461837</v>
      </c>
      <c r="M232">
        <v>579756.68000000005</v>
      </c>
      <c r="N232">
        <v>4651398</v>
      </c>
      <c r="O232">
        <v>824382</v>
      </c>
      <c r="P232">
        <v>3286219</v>
      </c>
      <c r="Q232">
        <v>0</v>
      </c>
      <c r="R232">
        <v>0</v>
      </c>
      <c r="S232" t="s">
        <v>4026</v>
      </c>
      <c r="T232">
        <v>2024</v>
      </c>
      <c r="U232" t="s">
        <v>1596</v>
      </c>
      <c r="V232" t="s">
        <v>1840</v>
      </c>
      <c r="W232">
        <v>89</v>
      </c>
      <c r="X232" t="s">
        <v>1262</v>
      </c>
      <c r="Y232">
        <v>8900</v>
      </c>
      <c r="Z232" t="s">
        <v>1262</v>
      </c>
      <c r="AA232">
        <v>892434</v>
      </c>
      <c r="AB232" t="s">
        <v>1377</v>
      </c>
      <c r="AC232">
        <v>89</v>
      </c>
      <c r="AD232" t="s">
        <v>1262</v>
      </c>
      <c r="AE232">
        <v>8900</v>
      </c>
      <c r="AF232" t="s">
        <v>1262</v>
      </c>
      <c r="AG232">
        <v>892403</v>
      </c>
      <c r="AH232" t="s">
        <v>1378</v>
      </c>
      <c r="AI232" t="s">
        <v>1379</v>
      </c>
      <c r="AJ232" t="s">
        <v>1380</v>
      </c>
      <c r="AK232" t="s">
        <v>1381</v>
      </c>
      <c r="AL232" t="s">
        <v>1402</v>
      </c>
      <c r="AM232" t="s">
        <v>4015</v>
      </c>
      <c r="AO232" t="s">
        <v>4016</v>
      </c>
      <c r="AP232" t="s">
        <v>4016</v>
      </c>
      <c r="AT232" t="s">
        <v>1270</v>
      </c>
      <c r="AU232" t="s">
        <v>1271</v>
      </c>
      <c r="AV232" t="s">
        <v>4017</v>
      </c>
      <c r="AX232">
        <v>22700</v>
      </c>
      <c r="AY232" t="s">
        <v>4018</v>
      </c>
      <c r="AZ232">
        <v>9110</v>
      </c>
      <c r="BA232" t="s">
        <v>3425</v>
      </c>
      <c r="BB232">
        <v>9</v>
      </c>
      <c r="BC232" t="s">
        <v>1638</v>
      </c>
      <c r="BD232" t="s">
        <v>1639</v>
      </c>
      <c r="BE232">
        <v>6118</v>
      </c>
      <c r="BF232">
        <v>1127</v>
      </c>
      <c r="BG232" t="s">
        <v>4019</v>
      </c>
      <c r="BH232" t="s">
        <v>4019</v>
      </c>
      <c r="BL232" t="s">
        <v>1328</v>
      </c>
      <c r="BM232" t="s">
        <v>1270</v>
      </c>
      <c r="BN232" t="s">
        <v>1271</v>
      </c>
      <c r="BO232" t="s">
        <v>4020</v>
      </c>
      <c r="BP232" t="s">
        <v>4018</v>
      </c>
      <c r="BQ232">
        <v>9110</v>
      </c>
      <c r="BR232" t="s">
        <v>3425</v>
      </c>
      <c r="BS232">
        <v>9</v>
      </c>
      <c r="BT232" t="s">
        <v>1639</v>
      </c>
      <c r="BU232" t="s">
        <v>1328</v>
      </c>
      <c r="BV232" t="s">
        <v>4019</v>
      </c>
      <c r="BW232" t="s">
        <v>4019</v>
      </c>
      <c r="BY232" t="s">
        <v>1392</v>
      </c>
      <c r="BZ232" t="s">
        <v>3040</v>
      </c>
      <c r="CA232" t="s">
        <v>4021</v>
      </c>
      <c r="CB232">
        <v>5</v>
      </c>
      <c r="CC232" t="s">
        <v>1286</v>
      </c>
      <c r="CD232" t="s">
        <v>4027</v>
      </c>
      <c r="CE232" t="s">
        <v>1288</v>
      </c>
      <c r="CF232" t="s">
        <v>1289</v>
      </c>
      <c r="CG232" t="s">
        <v>1417</v>
      </c>
      <c r="CH232" t="s">
        <v>1418</v>
      </c>
      <c r="CI232">
        <v>2</v>
      </c>
      <c r="CJ232" t="s">
        <v>1292</v>
      </c>
      <c r="CU232" s="13" t="s">
        <v>4028</v>
      </c>
      <c r="CV232" t="s">
        <v>1919</v>
      </c>
    </row>
    <row r="233" spans="1:100" x14ac:dyDescent="0.4">
      <c r="A233" t="s">
        <v>4029</v>
      </c>
      <c r="B233" t="s">
        <v>4030</v>
      </c>
      <c r="D233" t="s">
        <v>1256</v>
      </c>
      <c r="E233" t="s">
        <v>1257</v>
      </c>
      <c r="J233" t="s">
        <v>4031</v>
      </c>
      <c r="K233">
        <v>2025</v>
      </c>
      <c r="L233">
        <v>5000000</v>
      </c>
      <c r="M233">
        <v>1623572.49</v>
      </c>
      <c r="N233">
        <v>0</v>
      </c>
      <c r="O233">
        <v>0</v>
      </c>
      <c r="P233">
        <v>5000000</v>
      </c>
      <c r="Q233">
        <v>0</v>
      </c>
      <c r="R233">
        <v>0</v>
      </c>
      <c r="S233" t="s">
        <v>3015</v>
      </c>
      <c r="T233">
        <v>2024</v>
      </c>
      <c r="U233" t="s">
        <v>1839</v>
      </c>
      <c r="V233" t="s">
        <v>3058</v>
      </c>
      <c r="W233">
        <v>89</v>
      </c>
      <c r="X233" t="s">
        <v>1262</v>
      </c>
      <c r="Y233">
        <v>8900</v>
      </c>
      <c r="Z233" t="s">
        <v>1262</v>
      </c>
      <c r="AA233">
        <v>892433</v>
      </c>
      <c r="AB233" t="s">
        <v>1444</v>
      </c>
      <c r="AC233">
        <v>89</v>
      </c>
      <c r="AD233" t="s">
        <v>1262</v>
      </c>
      <c r="AE233">
        <v>8900</v>
      </c>
      <c r="AF233" t="s">
        <v>1262</v>
      </c>
      <c r="AG233">
        <v>892403</v>
      </c>
      <c r="AH233" t="s">
        <v>1378</v>
      </c>
      <c r="AI233" t="s">
        <v>1379</v>
      </c>
      <c r="AJ233" t="s">
        <v>1380</v>
      </c>
      <c r="AK233" t="s">
        <v>1381</v>
      </c>
      <c r="AL233" t="s">
        <v>1445</v>
      </c>
      <c r="AM233" t="s">
        <v>4032</v>
      </c>
      <c r="AO233" t="s">
        <v>369</v>
      </c>
      <c r="AP233" t="s">
        <v>369</v>
      </c>
      <c r="AQ233" t="s">
        <v>4033</v>
      </c>
      <c r="AT233" t="s">
        <v>1270</v>
      </c>
      <c r="AU233" t="s">
        <v>1271</v>
      </c>
      <c r="AV233" t="s">
        <v>4034</v>
      </c>
      <c r="AW233" t="s">
        <v>4035</v>
      </c>
      <c r="AX233">
        <v>44000</v>
      </c>
      <c r="AY233" t="s">
        <v>1547</v>
      </c>
      <c r="AZ233">
        <v>6037</v>
      </c>
      <c r="BA233" t="s">
        <v>1547</v>
      </c>
      <c r="BB233">
        <v>6</v>
      </c>
      <c r="BC233" t="s">
        <v>1548</v>
      </c>
      <c r="BD233" t="s">
        <v>1549</v>
      </c>
      <c r="BE233">
        <v>90035</v>
      </c>
      <c r="BF233">
        <v>2506</v>
      </c>
      <c r="BG233" t="s">
        <v>4036</v>
      </c>
      <c r="BH233" t="s">
        <v>4036</v>
      </c>
      <c r="BL233" t="s">
        <v>1280</v>
      </c>
      <c r="BM233" t="s">
        <v>1270</v>
      </c>
      <c r="BN233" t="s">
        <v>1271</v>
      </c>
      <c r="BO233" t="s">
        <v>4037</v>
      </c>
      <c r="BP233" t="s">
        <v>1547</v>
      </c>
      <c r="BQ233">
        <v>6037</v>
      </c>
      <c r="BR233" t="s">
        <v>1547</v>
      </c>
      <c r="BS233">
        <v>6</v>
      </c>
      <c r="BT233" t="s">
        <v>1549</v>
      </c>
      <c r="BU233" t="s">
        <v>4038</v>
      </c>
      <c r="BV233" t="s">
        <v>4036</v>
      </c>
      <c r="BW233" t="s">
        <v>4036</v>
      </c>
      <c r="BY233" t="s">
        <v>1413</v>
      </c>
      <c r="BZ233" t="s">
        <v>1777</v>
      </c>
      <c r="CA233" t="s">
        <v>4039</v>
      </c>
      <c r="CB233">
        <v>5</v>
      </c>
      <c r="CC233" t="s">
        <v>1286</v>
      </c>
      <c r="CD233" t="s">
        <v>4040</v>
      </c>
      <c r="CE233" t="s">
        <v>1288</v>
      </c>
      <c r="CF233" t="s">
        <v>1289</v>
      </c>
      <c r="CG233" t="s">
        <v>1534</v>
      </c>
      <c r="CH233" t="s">
        <v>1535</v>
      </c>
      <c r="CI233">
        <v>2</v>
      </c>
      <c r="CJ233" t="s">
        <v>1292</v>
      </c>
      <c r="CU233" s="13" t="s">
        <v>4041</v>
      </c>
      <c r="CV233" t="s">
        <v>1477</v>
      </c>
    </row>
    <row r="234" spans="1:100" x14ac:dyDescent="0.4">
      <c r="A234" t="s">
        <v>4042</v>
      </c>
      <c r="B234" t="s">
        <v>4043</v>
      </c>
      <c r="D234" t="s">
        <v>1256</v>
      </c>
      <c r="E234" t="s">
        <v>1257</v>
      </c>
      <c r="J234" t="s">
        <v>2607</v>
      </c>
      <c r="K234">
        <v>2024</v>
      </c>
      <c r="L234">
        <v>4999817</v>
      </c>
      <c r="M234">
        <v>1754466.1</v>
      </c>
      <c r="N234">
        <v>0</v>
      </c>
      <c r="O234">
        <v>1250397</v>
      </c>
      <c r="P234">
        <v>6250214</v>
      </c>
      <c r="Q234">
        <v>0</v>
      </c>
      <c r="R234">
        <v>0</v>
      </c>
      <c r="S234" t="s">
        <v>2607</v>
      </c>
      <c r="T234">
        <v>2024</v>
      </c>
      <c r="U234" t="s">
        <v>3082</v>
      </c>
      <c r="V234" t="s">
        <v>4044</v>
      </c>
      <c r="W234">
        <v>89</v>
      </c>
      <c r="X234" t="s">
        <v>1262</v>
      </c>
      <c r="Y234">
        <v>8900</v>
      </c>
      <c r="Z234" t="s">
        <v>1262</v>
      </c>
      <c r="AA234">
        <v>892433</v>
      </c>
      <c r="AB234" t="s">
        <v>1444</v>
      </c>
      <c r="AC234">
        <v>89</v>
      </c>
      <c r="AD234" t="s">
        <v>1262</v>
      </c>
      <c r="AE234">
        <v>8900</v>
      </c>
      <c r="AF234" t="s">
        <v>1262</v>
      </c>
      <c r="AG234">
        <v>892403</v>
      </c>
      <c r="AH234" t="s">
        <v>1378</v>
      </c>
      <c r="AI234" t="s">
        <v>1379</v>
      </c>
      <c r="AJ234" t="s">
        <v>1380</v>
      </c>
      <c r="AK234" t="s">
        <v>1266</v>
      </c>
      <c r="AL234" t="s">
        <v>1445</v>
      </c>
      <c r="AM234" t="s">
        <v>4045</v>
      </c>
      <c r="AO234" t="s">
        <v>4046</v>
      </c>
      <c r="AP234" t="s">
        <v>415</v>
      </c>
      <c r="AT234" t="s">
        <v>1270</v>
      </c>
      <c r="AU234" t="s">
        <v>1271</v>
      </c>
      <c r="AV234" t="s">
        <v>4047</v>
      </c>
      <c r="AX234">
        <v>7020</v>
      </c>
      <c r="AY234" t="s">
        <v>4048</v>
      </c>
      <c r="AZ234">
        <v>26163</v>
      </c>
      <c r="BA234" t="s">
        <v>2254</v>
      </c>
      <c r="BB234">
        <v>26</v>
      </c>
      <c r="BC234" t="s">
        <v>1857</v>
      </c>
      <c r="BD234" t="s">
        <v>1858</v>
      </c>
      <c r="BE234">
        <v>48111</v>
      </c>
      <c r="BF234">
        <v>1642</v>
      </c>
      <c r="BG234" t="s">
        <v>1859</v>
      </c>
      <c r="BH234" t="s">
        <v>1859</v>
      </c>
      <c r="BL234" t="s">
        <v>1280</v>
      </c>
      <c r="BM234" t="s">
        <v>1270</v>
      </c>
      <c r="BN234" t="s">
        <v>1271</v>
      </c>
      <c r="BO234" t="s">
        <v>4049</v>
      </c>
      <c r="BP234" t="s">
        <v>4048</v>
      </c>
      <c r="BQ234">
        <v>26163</v>
      </c>
      <c r="BR234" t="s">
        <v>2254</v>
      </c>
      <c r="BS234">
        <v>26</v>
      </c>
      <c r="BT234" t="s">
        <v>1858</v>
      </c>
      <c r="BU234" t="s">
        <v>4050</v>
      </c>
      <c r="BV234" t="s">
        <v>1859</v>
      </c>
      <c r="BW234" t="s">
        <v>1859</v>
      </c>
      <c r="BY234" t="s">
        <v>1413</v>
      </c>
      <c r="BZ234" t="s">
        <v>1777</v>
      </c>
      <c r="CA234" t="s">
        <v>4051</v>
      </c>
      <c r="CB234">
        <v>5</v>
      </c>
      <c r="CC234" t="s">
        <v>1286</v>
      </c>
      <c r="CD234" t="s">
        <v>4052</v>
      </c>
      <c r="CE234" t="s">
        <v>1288</v>
      </c>
      <c r="CF234" t="s">
        <v>1289</v>
      </c>
      <c r="CG234" t="s">
        <v>1417</v>
      </c>
      <c r="CH234" t="s">
        <v>1418</v>
      </c>
      <c r="CI234">
        <v>2</v>
      </c>
      <c r="CJ234" t="s">
        <v>1292</v>
      </c>
      <c r="CU234" s="13" t="s">
        <v>4053</v>
      </c>
      <c r="CV234" t="s">
        <v>1880</v>
      </c>
    </row>
    <row r="235" spans="1:100" x14ac:dyDescent="0.4">
      <c r="A235" t="s">
        <v>4054</v>
      </c>
      <c r="B235" t="s">
        <v>4055</v>
      </c>
      <c r="D235" t="s">
        <v>1256</v>
      </c>
      <c r="E235" t="s">
        <v>1648</v>
      </c>
      <c r="H235">
        <v>160310.94</v>
      </c>
      <c r="I235">
        <v>1520750</v>
      </c>
      <c r="J235" t="s">
        <v>2524</v>
      </c>
      <c r="K235">
        <v>2025</v>
      </c>
      <c r="L235">
        <v>1520750</v>
      </c>
      <c r="M235">
        <v>160310.94</v>
      </c>
      <c r="N235">
        <v>0</v>
      </c>
      <c r="O235">
        <v>0</v>
      </c>
      <c r="P235">
        <v>1520750</v>
      </c>
      <c r="Q235">
        <v>0</v>
      </c>
      <c r="R235">
        <v>0</v>
      </c>
      <c r="S235" t="s">
        <v>1829</v>
      </c>
      <c r="T235">
        <v>2024</v>
      </c>
      <c r="U235" t="s">
        <v>1830</v>
      </c>
      <c r="V235" t="s">
        <v>4056</v>
      </c>
      <c r="W235">
        <v>89</v>
      </c>
      <c r="X235" t="s">
        <v>1262</v>
      </c>
      <c r="Y235">
        <v>8900</v>
      </c>
      <c r="Z235" t="s">
        <v>1262</v>
      </c>
      <c r="AA235">
        <v>892433</v>
      </c>
      <c r="AB235" t="s">
        <v>1444</v>
      </c>
      <c r="AC235">
        <v>89</v>
      </c>
      <c r="AD235" t="s">
        <v>1262</v>
      </c>
      <c r="AE235">
        <v>8900</v>
      </c>
      <c r="AF235" t="s">
        <v>1262</v>
      </c>
      <c r="AG235">
        <v>892403</v>
      </c>
      <c r="AH235" t="s">
        <v>1378</v>
      </c>
      <c r="AI235" t="s">
        <v>1785</v>
      </c>
      <c r="AJ235" t="s">
        <v>1786</v>
      </c>
      <c r="AK235" t="s">
        <v>1381</v>
      </c>
      <c r="AL235" t="s">
        <v>1787</v>
      </c>
      <c r="AM235" t="s">
        <v>3733</v>
      </c>
      <c r="AO235" t="s">
        <v>419</v>
      </c>
      <c r="AP235" t="s">
        <v>419</v>
      </c>
      <c r="AS235" t="s">
        <v>419</v>
      </c>
      <c r="AT235" t="s">
        <v>1270</v>
      </c>
      <c r="AU235" t="s">
        <v>1271</v>
      </c>
      <c r="AV235" t="s">
        <v>3734</v>
      </c>
      <c r="AX235">
        <v>7850</v>
      </c>
      <c r="AY235" t="s">
        <v>1602</v>
      </c>
      <c r="AZ235">
        <v>8013</v>
      </c>
      <c r="BA235" t="s">
        <v>1602</v>
      </c>
      <c r="BB235">
        <v>8</v>
      </c>
      <c r="BC235" t="s">
        <v>1603</v>
      </c>
      <c r="BD235" t="s">
        <v>1604</v>
      </c>
      <c r="BE235">
        <v>80301</v>
      </c>
      <c r="BG235" t="s">
        <v>1605</v>
      </c>
      <c r="BH235" t="s">
        <v>1605</v>
      </c>
      <c r="BL235" t="s">
        <v>1280</v>
      </c>
      <c r="BM235" t="s">
        <v>1270</v>
      </c>
      <c r="BN235" t="s">
        <v>1271</v>
      </c>
      <c r="BO235" t="s">
        <v>1606</v>
      </c>
      <c r="BP235" t="s">
        <v>1602</v>
      </c>
      <c r="BQ235">
        <v>8013</v>
      </c>
      <c r="BR235" t="s">
        <v>1602</v>
      </c>
      <c r="BS235">
        <v>8</v>
      </c>
      <c r="BT235" t="s">
        <v>1604</v>
      </c>
      <c r="BU235" t="s">
        <v>4057</v>
      </c>
      <c r="BV235" t="s">
        <v>1605</v>
      </c>
      <c r="BW235" t="s">
        <v>1605</v>
      </c>
      <c r="BY235" t="s">
        <v>1413</v>
      </c>
      <c r="BZ235" t="s">
        <v>1796</v>
      </c>
      <c r="CA235" t="s">
        <v>4058</v>
      </c>
      <c r="CB235">
        <v>5</v>
      </c>
      <c r="CC235" t="s">
        <v>1286</v>
      </c>
      <c r="CD235" t="s">
        <v>4059</v>
      </c>
      <c r="CE235" t="s">
        <v>1288</v>
      </c>
      <c r="CF235" t="s">
        <v>1289</v>
      </c>
      <c r="CG235" t="s">
        <v>3437</v>
      </c>
      <c r="CH235" t="s">
        <v>4060</v>
      </c>
      <c r="CI235">
        <v>2</v>
      </c>
      <c r="CJ235" t="s">
        <v>1292</v>
      </c>
      <c r="CU235" s="13" t="s">
        <v>4061</v>
      </c>
      <c r="CV235" t="s">
        <v>2084</v>
      </c>
    </row>
    <row r="236" spans="1:100" x14ac:dyDescent="0.4">
      <c r="A236" t="s">
        <v>4062</v>
      </c>
      <c r="B236" t="s">
        <v>4063</v>
      </c>
      <c r="D236" t="s">
        <v>1256</v>
      </c>
      <c r="E236" t="s">
        <v>1648</v>
      </c>
      <c r="I236">
        <v>2278272</v>
      </c>
      <c r="J236" t="s">
        <v>3037</v>
      </c>
      <c r="K236">
        <v>2024</v>
      </c>
      <c r="L236">
        <v>2278272</v>
      </c>
      <c r="M236">
        <v>0</v>
      </c>
      <c r="N236">
        <v>0</v>
      </c>
      <c r="O236">
        <v>2419258</v>
      </c>
      <c r="P236">
        <v>4697530</v>
      </c>
      <c r="Q236">
        <v>0</v>
      </c>
      <c r="R236">
        <v>0</v>
      </c>
      <c r="S236" t="s">
        <v>3037</v>
      </c>
      <c r="T236">
        <v>2024</v>
      </c>
      <c r="U236" t="s">
        <v>2441</v>
      </c>
      <c r="V236" t="s">
        <v>1616</v>
      </c>
      <c r="W236">
        <v>89</v>
      </c>
      <c r="X236" t="s">
        <v>1262</v>
      </c>
      <c r="Y236">
        <v>8900</v>
      </c>
      <c r="Z236" t="s">
        <v>1262</v>
      </c>
      <c r="AA236">
        <v>892433</v>
      </c>
      <c r="AB236" t="s">
        <v>1444</v>
      </c>
      <c r="AC236">
        <v>89</v>
      </c>
      <c r="AD236" t="s">
        <v>1262</v>
      </c>
      <c r="AE236">
        <v>8900</v>
      </c>
      <c r="AF236" t="s">
        <v>1262</v>
      </c>
      <c r="AG236">
        <v>892403</v>
      </c>
      <c r="AH236" t="s">
        <v>1378</v>
      </c>
      <c r="AI236" t="s">
        <v>1785</v>
      </c>
      <c r="AJ236" t="s">
        <v>1786</v>
      </c>
      <c r="AK236" t="s">
        <v>1381</v>
      </c>
      <c r="AL236" t="s">
        <v>1787</v>
      </c>
      <c r="AM236" t="s">
        <v>4064</v>
      </c>
      <c r="AO236" t="s">
        <v>390</v>
      </c>
      <c r="AP236" t="s">
        <v>390</v>
      </c>
      <c r="AQ236" t="s">
        <v>4065</v>
      </c>
      <c r="AS236" t="s">
        <v>4066</v>
      </c>
      <c r="AT236" t="s">
        <v>1270</v>
      </c>
      <c r="AU236" t="s">
        <v>1271</v>
      </c>
      <c r="AV236" t="s">
        <v>4067</v>
      </c>
      <c r="AX236">
        <v>55000</v>
      </c>
      <c r="AY236" t="s">
        <v>4068</v>
      </c>
      <c r="AZ236">
        <v>37183</v>
      </c>
      <c r="BA236" t="s">
        <v>4069</v>
      </c>
      <c r="BB236">
        <v>37</v>
      </c>
      <c r="BC236" t="s">
        <v>1873</v>
      </c>
      <c r="BD236" t="s">
        <v>1874</v>
      </c>
      <c r="BE236">
        <v>27607</v>
      </c>
      <c r="BF236">
        <v>3938</v>
      </c>
      <c r="BG236" t="s">
        <v>1875</v>
      </c>
      <c r="BH236" t="s">
        <v>4070</v>
      </c>
      <c r="BL236" t="s">
        <v>1280</v>
      </c>
      <c r="BM236" t="s">
        <v>1270</v>
      </c>
      <c r="BN236" t="s">
        <v>1271</v>
      </c>
      <c r="BO236" t="s">
        <v>4071</v>
      </c>
      <c r="BP236" t="s">
        <v>4072</v>
      </c>
      <c r="BQ236">
        <v>48149</v>
      </c>
      <c r="BR236" t="s">
        <v>4073</v>
      </c>
      <c r="BS236">
        <v>48</v>
      </c>
      <c r="BT236" t="s">
        <v>1277</v>
      </c>
      <c r="BU236" t="s">
        <v>4074</v>
      </c>
      <c r="BV236" t="s">
        <v>1757</v>
      </c>
      <c r="BW236" t="s">
        <v>1757</v>
      </c>
      <c r="BY236" t="s">
        <v>1413</v>
      </c>
      <c r="BZ236" t="s">
        <v>1796</v>
      </c>
      <c r="CA236" t="s">
        <v>1824</v>
      </c>
      <c r="CB236">
        <v>5</v>
      </c>
      <c r="CC236" t="s">
        <v>1286</v>
      </c>
      <c r="CD236" t="s">
        <v>4075</v>
      </c>
      <c r="CE236" t="s">
        <v>1288</v>
      </c>
      <c r="CF236" t="s">
        <v>1289</v>
      </c>
      <c r="CG236" t="s">
        <v>1417</v>
      </c>
      <c r="CH236" t="s">
        <v>1418</v>
      </c>
      <c r="CI236">
        <v>2</v>
      </c>
      <c r="CJ236" t="s">
        <v>1292</v>
      </c>
      <c r="CU236" s="13" t="s">
        <v>4076</v>
      </c>
      <c r="CV236" t="s">
        <v>2243</v>
      </c>
    </row>
    <row r="237" spans="1:100" x14ac:dyDescent="0.4">
      <c r="A237" t="s">
        <v>4077</v>
      </c>
      <c r="B237" t="s">
        <v>4078</v>
      </c>
      <c r="D237" t="s">
        <v>1947</v>
      </c>
      <c r="E237" t="s">
        <v>1648</v>
      </c>
      <c r="H237">
        <v>1518081.11</v>
      </c>
      <c r="I237">
        <v>42681706</v>
      </c>
      <c r="J237" t="s">
        <v>1948</v>
      </c>
      <c r="K237">
        <v>2025</v>
      </c>
      <c r="L237">
        <v>42681706</v>
      </c>
      <c r="M237">
        <v>1518081.11</v>
      </c>
      <c r="N237">
        <v>26279415</v>
      </c>
      <c r="O237">
        <v>0</v>
      </c>
      <c r="P237">
        <v>42681706</v>
      </c>
      <c r="Q237">
        <v>0</v>
      </c>
      <c r="R237">
        <v>0</v>
      </c>
      <c r="S237" t="s">
        <v>3135</v>
      </c>
      <c r="T237">
        <v>2024</v>
      </c>
      <c r="U237" t="s">
        <v>1767</v>
      </c>
      <c r="V237" t="s">
        <v>1523</v>
      </c>
      <c r="W237">
        <v>89</v>
      </c>
      <c r="X237" t="s">
        <v>1262</v>
      </c>
      <c r="Y237">
        <v>8900</v>
      </c>
      <c r="Z237" t="s">
        <v>1262</v>
      </c>
      <c r="AA237">
        <v>892434</v>
      </c>
      <c r="AB237" t="s">
        <v>1377</v>
      </c>
      <c r="AC237">
        <v>89</v>
      </c>
      <c r="AD237" t="s">
        <v>1262</v>
      </c>
      <c r="AE237">
        <v>8900</v>
      </c>
      <c r="AF237" t="s">
        <v>1262</v>
      </c>
      <c r="AG237">
        <v>892403</v>
      </c>
      <c r="AH237" t="s">
        <v>1378</v>
      </c>
      <c r="AI237" t="s">
        <v>1379</v>
      </c>
      <c r="AJ237" t="s">
        <v>1380</v>
      </c>
      <c r="AK237" t="s">
        <v>1381</v>
      </c>
      <c r="AL237" t="s">
        <v>1402</v>
      </c>
      <c r="AM237" t="s">
        <v>3709</v>
      </c>
      <c r="AO237" t="s">
        <v>371</v>
      </c>
      <c r="AP237" t="s">
        <v>4079</v>
      </c>
      <c r="AQ237" t="s">
        <v>3709</v>
      </c>
      <c r="AS237" t="s">
        <v>371</v>
      </c>
      <c r="AT237" t="s">
        <v>1270</v>
      </c>
      <c r="AU237" t="s">
        <v>1271</v>
      </c>
      <c r="AV237" t="s">
        <v>3710</v>
      </c>
      <c r="AX237">
        <v>67664</v>
      </c>
      <c r="AY237" t="s">
        <v>3711</v>
      </c>
      <c r="AZ237">
        <v>36001</v>
      </c>
      <c r="BA237" t="s">
        <v>2104</v>
      </c>
      <c r="BB237">
        <v>36</v>
      </c>
      <c r="BC237" t="s">
        <v>1620</v>
      </c>
      <c r="BD237" t="s">
        <v>1619</v>
      </c>
      <c r="BE237">
        <v>12159</v>
      </c>
      <c r="BF237">
        <v>2189</v>
      </c>
      <c r="BG237" t="s">
        <v>2105</v>
      </c>
      <c r="BH237" t="s">
        <v>2105</v>
      </c>
      <c r="BL237" t="s">
        <v>1280</v>
      </c>
      <c r="BM237" t="s">
        <v>1270</v>
      </c>
      <c r="BN237" t="s">
        <v>1271</v>
      </c>
      <c r="BO237" t="s">
        <v>4080</v>
      </c>
      <c r="BP237" t="s">
        <v>4081</v>
      </c>
      <c r="BQ237">
        <v>36055</v>
      </c>
      <c r="BR237" t="s">
        <v>3151</v>
      </c>
      <c r="BS237">
        <v>36</v>
      </c>
      <c r="BT237" t="s">
        <v>1619</v>
      </c>
      <c r="BU237" t="s">
        <v>4082</v>
      </c>
      <c r="BV237" t="s">
        <v>3152</v>
      </c>
      <c r="BW237" t="s">
        <v>3152</v>
      </c>
      <c r="BY237" t="s">
        <v>1392</v>
      </c>
      <c r="BZ237" t="s">
        <v>1898</v>
      </c>
      <c r="CA237" t="s">
        <v>3587</v>
      </c>
      <c r="CB237">
        <v>5</v>
      </c>
      <c r="CC237" t="s">
        <v>1286</v>
      </c>
      <c r="CD237" t="s">
        <v>4083</v>
      </c>
      <c r="CE237" t="s">
        <v>1288</v>
      </c>
      <c r="CF237" t="s">
        <v>1289</v>
      </c>
      <c r="CG237" t="s">
        <v>1417</v>
      </c>
      <c r="CH237" t="s">
        <v>1418</v>
      </c>
      <c r="CI237">
        <v>2</v>
      </c>
      <c r="CJ237" t="s">
        <v>1292</v>
      </c>
      <c r="CU237" s="13" t="s">
        <v>4084</v>
      </c>
      <c r="CV237" t="s">
        <v>1681</v>
      </c>
    </row>
    <row r="238" spans="1:100" x14ac:dyDescent="0.4">
      <c r="A238" t="s">
        <v>4085</v>
      </c>
      <c r="B238" t="s">
        <v>4086</v>
      </c>
      <c r="D238" t="s">
        <v>1256</v>
      </c>
      <c r="E238" t="s">
        <v>1648</v>
      </c>
      <c r="H238">
        <v>297337.53000000003</v>
      </c>
      <c r="I238">
        <v>34274698</v>
      </c>
      <c r="J238" t="s">
        <v>1948</v>
      </c>
      <c r="K238">
        <v>2025</v>
      </c>
      <c r="L238">
        <v>34274698</v>
      </c>
      <c r="M238">
        <v>297337.53000000003</v>
      </c>
      <c r="N238">
        <v>31157524</v>
      </c>
      <c r="O238">
        <v>0</v>
      </c>
      <c r="P238">
        <v>34274698</v>
      </c>
      <c r="Q238">
        <v>0</v>
      </c>
      <c r="R238">
        <v>0</v>
      </c>
      <c r="S238" t="s">
        <v>1766</v>
      </c>
      <c r="T238">
        <v>2024</v>
      </c>
      <c r="U238" t="s">
        <v>1830</v>
      </c>
      <c r="V238" t="s">
        <v>1831</v>
      </c>
      <c r="W238">
        <v>89</v>
      </c>
      <c r="X238" t="s">
        <v>1262</v>
      </c>
      <c r="Y238">
        <v>8900</v>
      </c>
      <c r="Z238" t="s">
        <v>1262</v>
      </c>
      <c r="AA238">
        <v>892434</v>
      </c>
      <c r="AB238" t="s">
        <v>1377</v>
      </c>
      <c r="AC238">
        <v>89</v>
      </c>
      <c r="AD238" t="s">
        <v>1262</v>
      </c>
      <c r="AE238">
        <v>8900</v>
      </c>
      <c r="AF238" t="s">
        <v>1262</v>
      </c>
      <c r="AG238">
        <v>892403</v>
      </c>
      <c r="AH238" t="s">
        <v>1378</v>
      </c>
      <c r="AI238" t="s">
        <v>1379</v>
      </c>
      <c r="AJ238" t="s">
        <v>1380</v>
      </c>
      <c r="AK238" t="s">
        <v>1381</v>
      </c>
      <c r="AL238" t="s">
        <v>1402</v>
      </c>
      <c r="AM238" t="s">
        <v>4087</v>
      </c>
      <c r="AO238" t="s">
        <v>4088</v>
      </c>
      <c r="AP238" t="s">
        <v>4088</v>
      </c>
      <c r="AT238" t="s">
        <v>1270</v>
      </c>
      <c r="AU238" t="s">
        <v>1271</v>
      </c>
      <c r="AV238" t="s">
        <v>4089</v>
      </c>
      <c r="AW238" t="s">
        <v>1324</v>
      </c>
      <c r="AX238">
        <v>55210</v>
      </c>
      <c r="AY238" t="s">
        <v>4090</v>
      </c>
      <c r="AZ238">
        <v>49011</v>
      </c>
      <c r="BA238" t="s">
        <v>4091</v>
      </c>
      <c r="BB238">
        <v>49</v>
      </c>
      <c r="BC238" t="s">
        <v>4092</v>
      </c>
      <c r="BD238" t="s">
        <v>4093</v>
      </c>
      <c r="BE238">
        <v>84054</v>
      </c>
      <c r="BF238">
        <v>2986</v>
      </c>
      <c r="BG238" t="s">
        <v>4094</v>
      </c>
      <c r="BH238" t="s">
        <v>4094</v>
      </c>
      <c r="BL238" t="s">
        <v>1280</v>
      </c>
      <c r="BM238" t="s">
        <v>1270</v>
      </c>
      <c r="BN238" t="s">
        <v>1271</v>
      </c>
      <c r="BO238" t="s">
        <v>4095</v>
      </c>
      <c r="BP238" t="s">
        <v>4090</v>
      </c>
      <c r="BQ238">
        <v>49011</v>
      </c>
      <c r="BR238" t="s">
        <v>4091</v>
      </c>
      <c r="BS238">
        <v>49</v>
      </c>
      <c r="BT238" t="s">
        <v>4093</v>
      </c>
      <c r="BU238" t="s">
        <v>4096</v>
      </c>
      <c r="BV238" t="s">
        <v>4094</v>
      </c>
      <c r="BW238" t="s">
        <v>4094</v>
      </c>
      <c r="BY238" t="s">
        <v>1392</v>
      </c>
      <c r="BZ238" t="s">
        <v>1898</v>
      </c>
      <c r="CA238" t="s">
        <v>1916</v>
      </c>
      <c r="CB238">
        <v>5</v>
      </c>
      <c r="CC238" t="s">
        <v>1286</v>
      </c>
      <c r="CD238" t="s">
        <v>4097</v>
      </c>
      <c r="CE238" t="s">
        <v>1288</v>
      </c>
      <c r="CF238" t="s">
        <v>1289</v>
      </c>
      <c r="CG238" t="s">
        <v>1333</v>
      </c>
      <c r="CH238" t="s">
        <v>1334</v>
      </c>
      <c r="CI238">
        <v>2</v>
      </c>
      <c r="CJ238" t="s">
        <v>1292</v>
      </c>
      <c r="CU238" s="13" t="s">
        <v>4098</v>
      </c>
      <c r="CV238" t="s">
        <v>1681</v>
      </c>
    </row>
    <row r="239" spans="1:100" x14ac:dyDescent="0.4">
      <c r="A239" t="s">
        <v>4099</v>
      </c>
      <c r="B239" t="s">
        <v>4100</v>
      </c>
      <c r="D239" t="s">
        <v>1372</v>
      </c>
      <c r="E239" t="s">
        <v>1648</v>
      </c>
      <c r="H239">
        <v>748877.56</v>
      </c>
      <c r="I239">
        <v>9999999</v>
      </c>
      <c r="J239" t="s">
        <v>1904</v>
      </c>
      <c r="K239">
        <v>2025</v>
      </c>
      <c r="L239">
        <v>9999999</v>
      </c>
      <c r="M239">
        <v>748877.56</v>
      </c>
      <c r="N239">
        <v>5777810</v>
      </c>
      <c r="O239">
        <v>3250000</v>
      </c>
      <c r="P239">
        <v>13249999</v>
      </c>
      <c r="Q239">
        <v>0</v>
      </c>
      <c r="R239">
        <v>0</v>
      </c>
      <c r="S239" t="s">
        <v>3135</v>
      </c>
      <c r="T239">
        <v>2024</v>
      </c>
      <c r="U239" t="s">
        <v>1767</v>
      </c>
      <c r="V239" t="s">
        <v>1523</v>
      </c>
      <c r="W239">
        <v>89</v>
      </c>
      <c r="X239" t="s">
        <v>1262</v>
      </c>
      <c r="Y239">
        <v>8900</v>
      </c>
      <c r="Z239" t="s">
        <v>1262</v>
      </c>
      <c r="AA239">
        <v>892434</v>
      </c>
      <c r="AB239" t="s">
        <v>1377</v>
      </c>
      <c r="AC239">
        <v>89</v>
      </c>
      <c r="AD239" t="s">
        <v>1262</v>
      </c>
      <c r="AE239">
        <v>8900</v>
      </c>
      <c r="AF239" t="s">
        <v>1262</v>
      </c>
      <c r="AG239">
        <v>892403</v>
      </c>
      <c r="AH239" t="s">
        <v>1378</v>
      </c>
      <c r="AI239" t="s">
        <v>1379</v>
      </c>
      <c r="AJ239" t="s">
        <v>1380</v>
      </c>
      <c r="AK239" t="s">
        <v>1381</v>
      </c>
      <c r="AL239" t="s">
        <v>1402</v>
      </c>
      <c r="AM239" t="s">
        <v>4101</v>
      </c>
      <c r="AO239" t="s">
        <v>4102</v>
      </c>
      <c r="AP239" t="s">
        <v>366</v>
      </c>
      <c r="AT239" t="s">
        <v>1270</v>
      </c>
      <c r="AU239" t="s">
        <v>1271</v>
      </c>
      <c r="AV239" t="s">
        <v>4103</v>
      </c>
      <c r="AX239">
        <v>2000</v>
      </c>
      <c r="AY239" t="s">
        <v>4104</v>
      </c>
      <c r="AZ239">
        <v>35001</v>
      </c>
      <c r="BA239" t="s">
        <v>4105</v>
      </c>
      <c r="BB239">
        <v>35</v>
      </c>
      <c r="BC239" t="s">
        <v>4106</v>
      </c>
      <c r="BD239" t="s">
        <v>4107</v>
      </c>
      <c r="BE239">
        <v>87109</v>
      </c>
      <c r="BF239">
        <v>2408</v>
      </c>
      <c r="BG239" t="s">
        <v>4108</v>
      </c>
      <c r="BH239" t="s">
        <v>4108</v>
      </c>
      <c r="BL239" t="s">
        <v>1328</v>
      </c>
      <c r="BM239" t="s">
        <v>1270</v>
      </c>
      <c r="BN239" t="s">
        <v>1271</v>
      </c>
      <c r="BO239" t="s">
        <v>4109</v>
      </c>
      <c r="BP239" t="s">
        <v>4104</v>
      </c>
      <c r="BQ239">
        <v>35001</v>
      </c>
      <c r="BR239" t="s">
        <v>4105</v>
      </c>
      <c r="BS239">
        <v>35</v>
      </c>
      <c r="BT239" t="s">
        <v>4107</v>
      </c>
      <c r="BU239" t="s">
        <v>1328</v>
      </c>
      <c r="BV239" t="s">
        <v>4108</v>
      </c>
      <c r="BW239" t="s">
        <v>4108</v>
      </c>
      <c r="BY239" t="s">
        <v>1392</v>
      </c>
      <c r="BZ239" t="s">
        <v>1898</v>
      </c>
      <c r="CA239" t="s">
        <v>4110</v>
      </c>
      <c r="CB239">
        <v>5</v>
      </c>
      <c r="CC239" t="s">
        <v>1286</v>
      </c>
      <c r="CD239" t="s">
        <v>4111</v>
      </c>
      <c r="CE239" t="s">
        <v>1288</v>
      </c>
      <c r="CF239" t="s">
        <v>1289</v>
      </c>
      <c r="CG239" t="s">
        <v>1333</v>
      </c>
      <c r="CH239" t="s">
        <v>1334</v>
      </c>
      <c r="CI239">
        <v>2</v>
      </c>
      <c r="CJ239" t="s">
        <v>1292</v>
      </c>
      <c r="CU239" s="13" t="s">
        <v>4112</v>
      </c>
      <c r="CV239" t="s">
        <v>1919</v>
      </c>
    </row>
    <row r="240" spans="1:100" x14ac:dyDescent="0.4">
      <c r="A240" t="s">
        <v>4113</v>
      </c>
      <c r="B240" t="s">
        <v>4114</v>
      </c>
      <c r="D240" t="s">
        <v>1372</v>
      </c>
      <c r="E240" t="s">
        <v>1648</v>
      </c>
      <c r="H240">
        <v>15108.27</v>
      </c>
      <c r="I240">
        <v>6059162</v>
      </c>
      <c r="J240" t="s">
        <v>1904</v>
      </c>
      <c r="K240">
        <v>2025</v>
      </c>
      <c r="L240">
        <v>6059162</v>
      </c>
      <c r="M240">
        <v>15108.27</v>
      </c>
      <c r="N240">
        <v>3076236</v>
      </c>
      <c r="O240">
        <v>0</v>
      </c>
      <c r="P240">
        <v>6059162</v>
      </c>
      <c r="Q240">
        <v>0</v>
      </c>
      <c r="R240">
        <v>0</v>
      </c>
      <c r="S240" t="s">
        <v>4115</v>
      </c>
      <c r="T240">
        <v>2024</v>
      </c>
      <c r="U240" t="s">
        <v>1767</v>
      </c>
      <c r="V240" t="s">
        <v>1523</v>
      </c>
      <c r="W240">
        <v>89</v>
      </c>
      <c r="X240" t="s">
        <v>1262</v>
      </c>
      <c r="Y240">
        <v>8900</v>
      </c>
      <c r="Z240" t="s">
        <v>1262</v>
      </c>
      <c r="AA240">
        <v>892434</v>
      </c>
      <c r="AB240" t="s">
        <v>1377</v>
      </c>
      <c r="AC240">
        <v>89</v>
      </c>
      <c r="AD240" t="s">
        <v>1262</v>
      </c>
      <c r="AE240">
        <v>8900</v>
      </c>
      <c r="AF240" t="s">
        <v>1262</v>
      </c>
      <c r="AG240">
        <v>892403</v>
      </c>
      <c r="AH240" t="s">
        <v>1378</v>
      </c>
      <c r="AI240" t="s">
        <v>1379</v>
      </c>
      <c r="AJ240" t="s">
        <v>1380</v>
      </c>
      <c r="AK240" t="s">
        <v>1381</v>
      </c>
      <c r="AL240" t="s">
        <v>1402</v>
      </c>
      <c r="AM240" t="s">
        <v>4116</v>
      </c>
      <c r="AO240" t="s">
        <v>383</v>
      </c>
      <c r="AP240" t="s">
        <v>4117</v>
      </c>
      <c r="AQ240" t="s">
        <v>4118</v>
      </c>
      <c r="AS240" t="s">
        <v>4119</v>
      </c>
      <c r="AT240" t="s">
        <v>1270</v>
      </c>
      <c r="AU240" t="s">
        <v>1271</v>
      </c>
      <c r="AV240" t="s">
        <v>4120</v>
      </c>
      <c r="AX240">
        <v>2056</v>
      </c>
      <c r="AY240" t="s">
        <v>4121</v>
      </c>
      <c r="AZ240">
        <v>42003</v>
      </c>
      <c r="BA240" t="s">
        <v>2794</v>
      </c>
      <c r="BB240">
        <v>42</v>
      </c>
      <c r="BC240" t="s">
        <v>1408</v>
      </c>
      <c r="BD240" t="s">
        <v>1409</v>
      </c>
      <c r="BE240">
        <v>15101</v>
      </c>
      <c r="BF240">
        <v>1423</v>
      </c>
      <c r="BG240" t="s">
        <v>4122</v>
      </c>
      <c r="BH240" t="s">
        <v>4122</v>
      </c>
      <c r="BL240" t="s">
        <v>1895</v>
      </c>
      <c r="BM240" t="s">
        <v>1270</v>
      </c>
      <c r="BN240" t="s">
        <v>1271</v>
      </c>
      <c r="BO240" t="s">
        <v>1896</v>
      </c>
      <c r="BT240" t="s">
        <v>1895</v>
      </c>
      <c r="BV240" t="s">
        <v>1897</v>
      </c>
      <c r="BW240" t="s">
        <v>1897</v>
      </c>
      <c r="BY240" t="s">
        <v>1392</v>
      </c>
      <c r="BZ240" t="s">
        <v>1898</v>
      </c>
      <c r="CA240" t="s">
        <v>4123</v>
      </c>
      <c r="CB240">
        <v>5</v>
      </c>
      <c r="CC240" t="s">
        <v>1286</v>
      </c>
      <c r="CD240" t="s">
        <v>4124</v>
      </c>
      <c r="CE240" t="s">
        <v>1288</v>
      </c>
      <c r="CF240" t="s">
        <v>1289</v>
      </c>
      <c r="CG240" t="s">
        <v>1417</v>
      </c>
      <c r="CH240" t="s">
        <v>1418</v>
      </c>
      <c r="CI240">
        <v>2</v>
      </c>
      <c r="CJ240" t="s">
        <v>1292</v>
      </c>
      <c r="CU240" s="13" t="s">
        <v>4125</v>
      </c>
      <c r="CV240" t="s">
        <v>2084</v>
      </c>
    </row>
    <row r="241" spans="1:100" x14ac:dyDescent="0.4">
      <c r="A241" t="s">
        <v>4126</v>
      </c>
      <c r="B241" t="s">
        <v>4127</v>
      </c>
      <c r="D241" t="s">
        <v>1947</v>
      </c>
      <c r="E241" t="s">
        <v>1648</v>
      </c>
      <c r="H241">
        <v>517950.64</v>
      </c>
      <c r="I241">
        <v>4900000</v>
      </c>
      <c r="J241" t="s">
        <v>1883</v>
      </c>
      <c r="K241">
        <v>2025</v>
      </c>
      <c r="L241">
        <v>4900000</v>
      </c>
      <c r="M241">
        <v>517950.64</v>
      </c>
      <c r="N241">
        <v>3947774</v>
      </c>
      <c r="O241">
        <v>0</v>
      </c>
      <c r="P241">
        <v>4900000</v>
      </c>
      <c r="Q241">
        <v>0</v>
      </c>
      <c r="R241">
        <v>0</v>
      </c>
      <c r="S241" t="s">
        <v>3555</v>
      </c>
      <c r="T241">
        <v>2024</v>
      </c>
      <c r="U241" t="s">
        <v>1830</v>
      </c>
      <c r="V241" t="s">
        <v>1831</v>
      </c>
      <c r="W241">
        <v>89</v>
      </c>
      <c r="X241" t="s">
        <v>1262</v>
      </c>
      <c r="Y241">
        <v>8900</v>
      </c>
      <c r="Z241" t="s">
        <v>1262</v>
      </c>
      <c r="AA241">
        <v>892434</v>
      </c>
      <c r="AB241" t="s">
        <v>1377</v>
      </c>
      <c r="AC241">
        <v>89</v>
      </c>
      <c r="AD241" t="s">
        <v>1262</v>
      </c>
      <c r="AE241">
        <v>8900</v>
      </c>
      <c r="AF241" t="s">
        <v>1262</v>
      </c>
      <c r="AG241">
        <v>892403</v>
      </c>
      <c r="AH241" t="s">
        <v>1378</v>
      </c>
      <c r="AI241" t="s">
        <v>1379</v>
      </c>
      <c r="AJ241" t="s">
        <v>1380</v>
      </c>
      <c r="AK241" t="s">
        <v>1381</v>
      </c>
      <c r="AL241" t="s">
        <v>1402</v>
      </c>
      <c r="AM241" t="s">
        <v>4128</v>
      </c>
      <c r="AO241" t="s">
        <v>385</v>
      </c>
      <c r="AP241" t="s">
        <v>385</v>
      </c>
      <c r="AQ241" t="s">
        <v>4129</v>
      </c>
      <c r="AS241" t="s">
        <v>4130</v>
      </c>
      <c r="AT241" t="s">
        <v>1270</v>
      </c>
      <c r="AU241" t="s">
        <v>1271</v>
      </c>
      <c r="AV241" t="s">
        <v>4131</v>
      </c>
      <c r="AX241">
        <v>78810</v>
      </c>
      <c r="AY241" t="s">
        <v>4132</v>
      </c>
      <c r="AZ241">
        <v>9170</v>
      </c>
      <c r="BA241" t="s">
        <v>4133</v>
      </c>
      <c r="BB241">
        <v>9</v>
      </c>
      <c r="BC241" t="s">
        <v>1638</v>
      </c>
      <c r="BD241" t="s">
        <v>1639</v>
      </c>
      <c r="BE241">
        <v>6492</v>
      </c>
      <c r="BF241">
        <v>1955</v>
      </c>
      <c r="BG241" t="s">
        <v>4134</v>
      </c>
      <c r="BH241" t="s">
        <v>4134</v>
      </c>
      <c r="BL241" t="s">
        <v>1280</v>
      </c>
      <c r="BM241" t="s">
        <v>1270</v>
      </c>
      <c r="BN241" t="s">
        <v>1271</v>
      </c>
      <c r="BO241" t="s">
        <v>4135</v>
      </c>
      <c r="BP241" t="s">
        <v>4132</v>
      </c>
      <c r="BQ241">
        <v>9170</v>
      </c>
      <c r="BR241" t="s">
        <v>4133</v>
      </c>
      <c r="BS241">
        <v>9</v>
      </c>
      <c r="BT241" t="s">
        <v>1639</v>
      </c>
      <c r="BU241" t="s">
        <v>4136</v>
      </c>
      <c r="BV241" t="s">
        <v>4134</v>
      </c>
      <c r="BW241" t="s">
        <v>4134</v>
      </c>
      <c r="BY241" t="s">
        <v>1392</v>
      </c>
      <c r="BZ241" t="s">
        <v>1898</v>
      </c>
      <c r="CA241" t="s">
        <v>3587</v>
      </c>
      <c r="CB241">
        <v>5</v>
      </c>
      <c r="CC241" t="s">
        <v>1286</v>
      </c>
      <c r="CD241" t="s">
        <v>4137</v>
      </c>
      <c r="CE241" t="s">
        <v>1288</v>
      </c>
      <c r="CF241" t="s">
        <v>1289</v>
      </c>
      <c r="CG241" t="s">
        <v>1417</v>
      </c>
      <c r="CH241" t="s">
        <v>1418</v>
      </c>
      <c r="CI241">
        <v>2</v>
      </c>
      <c r="CJ241" t="s">
        <v>1292</v>
      </c>
      <c r="CU241" s="13" t="s">
        <v>4138</v>
      </c>
      <c r="CV241" t="s">
        <v>1681</v>
      </c>
    </row>
    <row r="242" spans="1:100" x14ac:dyDescent="0.4">
      <c r="A242" t="s">
        <v>4139</v>
      </c>
      <c r="B242" t="s">
        <v>4140</v>
      </c>
      <c r="D242" t="s">
        <v>1947</v>
      </c>
      <c r="E242" t="s">
        <v>1648</v>
      </c>
      <c r="H242">
        <v>189348.65</v>
      </c>
      <c r="I242">
        <v>3787483</v>
      </c>
      <c r="J242" t="s">
        <v>2056</v>
      </c>
      <c r="K242">
        <v>2025</v>
      </c>
      <c r="L242">
        <v>3787483</v>
      </c>
      <c r="M242">
        <v>189348.65</v>
      </c>
      <c r="N242">
        <v>1489280</v>
      </c>
      <c r="O242">
        <v>1562736</v>
      </c>
      <c r="P242">
        <v>5350219</v>
      </c>
      <c r="Q242">
        <v>0</v>
      </c>
      <c r="R242">
        <v>0</v>
      </c>
      <c r="S242" t="s">
        <v>3555</v>
      </c>
      <c r="T242">
        <v>2024</v>
      </c>
      <c r="U242" t="s">
        <v>1830</v>
      </c>
      <c r="V242" t="s">
        <v>1831</v>
      </c>
      <c r="W242">
        <v>89</v>
      </c>
      <c r="X242" t="s">
        <v>1262</v>
      </c>
      <c r="Y242">
        <v>8900</v>
      </c>
      <c r="Z242" t="s">
        <v>1262</v>
      </c>
      <c r="AA242">
        <v>892434</v>
      </c>
      <c r="AB242" t="s">
        <v>1377</v>
      </c>
      <c r="AC242">
        <v>89</v>
      </c>
      <c r="AD242" t="s">
        <v>1262</v>
      </c>
      <c r="AE242">
        <v>8900</v>
      </c>
      <c r="AF242" t="s">
        <v>1262</v>
      </c>
      <c r="AG242">
        <v>892403</v>
      </c>
      <c r="AH242" t="s">
        <v>1378</v>
      </c>
      <c r="AI242" t="s">
        <v>1379</v>
      </c>
      <c r="AJ242" t="s">
        <v>1380</v>
      </c>
      <c r="AK242" t="s">
        <v>1381</v>
      </c>
      <c r="AL242" t="s">
        <v>1402</v>
      </c>
      <c r="AM242" t="s">
        <v>3709</v>
      </c>
      <c r="AO242" t="s">
        <v>371</v>
      </c>
      <c r="AP242" t="s">
        <v>4079</v>
      </c>
      <c r="AQ242" t="s">
        <v>3709</v>
      </c>
      <c r="AS242" t="s">
        <v>371</v>
      </c>
      <c r="AT242" t="s">
        <v>1270</v>
      </c>
      <c r="AU242" t="s">
        <v>1271</v>
      </c>
      <c r="AV242" t="s">
        <v>3710</v>
      </c>
      <c r="AX242">
        <v>67664</v>
      </c>
      <c r="AY242" t="s">
        <v>3711</v>
      </c>
      <c r="AZ242">
        <v>36001</v>
      </c>
      <c r="BA242" t="s">
        <v>2104</v>
      </c>
      <c r="BB242">
        <v>36</v>
      </c>
      <c r="BC242" t="s">
        <v>1620</v>
      </c>
      <c r="BD242" t="s">
        <v>1619</v>
      </c>
      <c r="BE242">
        <v>12159</v>
      </c>
      <c r="BF242">
        <v>2189</v>
      </c>
      <c r="BG242" t="s">
        <v>2105</v>
      </c>
      <c r="BH242" t="s">
        <v>2105</v>
      </c>
      <c r="BL242" t="s">
        <v>1280</v>
      </c>
      <c r="BM242" t="s">
        <v>1270</v>
      </c>
      <c r="BN242" t="s">
        <v>1271</v>
      </c>
      <c r="BO242" t="s">
        <v>4141</v>
      </c>
      <c r="BP242" t="s">
        <v>4142</v>
      </c>
      <c r="BQ242">
        <v>25017</v>
      </c>
      <c r="BR242" t="s">
        <v>1487</v>
      </c>
      <c r="BS242">
        <v>25</v>
      </c>
      <c r="BT242" t="s">
        <v>1489</v>
      </c>
      <c r="BU242" t="s">
        <v>4143</v>
      </c>
      <c r="BV242" t="s">
        <v>1985</v>
      </c>
      <c r="BW242" t="s">
        <v>1985</v>
      </c>
      <c r="BY242" t="s">
        <v>1392</v>
      </c>
      <c r="BZ242" t="s">
        <v>1898</v>
      </c>
      <c r="CA242" t="s">
        <v>3587</v>
      </c>
      <c r="CB242">
        <v>5</v>
      </c>
      <c r="CC242" t="s">
        <v>1286</v>
      </c>
      <c r="CD242" t="s">
        <v>4144</v>
      </c>
      <c r="CE242" t="s">
        <v>1288</v>
      </c>
      <c r="CF242" t="s">
        <v>1289</v>
      </c>
      <c r="CG242" t="s">
        <v>1417</v>
      </c>
      <c r="CH242" t="s">
        <v>1418</v>
      </c>
      <c r="CI242">
        <v>2</v>
      </c>
      <c r="CJ242" t="s">
        <v>1292</v>
      </c>
      <c r="CU242" s="13" t="s">
        <v>4145</v>
      </c>
      <c r="CV242" t="s">
        <v>1781</v>
      </c>
    </row>
    <row r="243" spans="1:100" x14ac:dyDescent="0.4">
      <c r="A243" t="s">
        <v>4146</v>
      </c>
      <c r="B243" t="s">
        <v>4147</v>
      </c>
      <c r="D243" t="s">
        <v>1256</v>
      </c>
      <c r="E243" t="s">
        <v>1648</v>
      </c>
      <c r="I243">
        <v>30000000</v>
      </c>
      <c r="J243" t="s">
        <v>1884</v>
      </c>
      <c r="K243">
        <v>2025</v>
      </c>
      <c r="L243">
        <v>30000000</v>
      </c>
      <c r="M243">
        <v>0</v>
      </c>
      <c r="N243">
        <v>782753</v>
      </c>
      <c r="O243">
        <v>0</v>
      </c>
      <c r="P243">
        <v>30000000</v>
      </c>
      <c r="Q243">
        <v>0</v>
      </c>
      <c r="R243">
        <v>0</v>
      </c>
      <c r="S243" t="s">
        <v>1884</v>
      </c>
      <c r="T243">
        <v>2025</v>
      </c>
      <c r="U243" t="s">
        <v>2694</v>
      </c>
      <c r="V243" t="s">
        <v>4148</v>
      </c>
      <c r="W243">
        <v>89</v>
      </c>
      <c r="X243" t="s">
        <v>1262</v>
      </c>
      <c r="Y243">
        <v>8900</v>
      </c>
      <c r="Z243" t="s">
        <v>1262</v>
      </c>
      <c r="AA243">
        <v>892434</v>
      </c>
      <c r="AB243" t="s">
        <v>1377</v>
      </c>
      <c r="AC243">
        <v>89</v>
      </c>
      <c r="AD243" t="s">
        <v>1262</v>
      </c>
      <c r="AE243">
        <v>8900</v>
      </c>
      <c r="AF243" t="s">
        <v>1262</v>
      </c>
      <c r="AG243">
        <v>892403</v>
      </c>
      <c r="AH243" t="s">
        <v>1378</v>
      </c>
      <c r="AI243" t="s">
        <v>1379</v>
      </c>
      <c r="AJ243" t="s">
        <v>1380</v>
      </c>
      <c r="AK243" t="s">
        <v>1381</v>
      </c>
      <c r="AL243" t="s">
        <v>1402</v>
      </c>
      <c r="AM243" t="s">
        <v>4149</v>
      </c>
      <c r="AO243" t="s">
        <v>416</v>
      </c>
      <c r="AP243" t="s">
        <v>416</v>
      </c>
      <c r="AQ243" t="s">
        <v>4149</v>
      </c>
      <c r="AS243" t="s">
        <v>416</v>
      </c>
      <c r="AT243" t="s">
        <v>1270</v>
      </c>
      <c r="AU243" t="s">
        <v>1271</v>
      </c>
      <c r="AV243" t="s">
        <v>4150</v>
      </c>
      <c r="AX243">
        <v>27380</v>
      </c>
      <c r="AY243" t="s">
        <v>3579</v>
      </c>
      <c r="AZ243">
        <v>26125</v>
      </c>
      <c r="BA243" t="s">
        <v>2778</v>
      </c>
      <c r="BB243">
        <v>26</v>
      </c>
      <c r="BC243" t="s">
        <v>1857</v>
      </c>
      <c r="BD243" t="s">
        <v>1858</v>
      </c>
      <c r="BE243">
        <v>48331</v>
      </c>
      <c r="BF243">
        <v>3418</v>
      </c>
      <c r="BG243" t="s">
        <v>1859</v>
      </c>
      <c r="BH243" t="s">
        <v>2779</v>
      </c>
      <c r="BL243" t="s">
        <v>1280</v>
      </c>
      <c r="BM243" t="s">
        <v>1270</v>
      </c>
      <c r="BN243" t="s">
        <v>1271</v>
      </c>
      <c r="BO243" t="s">
        <v>4151</v>
      </c>
      <c r="BP243" t="s">
        <v>4152</v>
      </c>
      <c r="BQ243">
        <v>45007</v>
      </c>
      <c r="BR243" t="s">
        <v>4152</v>
      </c>
      <c r="BS243">
        <v>45</v>
      </c>
      <c r="BT243" t="s">
        <v>2551</v>
      </c>
      <c r="BU243" t="s">
        <v>4153</v>
      </c>
      <c r="BV243" t="s">
        <v>2552</v>
      </c>
      <c r="BW243" t="s">
        <v>2552</v>
      </c>
      <c r="BY243" t="s">
        <v>1392</v>
      </c>
      <c r="BZ243" t="s">
        <v>1898</v>
      </c>
      <c r="CA243" t="s">
        <v>1916</v>
      </c>
      <c r="CB243">
        <v>5</v>
      </c>
      <c r="CC243" t="s">
        <v>1286</v>
      </c>
      <c r="CD243" t="s">
        <v>4154</v>
      </c>
      <c r="CE243" t="s">
        <v>1288</v>
      </c>
      <c r="CF243" t="s">
        <v>1289</v>
      </c>
      <c r="CG243" t="s">
        <v>1417</v>
      </c>
      <c r="CH243" t="s">
        <v>1418</v>
      </c>
      <c r="CI243">
        <v>2</v>
      </c>
      <c r="CJ243" t="s">
        <v>1292</v>
      </c>
      <c r="CU243" s="13" t="s">
        <v>4155</v>
      </c>
      <c r="CV243" t="s">
        <v>2700</v>
      </c>
    </row>
    <row r="244" spans="1:100" x14ac:dyDescent="0.4">
      <c r="A244" t="s">
        <v>4156</v>
      </c>
      <c r="B244" t="s">
        <v>4157</v>
      </c>
      <c r="D244" t="s">
        <v>1947</v>
      </c>
      <c r="E244" t="s">
        <v>1648</v>
      </c>
      <c r="H244">
        <v>1564895.39</v>
      </c>
      <c r="I244">
        <v>28195948</v>
      </c>
      <c r="J244" t="s">
        <v>3135</v>
      </c>
      <c r="K244">
        <v>2024</v>
      </c>
      <c r="L244">
        <v>28195948</v>
      </c>
      <c r="M244">
        <v>1564895.39</v>
      </c>
      <c r="N244">
        <v>8758035</v>
      </c>
      <c r="O244">
        <v>30124292</v>
      </c>
      <c r="P244">
        <v>58320240</v>
      </c>
      <c r="Q244">
        <v>0</v>
      </c>
      <c r="R244">
        <v>0</v>
      </c>
      <c r="S244" t="s">
        <v>3135</v>
      </c>
      <c r="T244">
        <v>2024</v>
      </c>
      <c r="U244" t="s">
        <v>1767</v>
      </c>
      <c r="V244" t="s">
        <v>1523</v>
      </c>
      <c r="W244">
        <v>89</v>
      </c>
      <c r="X244" t="s">
        <v>1262</v>
      </c>
      <c r="Y244">
        <v>8900</v>
      </c>
      <c r="Z244" t="s">
        <v>1262</v>
      </c>
      <c r="AA244">
        <v>892434</v>
      </c>
      <c r="AB244" t="s">
        <v>1377</v>
      </c>
      <c r="AC244">
        <v>89</v>
      </c>
      <c r="AD244" t="s">
        <v>1262</v>
      </c>
      <c r="AE244">
        <v>8900</v>
      </c>
      <c r="AF244" t="s">
        <v>1262</v>
      </c>
      <c r="AG244">
        <v>892403</v>
      </c>
      <c r="AH244" t="s">
        <v>1378</v>
      </c>
      <c r="AI244" t="s">
        <v>1379</v>
      </c>
      <c r="AJ244" t="s">
        <v>1380</v>
      </c>
      <c r="AK244" t="s">
        <v>1381</v>
      </c>
      <c r="AL244" t="s">
        <v>1402</v>
      </c>
      <c r="AM244" t="s">
        <v>3709</v>
      </c>
      <c r="AO244" t="s">
        <v>371</v>
      </c>
      <c r="AP244" t="s">
        <v>4079</v>
      </c>
      <c r="AQ244" t="s">
        <v>3709</v>
      </c>
      <c r="AS244" t="s">
        <v>371</v>
      </c>
      <c r="AT244" t="s">
        <v>1270</v>
      </c>
      <c r="AU244" t="s">
        <v>1271</v>
      </c>
      <c r="AV244" t="s">
        <v>4158</v>
      </c>
      <c r="AX244">
        <v>41399</v>
      </c>
      <c r="AY244" t="s">
        <v>3713</v>
      </c>
      <c r="AZ244">
        <v>36001</v>
      </c>
      <c r="BA244" t="s">
        <v>2104</v>
      </c>
      <c r="BB244">
        <v>36</v>
      </c>
      <c r="BC244" t="s">
        <v>1620</v>
      </c>
      <c r="BD244" t="s">
        <v>1619</v>
      </c>
      <c r="BE244">
        <v>12110</v>
      </c>
      <c r="BF244">
        <v>1401</v>
      </c>
      <c r="BG244" t="s">
        <v>2105</v>
      </c>
      <c r="BH244" t="s">
        <v>2105</v>
      </c>
      <c r="BL244" t="s">
        <v>1280</v>
      </c>
      <c r="BM244" t="s">
        <v>1270</v>
      </c>
      <c r="BN244" t="s">
        <v>1271</v>
      </c>
      <c r="BO244" t="s">
        <v>4080</v>
      </c>
      <c r="BP244" t="s">
        <v>4081</v>
      </c>
      <c r="BQ244">
        <v>36055</v>
      </c>
      <c r="BR244" t="s">
        <v>3151</v>
      </c>
      <c r="BS244">
        <v>36</v>
      </c>
      <c r="BT244" t="s">
        <v>1619</v>
      </c>
      <c r="BU244" t="s">
        <v>4082</v>
      </c>
      <c r="BV244" t="s">
        <v>3152</v>
      </c>
      <c r="BW244" t="s">
        <v>3152</v>
      </c>
      <c r="BY244" t="s">
        <v>1392</v>
      </c>
      <c r="BZ244" t="s">
        <v>1898</v>
      </c>
      <c r="CA244" t="s">
        <v>3587</v>
      </c>
      <c r="CB244">
        <v>5</v>
      </c>
      <c r="CC244" t="s">
        <v>1286</v>
      </c>
      <c r="CD244" t="s">
        <v>4159</v>
      </c>
      <c r="CE244" t="s">
        <v>1288</v>
      </c>
      <c r="CF244" t="s">
        <v>1289</v>
      </c>
      <c r="CG244" t="s">
        <v>1417</v>
      </c>
      <c r="CH244" t="s">
        <v>1418</v>
      </c>
      <c r="CI244">
        <v>2</v>
      </c>
      <c r="CJ244" t="s">
        <v>1292</v>
      </c>
      <c r="CU244" s="13" t="s">
        <v>4160</v>
      </c>
      <c r="CV244" t="s">
        <v>1426</v>
      </c>
    </row>
    <row r="245" spans="1:100" x14ac:dyDescent="0.4">
      <c r="A245" t="s">
        <v>4161</v>
      </c>
      <c r="B245" t="s">
        <v>4162</v>
      </c>
      <c r="D245" t="s">
        <v>1947</v>
      </c>
      <c r="E245" t="s">
        <v>1648</v>
      </c>
      <c r="H245">
        <v>687050.08</v>
      </c>
      <c r="I245">
        <v>7211751</v>
      </c>
      <c r="J245" t="s">
        <v>1948</v>
      </c>
      <c r="K245">
        <v>2025</v>
      </c>
      <c r="L245">
        <v>7211751</v>
      </c>
      <c r="M245">
        <v>687050.08</v>
      </c>
      <c r="N245">
        <v>3984290</v>
      </c>
      <c r="O245">
        <v>1803907</v>
      </c>
      <c r="P245">
        <v>9015658</v>
      </c>
      <c r="Q245">
        <v>0</v>
      </c>
      <c r="R245">
        <v>0</v>
      </c>
      <c r="S245" t="s">
        <v>3545</v>
      </c>
      <c r="T245">
        <v>2024</v>
      </c>
      <c r="U245" t="s">
        <v>1767</v>
      </c>
      <c r="V245" t="s">
        <v>1523</v>
      </c>
      <c r="W245">
        <v>89</v>
      </c>
      <c r="X245" t="s">
        <v>1262</v>
      </c>
      <c r="Y245">
        <v>8900</v>
      </c>
      <c r="Z245" t="s">
        <v>1262</v>
      </c>
      <c r="AA245">
        <v>892434</v>
      </c>
      <c r="AB245" t="s">
        <v>1377</v>
      </c>
      <c r="AC245">
        <v>89</v>
      </c>
      <c r="AD245" t="s">
        <v>1262</v>
      </c>
      <c r="AE245">
        <v>8900</v>
      </c>
      <c r="AF245" t="s">
        <v>1262</v>
      </c>
      <c r="AG245">
        <v>892403</v>
      </c>
      <c r="AH245" t="s">
        <v>1378</v>
      </c>
      <c r="AI245" t="s">
        <v>1379</v>
      </c>
      <c r="AJ245" t="s">
        <v>1380</v>
      </c>
      <c r="AK245" t="s">
        <v>1381</v>
      </c>
      <c r="AL245" t="s">
        <v>1402</v>
      </c>
      <c r="AM245" t="s">
        <v>4163</v>
      </c>
      <c r="AO245" t="s">
        <v>4164</v>
      </c>
      <c r="AP245" t="s">
        <v>4164</v>
      </c>
      <c r="AT245" t="s">
        <v>1270</v>
      </c>
      <c r="AU245" t="s">
        <v>1271</v>
      </c>
      <c r="AV245" t="s">
        <v>4165</v>
      </c>
      <c r="AX245">
        <v>18000</v>
      </c>
      <c r="AY245" t="s">
        <v>2172</v>
      </c>
      <c r="AZ245">
        <v>39049</v>
      </c>
      <c r="BA245" t="s">
        <v>3299</v>
      </c>
      <c r="BB245">
        <v>39</v>
      </c>
      <c r="BC245" t="s">
        <v>2008</v>
      </c>
      <c r="BD245" t="s">
        <v>2009</v>
      </c>
      <c r="BE245">
        <v>43229</v>
      </c>
      <c r="BF245">
        <v>1120</v>
      </c>
      <c r="BG245" t="s">
        <v>3300</v>
      </c>
      <c r="BH245" t="s">
        <v>3300</v>
      </c>
      <c r="BL245" t="s">
        <v>1328</v>
      </c>
      <c r="BM245" t="s">
        <v>1270</v>
      </c>
      <c r="BN245" t="s">
        <v>1271</v>
      </c>
      <c r="BO245" t="s">
        <v>4166</v>
      </c>
      <c r="BP245" t="s">
        <v>2172</v>
      </c>
      <c r="BQ245">
        <v>39049</v>
      </c>
      <c r="BR245" t="s">
        <v>3299</v>
      </c>
      <c r="BS245">
        <v>39</v>
      </c>
      <c r="BT245" t="s">
        <v>2009</v>
      </c>
      <c r="BU245" t="s">
        <v>1328</v>
      </c>
      <c r="BV245" t="s">
        <v>3300</v>
      </c>
      <c r="BW245" t="s">
        <v>4167</v>
      </c>
      <c r="BY245" t="s">
        <v>1392</v>
      </c>
      <c r="BZ245" t="s">
        <v>1898</v>
      </c>
      <c r="CA245" t="s">
        <v>1987</v>
      </c>
      <c r="CB245">
        <v>5</v>
      </c>
      <c r="CC245" t="s">
        <v>1286</v>
      </c>
      <c r="CD245" t="s">
        <v>4168</v>
      </c>
      <c r="CE245" t="s">
        <v>1288</v>
      </c>
      <c r="CF245" t="s">
        <v>1289</v>
      </c>
      <c r="CG245" t="s">
        <v>1333</v>
      </c>
      <c r="CH245" t="s">
        <v>1334</v>
      </c>
      <c r="CI245">
        <v>2</v>
      </c>
      <c r="CJ245" t="s">
        <v>1292</v>
      </c>
      <c r="CU245" s="13" t="s">
        <v>4169</v>
      </c>
      <c r="CV245" t="s">
        <v>1681</v>
      </c>
    </row>
    <row r="246" spans="1:100" x14ac:dyDescent="0.4">
      <c r="A246" t="s">
        <v>4170</v>
      </c>
      <c r="B246" t="s">
        <v>4171</v>
      </c>
      <c r="D246" t="s">
        <v>1372</v>
      </c>
      <c r="E246" t="s">
        <v>1648</v>
      </c>
      <c r="H246">
        <v>1013588.42</v>
      </c>
      <c r="I246">
        <v>8450000</v>
      </c>
      <c r="J246" t="s">
        <v>1883</v>
      </c>
      <c r="K246">
        <v>2025</v>
      </c>
      <c r="L246">
        <v>8450000</v>
      </c>
      <c r="M246">
        <v>1013588.42</v>
      </c>
      <c r="N246">
        <v>9352422</v>
      </c>
      <c r="O246">
        <v>2500000</v>
      </c>
      <c r="P246">
        <v>10950000</v>
      </c>
      <c r="Q246">
        <v>0</v>
      </c>
      <c r="R246">
        <v>0</v>
      </c>
      <c r="S246" t="s">
        <v>1561</v>
      </c>
      <c r="T246">
        <v>2024</v>
      </c>
      <c r="U246" t="s">
        <v>1830</v>
      </c>
      <c r="V246" t="s">
        <v>1831</v>
      </c>
      <c r="W246">
        <v>89</v>
      </c>
      <c r="X246" t="s">
        <v>1262</v>
      </c>
      <c r="Y246">
        <v>8900</v>
      </c>
      <c r="Z246" t="s">
        <v>1262</v>
      </c>
      <c r="AA246">
        <v>892434</v>
      </c>
      <c r="AB246" t="s">
        <v>1377</v>
      </c>
      <c r="AC246">
        <v>89</v>
      </c>
      <c r="AD246" t="s">
        <v>1262</v>
      </c>
      <c r="AE246">
        <v>8900</v>
      </c>
      <c r="AF246" t="s">
        <v>1262</v>
      </c>
      <c r="AG246">
        <v>892403</v>
      </c>
      <c r="AH246" t="s">
        <v>1378</v>
      </c>
      <c r="AI246" t="s">
        <v>1379</v>
      </c>
      <c r="AJ246" t="s">
        <v>1380</v>
      </c>
      <c r="AK246" t="s">
        <v>1381</v>
      </c>
      <c r="AL246" t="s">
        <v>1402</v>
      </c>
      <c r="AM246" t="s">
        <v>4101</v>
      </c>
      <c r="AO246" t="s">
        <v>4102</v>
      </c>
      <c r="AP246" t="s">
        <v>4102</v>
      </c>
      <c r="AT246" t="s">
        <v>1270</v>
      </c>
      <c r="AU246" t="s">
        <v>1271</v>
      </c>
      <c r="AV246" t="s">
        <v>4103</v>
      </c>
      <c r="AX246">
        <v>2000</v>
      </c>
      <c r="AY246" t="s">
        <v>4104</v>
      </c>
      <c r="AZ246">
        <v>35001</v>
      </c>
      <c r="BA246" t="s">
        <v>4105</v>
      </c>
      <c r="BB246">
        <v>35</v>
      </c>
      <c r="BC246" t="s">
        <v>4106</v>
      </c>
      <c r="BD246" t="s">
        <v>4107</v>
      </c>
      <c r="BE246">
        <v>87109</v>
      </c>
      <c r="BF246">
        <v>2408</v>
      </c>
      <c r="BG246" t="s">
        <v>4108</v>
      </c>
      <c r="BH246" t="s">
        <v>4108</v>
      </c>
      <c r="BL246" t="s">
        <v>1328</v>
      </c>
      <c r="BM246" t="s">
        <v>1270</v>
      </c>
      <c r="BN246" t="s">
        <v>1271</v>
      </c>
      <c r="BO246" t="s">
        <v>4109</v>
      </c>
      <c r="BP246" t="s">
        <v>4104</v>
      </c>
      <c r="BQ246">
        <v>35001</v>
      </c>
      <c r="BR246" t="s">
        <v>4105</v>
      </c>
      <c r="BS246">
        <v>35</v>
      </c>
      <c r="BT246" t="s">
        <v>4107</v>
      </c>
      <c r="BU246" t="s">
        <v>1328</v>
      </c>
      <c r="BV246" t="s">
        <v>4108</v>
      </c>
      <c r="BW246" t="s">
        <v>4108</v>
      </c>
      <c r="BY246" t="s">
        <v>1392</v>
      </c>
      <c r="BZ246" t="s">
        <v>1898</v>
      </c>
      <c r="CA246" t="s">
        <v>4172</v>
      </c>
      <c r="CB246">
        <v>5</v>
      </c>
      <c r="CC246" t="s">
        <v>1286</v>
      </c>
      <c r="CD246" t="s">
        <v>4173</v>
      </c>
      <c r="CE246" t="s">
        <v>1288</v>
      </c>
      <c r="CF246" t="s">
        <v>1289</v>
      </c>
      <c r="CG246" t="s">
        <v>1333</v>
      </c>
      <c r="CH246" t="s">
        <v>1334</v>
      </c>
      <c r="CI246">
        <v>2</v>
      </c>
      <c r="CJ246" t="s">
        <v>1292</v>
      </c>
      <c r="CU246" s="13" t="s">
        <v>4174</v>
      </c>
      <c r="CV246" t="s">
        <v>1681</v>
      </c>
    </row>
    <row r="247" spans="1:100" x14ac:dyDescent="0.4">
      <c r="A247" t="s">
        <v>4175</v>
      </c>
      <c r="B247" t="s">
        <v>4176</v>
      </c>
      <c r="D247" t="s">
        <v>1256</v>
      </c>
      <c r="E247" t="s">
        <v>1648</v>
      </c>
      <c r="H247">
        <v>143727.67999999999</v>
      </c>
      <c r="I247">
        <v>4999173</v>
      </c>
      <c r="J247" t="s">
        <v>1883</v>
      </c>
      <c r="K247">
        <v>2025</v>
      </c>
      <c r="L247">
        <v>4999173</v>
      </c>
      <c r="M247">
        <v>143727.67999999999</v>
      </c>
      <c r="N247">
        <v>1692336</v>
      </c>
      <c r="O247">
        <v>0</v>
      </c>
      <c r="P247">
        <v>4999173</v>
      </c>
      <c r="Q247">
        <v>0</v>
      </c>
      <c r="R247">
        <v>0</v>
      </c>
      <c r="S247" t="s">
        <v>1574</v>
      </c>
      <c r="T247">
        <v>2024</v>
      </c>
      <c r="U247" t="s">
        <v>1767</v>
      </c>
      <c r="V247" t="s">
        <v>1523</v>
      </c>
      <c r="W247">
        <v>89</v>
      </c>
      <c r="X247" t="s">
        <v>1262</v>
      </c>
      <c r="Y247">
        <v>8900</v>
      </c>
      <c r="Z247" t="s">
        <v>1262</v>
      </c>
      <c r="AA247">
        <v>892434</v>
      </c>
      <c r="AB247" t="s">
        <v>1377</v>
      </c>
      <c r="AC247">
        <v>89</v>
      </c>
      <c r="AD247" t="s">
        <v>1262</v>
      </c>
      <c r="AE247">
        <v>8900</v>
      </c>
      <c r="AF247" t="s">
        <v>1262</v>
      </c>
      <c r="AG247">
        <v>892403</v>
      </c>
      <c r="AH247" t="s">
        <v>1378</v>
      </c>
      <c r="AI247" t="s">
        <v>1379</v>
      </c>
      <c r="AJ247" t="s">
        <v>1380</v>
      </c>
      <c r="AK247" t="s">
        <v>1381</v>
      </c>
      <c r="AL247" t="s">
        <v>1402</v>
      </c>
      <c r="AM247" t="s">
        <v>4149</v>
      </c>
      <c r="AO247" t="s">
        <v>416</v>
      </c>
      <c r="AP247" t="s">
        <v>416</v>
      </c>
      <c r="AQ247" t="s">
        <v>4149</v>
      </c>
      <c r="AS247" t="s">
        <v>416</v>
      </c>
      <c r="AT247" t="s">
        <v>1270</v>
      </c>
      <c r="AU247" t="s">
        <v>1271</v>
      </c>
      <c r="AV247" t="s">
        <v>4150</v>
      </c>
      <c r="AX247">
        <v>27380</v>
      </c>
      <c r="AY247" t="s">
        <v>3579</v>
      </c>
      <c r="AZ247">
        <v>26125</v>
      </c>
      <c r="BA247" t="s">
        <v>2778</v>
      </c>
      <c r="BB247">
        <v>26</v>
      </c>
      <c r="BC247" t="s">
        <v>1857</v>
      </c>
      <c r="BD247" t="s">
        <v>1858</v>
      </c>
      <c r="BE247">
        <v>48331</v>
      </c>
      <c r="BF247">
        <v>3418</v>
      </c>
      <c r="BG247" t="s">
        <v>2779</v>
      </c>
      <c r="BH247" t="s">
        <v>2779</v>
      </c>
      <c r="BL247" t="s">
        <v>1280</v>
      </c>
      <c r="BM247" t="s">
        <v>1270</v>
      </c>
      <c r="BN247" t="s">
        <v>1271</v>
      </c>
      <c r="BO247" t="s">
        <v>4177</v>
      </c>
      <c r="BP247" t="s">
        <v>4178</v>
      </c>
      <c r="BQ247">
        <v>6085</v>
      </c>
      <c r="BR247" t="s">
        <v>2194</v>
      </c>
      <c r="BS247">
        <v>6</v>
      </c>
      <c r="BT247" t="s">
        <v>1549</v>
      </c>
      <c r="BU247" t="s">
        <v>4179</v>
      </c>
      <c r="BV247" t="s">
        <v>2980</v>
      </c>
      <c r="BW247" t="s">
        <v>2980</v>
      </c>
      <c r="BY247" t="s">
        <v>1392</v>
      </c>
      <c r="BZ247" t="s">
        <v>1898</v>
      </c>
      <c r="CA247" t="s">
        <v>4180</v>
      </c>
      <c r="CB247">
        <v>5</v>
      </c>
      <c r="CC247" t="s">
        <v>1286</v>
      </c>
      <c r="CD247" t="s">
        <v>4181</v>
      </c>
      <c r="CE247" t="s">
        <v>1288</v>
      </c>
      <c r="CF247" t="s">
        <v>1289</v>
      </c>
      <c r="CG247" t="s">
        <v>1417</v>
      </c>
      <c r="CH247" t="s">
        <v>1418</v>
      </c>
      <c r="CI247">
        <v>2</v>
      </c>
      <c r="CJ247" t="s">
        <v>1292</v>
      </c>
      <c r="CU247" s="13" t="s">
        <v>4182</v>
      </c>
      <c r="CV247" t="s">
        <v>2053</v>
      </c>
    </row>
    <row r="248" spans="1:100" x14ac:dyDescent="0.4">
      <c r="A248" t="s">
        <v>4183</v>
      </c>
      <c r="B248" t="s">
        <v>4184</v>
      </c>
      <c r="D248" t="s">
        <v>1256</v>
      </c>
      <c r="E248" t="s">
        <v>1648</v>
      </c>
      <c r="I248">
        <v>10000000</v>
      </c>
      <c r="J248" t="s">
        <v>1883</v>
      </c>
      <c r="K248">
        <v>2025</v>
      </c>
      <c r="L248">
        <v>10000000</v>
      </c>
      <c r="M248">
        <v>0</v>
      </c>
      <c r="N248">
        <v>631110</v>
      </c>
      <c r="O248">
        <v>0</v>
      </c>
      <c r="P248">
        <v>10000000</v>
      </c>
      <c r="Q248">
        <v>0</v>
      </c>
      <c r="R248">
        <v>0</v>
      </c>
      <c r="S248" t="s">
        <v>1884</v>
      </c>
      <c r="T248">
        <v>2025</v>
      </c>
      <c r="U248" t="s">
        <v>2694</v>
      </c>
      <c r="V248" t="s">
        <v>4148</v>
      </c>
      <c r="W248">
        <v>89</v>
      </c>
      <c r="X248" t="s">
        <v>1262</v>
      </c>
      <c r="Y248">
        <v>8900</v>
      </c>
      <c r="Z248" t="s">
        <v>1262</v>
      </c>
      <c r="AA248">
        <v>892434</v>
      </c>
      <c r="AB248" t="s">
        <v>1377</v>
      </c>
      <c r="AC248">
        <v>89</v>
      </c>
      <c r="AD248" t="s">
        <v>1262</v>
      </c>
      <c r="AE248">
        <v>8900</v>
      </c>
      <c r="AF248" t="s">
        <v>1262</v>
      </c>
      <c r="AG248">
        <v>892403</v>
      </c>
      <c r="AH248" t="s">
        <v>1378</v>
      </c>
      <c r="AI248" t="s">
        <v>1379</v>
      </c>
      <c r="AJ248" t="s">
        <v>1380</v>
      </c>
      <c r="AK248" t="s">
        <v>1381</v>
      </c>
      <c r="AL248" t="s">
        <v>1402</v>
      </c>
      <c r="AM248" t="s">
        <v>4149</v>
      </c>
      <c r="AO248" t="s">
        <v>416</v>
      </c>
      <c r="AP248" t="s">
        <v>416</v>
      </c>
      <c r="AQ248" t="s">
        <v>4149</v>
      </c>
      <c r="AS248" t="s">
        <v>416</v>
      </c>
      <c r="AT248" t="s">
        <v>1270</v>
      </c>
      <c r="AU248" t="s">
        <v>1271</v>
      </c>
      <c r="AV248" t="s">
        <v>4150</v>
      </c>
      <c r="AX248">
        <v>27380</v>
      </c>
      <c r="AY248" t="s">
        <v>3579</v>
      </c>
      <c r="AZ248">
        <v>26125</v>
      </c>
      <c r="BA248" t="s">
        <v>2778</v>
      </c>
      <c r="BB248">
        <v>26</v>
      </c>
      <c r="BC248" t="s">
        <v>1857</v>
      </c>
      <c r="BD248" t="s">
        <v>1858</v>
      </c>
      <c r="BE248">
        <v>48331</v>
      </c>
      <c r="BF248">
        <v>3418</v>
      </c>
      <c r="BG248" t="s">
        <v>1859</v>
      </c>
      <c r="BH248" t="s">
        <v>2779</v>
      </c>
      <c r="BL248" t="s">
        <v>1280</v>
      </c>
      <c r="BM248" t="s">
        <v>1270</v>
      </c>
      <c r="BN248" t="s">
        <v>1271</v>
      </c>
      <c r="BO248" t="s">
        <v>4151</v>
      </c>
      <c r="BP248" t="s">
        <v>4152</v>
      </c>
      <c r="BQ248">
        <v>45007</v>
      </c>
      <c r="BR248" t="s">
        <v>4152</v>
      </c>
      <c r="BS248">
        <v>45</v>
      </c>
      <c r="BT248" t="s">
        <v>2551</v>
      </c>
      <c r="BU248" t="s">
        <v>4153</v>
      </c>
      <c r="BV248" t="s">
        <v>2552</v>
      </c>
      <c r="BW248" t="s">
        <v>2552</v>
      </c>
      <c r="BY248" t="s">
        <v>1392</v>
      </c>
      <c r="BZ248" t="s">
        <v>1898</v>
      </c>
      <c r="CA248" t="s">
        <v>1916</v>
      </c>
      <c r="CB248">
        <v>5</v>
      </c>
      <c r="CC248" t="s">
        <v>1286</v>
      </c>
      <c r="CD248" t="s">
        <v>4185</v>
      </c>
      <c r="CE248" t="s">
        <v>1288</v>
      </c>
      <c r="CF248" t="s">
        <v>1289</v>
      </c>
      <c r="CG248" t="s">
        <v>1417</v>
      </c>
      <c r="CH248" t="s">
        <v>1418</v>
      </c>
      <c r="CI248">
        <v>2</v>
      </c>
      <c r="CJ248" t="s">
        <v>1292</v>
      </c>
      <c r="CU248" s="13" t="s">
        <v>4186</v>
      </c>
      <c r="CV248" t="s">
        <v>1681</v>
      </c>
    </row>
    <row r="249" spans="1:100" x14ac:dyDescent="0.4">
      <c r="A249" t="s">
        <v>4187</v>
      </c>
      <c r="B249" t="s">
        <v>4188</v>
      </c>
      <c r="D249" t="s">
        <v>1256</v>
      </c>
      <c r="E249" t="s">
        <v>1257</v>
      </c>
      <c r="J249" t="s">
        <v>4189</v>
      </c>
      <c r="K249">
        <v>2025</v>
      </c>
      <c r="L249">
        <v>3161341</v>
      </c>
      <c r="M249">
        <v>0</v>
      </c>
      <c r="N249">
        <v>3326868</v>
      </c>
      <c r="O249">
        <v>1453843</v>
      </c>
      <c r="P249">
        <v>4615184</v>
      </c>
      <c r="Q249">
        <v>0</v>
      </c>
      <c r="R249">
        <v>0</v>
      </c>
      <c r="S249" t="s">
        <v>1561</v>
      </c>
      <c r="T249">
        <v>2024</v>
      </c>
      <c r="U249" t="s">
        <v>1767</v>
      </c>
      <c r="V249" t="s">
        <v>1949</v>
      </c>
      <c r="W249">
        <v>89</v>
      </c>
      <c r="X249" t="s">
        <v>1262</v>
      </c>
      <c r="Y249">
        <v>8900</v>
      </c>
      <c r="Z249" t="s">
        <v>1262</v>
      </c>
      <c r="AA249">
        <v>892434</v>
      </c>
      <c r="AB249" t="s">
        <v>1377</v>
      </c>
      <c r="AC249">
        <v>89</v>
      </c>
      <c r="AD249" t="s">
        <v>1262</v>
      </c>
      <c r="AE249">
        <v>8900</v>
      </c>
      <c r="AF249" t="s">
        <v>1262</v>
      </c>
      <c r="AG249">
        <v>892403</v>
      </c>
      <c r="AH249" t="s">
        <v>1378</v>
      </c>
      <c r="AI249" t="s">
        <v>1379</v>
      </c>
      <c r="AJ249" t="s">
        <v>1380</v>
      </c>
      <c r="AK249" t="s">
        <v>1381</v>
      </c>
      <c r="AL249" t="s">
        <v>1598</v>
      </c>
      <c r="AM249" t="s">
        <v>4064</v>
      </c>
      <c r="AO249" t="s">
        <v>390</v>
      </c>
      <c r="AP249" t="s">
        <v>390</v>
      </c>
      <c r="AQ249" t="s">
        <v>4065</v>
      </c>
      <c r="AS249" t="s">
        <v>4066</v>
      </c>
      <c r="AT249" t="s">
        <v>1270</v>
      </c>
      <c r="AU249" t="s">
        <v>1271</v>
      </c>
      <c r="AV249" t="s">
        <v>4067</v>
      </c>
      <c r="AX249">
        <v>55000</v>
      </c>
      <c r="AY249" t="s">
        <v>4068</v>
      </c>
      <c r="AZ249">
        <v>37183</v>
      </c>
      <c r="BA249" t="s">
        <v>4069</v>
      </c>
      <c r="BB249">
        <v>37</v>
      </c>
      <c r="BC249" t="s">
        <v>1873</v>
      </c>
      <c r="BD249" t="s">
        <v>1874</v>
      </c>
      <c r="BE249">
        <v>27607</v>
      </c>
      <c r="BF249">
        <v>3938</v>
      </c>
      <c r="BG249" t="s">
        <v>4070</v>
      </c>
      <c r="BH249" t="s">
        <v>4070</v>
      </c>
      <c r="BL249" t="s">
        <v>1280</v>
      </c>
      <c r="BM249" t="s">
        <v>1270</v>
      </c>
      <c r="BN249" t="s">
        <v>1271</v>
      </c>
      <c r="BO249" t="s">
        <v>4190</v>
      </c>
      <c r="BP249" t="s">
        <v>4068</v>
      </c>
      <c r="BQ249">
        <v>37183</v>
      </c>
      <c r="BR249" t="s">
        <v>4069</v>
      </c>
      <c r="BS249">
        <v>37</v>
      </c>
      <c r="BT249" t="s">
        <v>1874</v>
      </c>
      <c r="BU249" t="s">
        <v>4191</v>
      </c>
      <c r="BV249" t="s">
        <v>4070</v>
      </c>
      <c r="BW249" t="s">
        <v>4070</v>
      </c>
      <c r="BY249" t="s">
        <v>1392</v>
      </c>
      <c r="BZ249" t="s">
        <v>2666</v>
      </c>
      <c r="CA249" t="s">
        <v>2667</v>
      </c>
      <c r="CB249">
        <v>5</v>
      </c>
      <c r="CC249" t="s">
        <v>1286</v>
      </c>
      <c r="CD249" t="s">
        <v>4192</v>
      </c>
      <c r="CE249" t="s">
        <v>1288</v>
      </c>
      <c r="CF249" t="s">
        <v>1289</v>
      </c>
      <c r="CG249" t="s">
        <v>1417</v>
      </c>
      <c r="CH249" t="s">
        <v>1418</v>
      </c>
      <c r="CI249">
        <v>2</v>
      </c>
      <c r="CJ249" t="s">
        <v>1292</v>
      </c>
      <c r="CU249" s="13" t="s">
        <v>4193</v>
      </c>
      <c r="CV249" t="s">
        <v>1613</v>
      </c>
    </row>
    <row r="250" spans="1:100" x14ac:dyDescent="0.4">
      <c r="A250" t="s">
        <v>4194</v>
      </c>
      <c r="B250" t="s">
        <v>4195</v>
      </c>
      <c r="D250" t="s">
        <v>1256</v>
      </c>
      <c r="E250" t="s">
        <v>1648</v>
      </c>
      <c r="H250">
        <v>56653.1</v>
      </c>
      <c r="I250">
        <v>3200000</v>
      </c>
      <c r="J250" t="s">
        <v>1499</v>
      </c>
      <c r="K250">
        <v>2025</v>
      </c>
      <c r="L250">
        <v>3200000</v>
      </c>
      <c r="M250">
        <v>56653.1</v>
      </c>
      <c r="N250">
        <v>3710492</v>
      </c>
      <c r="O250">
        <v>0</v>
      </c>
      <c r="P250">
        <v>3200000</v>
      </c>
      <c r="Q250">
        <v>0</v>
      </c>
      <c r="R250">
        <v>0</v>
      </c>
      <c r="S250" t="s">
        <v>1905</v>
      </c>
      <c r="T250">
        <v>2025</v>
      </c>
      <c r="U250" t="s">
        <v>1885</v>
      </c>
      <c r="V250" t="s">
        <v>1725</v>
      </c>
      <c r="W250">
        <v>89</v>
      </c>
      <c r="X250" t="s">
        <v>1262</v>
      </c>
      <c r="Y250">
        <v>8900</v>
      </c>
      <c r="Z250" t="s">
        <v>1262</v>
      </c>
      <c r="AA250">
        <v>892434</v>
      </c>
      <c r="AB250" t="s">
        <v>1377</v>
      </c>
      <c r="AC250">
        <v>89</v>
      </c>
      <c r="AD250" t="s">
        <v>1262</v>
      </c>
      <c r="AE250">
        <v>8900</v>
      </c>
      <c r="AF250" t="s">
        <v>1262</v>
      </c>
      <c r="AG250">
        <v>892403</v>
      </c>
      <c r="AH250" t="s">
        <v>1378</v>
      </c>
      <c r="AI250" t="s">
        <v>1379</v>
      </c>
      <c r="AJ250" t="s">
        <v>1380</v>
      </c>
      <c r="AK250" t="s">
        <v>1381</v>
      </c>
      <c r="AL250" t="s">
        <v>1651</v>
      </c>
      <c r="AM250" t="s">
        <v>3824</v>
      </c>
      <c r="AO250" t="s">
        <v>421</v>
      </c>
      <c r="AP250" t="s">
        <v>421</v>
      </c>
      <c r="AT250" t="s">
        <v>1270</v>
      </c>
      <c r="AU250" t="s">
        <v>1271</v>
      </c>
      <c r="AV250" t="s">
        <v>3825</v>
      </c>
      <c r="AX250">
        <v>59000</v>
      </c>
      <c r="AY250" t="s">
        <v>3826</v>
      </c>
      <c r="AZ250">
        <v>34023</v>
      </c>
      <c r="BA250" t="s">
        <v>1487</v>
      </c>
      <c r="BB250">
        <v>34</v>
      </c>
      <c r="BC250" t="s">
        <v>3827</v>
      </c>
      <c r="BD250" t="s">
        <v>3828</v>
      </c>
      <c r="BE250">
        <v>8854</v>
      </c>
      <c r="BG250" t="s">
        <v>3829</v>
      </c>
      <c r="BH250" t="s">
        <v>3830</v>
      </c>
      <c r="BL250" t="s">
        <v>1280</v>
      </c>
      <c r="BM250" t="s">
        <v>1270</v>
      </c>
      <c r="BN250" t="s">
        <v>1271</v>
      </c>
      <c r="BO250" t="s">
        <v>3831</v>
      </c>
      <c r="BP250" t="s">
        <v>3832</v>
      </c>
      <c r="BQ250">
        <v>34023</v>
      </c>
      <c r="BR250" t="s">
        <v>1487</v>
      </c>
      <c r="BS250">
        <v>34</v>
      </c>
      <c r="BT250" t="s">
        <v>3828</v>
      </c>
      <c r="BU250" t="s">
        <v>4196</v>
      </c>
      <c r="BV250" t="s">
        <v>3830</v>
      </c>
      <c r="BW250" t="s">
        <v>3830</v>
      </c>
      <c r="BY250" t="s">
        <v>1608</v>
      </c>
      <c r="BZ250" t="s">
        <v>2080</v>
      </c>
      <c r="CA250" t="s">
        <v>2720</v>
      </c>
      <c r="CB250">
        <v>5</v>
      </c>
      <c r="CC250" t="s">
        <v>1286</v>
      </c>
      <c r="CD250" t="s">
        <v>4197</v>
      </c>
      <c r="CE250" t="s">
        <v>1288</v>
      </c>
      <c r="CF250" t="s">
        <v>1289</v>
      </c>
      <c r="CG250" t="s">
        <v>1290</v>
      </c>
      <c r="CH250" t="s">
        <v>1291</v>
      </c>
      <c r="CI250">
        <v>2</v>
      </c>
      <c r="CJ250" t="s">
        <v>1292</v>
      </c>
      <c r="CU250" s="13" t="s">
        <v>4198</v>
      </c>
      <c r="CV250" t="s">
        <v>1690</v>
      </c>
    </row>
    <row r="251" spans="1:100" x14ac:dyDescent="0.4">
      <c r="A251" t="s">
        <v>4199</v>
      </c>
      <c r="B251" t="s">
        <v>4200</v>
      </c>
      <c r="E251" t="s">
        <v>1648</v>
      </c>
      <c r="I251">
        <v>1600000</v>
      </c>
      <c r="J251" t="s">
        <v>1499</v>
      </c>
      <c r="K251">
        <v>2025</v>
      </c>
      <c r="L251">
        <v>1600000</v>
      </c>
      <c r="M251">
        <v>0</v>
      </c>
      <c r="N251">
        <v>0</v>
      </c>
      <c r="O251">
        <v>0</v>
      </c>
      <c r="P251">
        <v>1600000</v>
      </c>
      <c r="Q251">
        <v>0</v>
      </c>
      <c r="R251">
        <v>0</v>
      </c>
      <c r="S251" t="s">
        <v>1398</v>
      </c>
      <c r="T251">
        <v>2025</v>
      </c>
      <c r="U251" t="s">
        <v>1885</v>
      </c>
      <c r="V251" t="s">
        <v>1725</v>
      </c>
      <c r="W251">
        <v>89</v>
      </c>
      <c r="X251" t="s">
        <v>1262</v>
      </c>
      <c r="Y251">
        <v>8900</v>
      </c>
      <c r="Z251" t="s">
        <v>1262</v>
      </c>
      <c r="AA251">
        <v>892434</v>
      </c>
      <c r="AB251" t="s">
        <v>1377</v>
      </c>
      <c r="AC251">
        <v>89</v>
      </c>
      <c r="AD251" t="s">
        <v>1262</v>
      </c>
      <c r="AE251">
        <v>8900</v>
      </c>
      <c r="AF251" t="s">
        <v>1262</v>
      </c>
      <c r="AG251">
        <v>892403</v>
      </c>
      <c r="AH251" t="s">
        <v>1378</v>
      </c>
      <c r="AI251" t="s">
        <v>1379</v>
      </c>
      <c r="AJ251" t="s">
        <v>1380</v>
      </c>
      <c r="AK251" t="s">
        <v>1381</v>
      </c>
      <c r="AL251" t="s">
        <v>1651</v>
      </c>
      <c r="AM251" t="s">
        <v>4201</v>
      </c>
      <c r="AO251" t="s">
        <v>4202</v>
      </c>
      <c r="AP251" t="s">
        <v>4202</v>
      </c>
      <c r="AQ251" t="s">
        <v>4203</v>
      </c>
      <c r="AS251" t="s">
        <v>4204</v>
      </c>
      <c r="AT251" t="s">
        <v>1270</v>
      </c>
      <c r="AU251" t="s">
        <v>1271</v>
      </c>
      <c r="AV251" t="s">
        <v>4205</v>
      </c>
      <c r="AX251">
        <v>59000</v>
      </c>
      <c r="AY251" t="s">
        <v>1909</v>
      </c>
      <c r="AZ251">
        <v>44007</v>
      </c>
      <c r="BA251" t="s">
        <v>1909</v>
      </c>
      <c r="BB251">
        <v>44</v>
      </c>
      <c r="BC251" t="s">
        <v>1910</v>
      </c>
      <c r="BD251" t="s">
        <v>1911</v>
      </c>
      <c r="BE251">
        <v>2908</v>
      </c>
      <c r="BF251">
        <v>5850</v>
      </c>
      <c r="BG251" t="s">
        <v>4206</v>
      </c>
      <c r="BH251" t="s">
        <v>1912</v>
      </c>
      <c r="BL251" t="s">
        <v>2729</v>
      </c>
      <c r="BM251" t="s">
        <v>1270</v>
      </c>
      <c r="BN251" t="s">
        <v>1271</v>
      </c>
      <c r="BO251" t="s">
        <v>4207</v>
      </c>
      <c r="BS251">
        <v>44</v>
      </c>
      <c r="BT251" t="s">
        <v>1911</v>
      </c>
      <c r="BV251" t="s">
        <v>4208</v>
      </c>
      <c r="BY251" t="s">
        <v>1608</v>
      </c>
      <c r="BZ251" t="s">
        <v>2080</v>
      </c>
      <c r="CA251" t="s">
        <v>4209</v>
      </c>
      <c r="CB251">
        <v>5</v>
      </c>
      <c r="CC251" t="s">
        <v>1286</v>
      </c>
      <c r="CD251" t="s">
        <v>4210</v>
      </c>
      <c r="CE251" t="s">
        <v>1288</v>
      </c>
      <c r="CF251" t="s">
        <v>1289</v>
      </c>
      <c r="CG251" t="s">
        <v>1702</v>
      </c>
      <c r="CH251" t="s">
        <v>1703</v>
      </c>
      <c r="CI251">
        <v>2</v>
      </c>
      <c r="CJ251" t="s">
        <v>1292</v>
      </c>
      <c r="CU251" s="13" t="s">
        <v>4211</v>
      </c>
      <c r="CV251" t="s">
        <v>1558</v>
      </c>
    </row>
    <row r="252" spans="1:100" x14ac:dyDescent="0.4">
      <c r="A252" t="s">
        <v>4212</v>
      </c>
      <c r="B252" t="s">
        <v>4213</v>
      </c>
      <c r="D252" t="s">
        <v>1372</v>
      </c>
      <c r="E252" t="s">
        <v>1257</v>
      </c>
      <c r="J252" t="s">
        <v>1883</v>
      </c>
      <c r="K252">
        <v>2025</v>
      </c>
      <c r="L252">
        <v>543316.19999999995</v>
      </c>
      <c r="M252">
        <v>153532</v>
      </c>
      <c r="N252">
        <v>0</v>
      </c>
      <c r="O252">
        <v>809000</v>
      </c>
      <c r="P252">
        <v>1352316.2</v>
      </c>
      <c r="Q252">
        <v>0</v>
      </c>
      <c r="R252">
        <v>0</v>
      </c>
      <c r="S252" t="s">
        <v>1374</v>
      </c>
      <c r="T252">
        <v>2017</v>
      </c>
      <c r="U252" t="s">
        <v>1375</v>
      </c>
      <c r="V252" t="s">
        <v>2150</v>
      </c>
      <c r="W252">
        <v>89</v>
      </c>
      <c r="X252" t="s">
        <v>1262</v>
      </c>
      <c r="Y252">
        <v>8900</v>
      </c>
      <c r="Z252" t="s">
        <v>1262</v>
      </c>
      <c r="AA252">
        <v>892434</v>
      </c>
      <c r="AB252" t="s">
        <v>1377</v>
      </c>
      <c r="AC252">
        <v>89</v>
      </c>
      <c r="AD252" t="s">
        <v>1262</v>
      </c>
      <c r="AE252">
        <v>8900</v>
      </c>
      <c r="AF252" t="s">
        <v>1262</v>
      </c>
      <c r="AG252">
        <v>892403</v>
      </c>
      <c r="AH252" t="s">
        <v>1378</v>
      </c>
      <c r="AI252" t="s">
        <v>1379</v>
      </c>
      <c r="AJ252" t="s">
        <v>1380</v>
      </c>
      <c r="AK252" t="s">
        <v>1381</v>
      </c>
      <c r="AL252" t="s">
        <v>1382</v>
      </c>
      <c r="AM252" t="s">
        <v>4214</v>
      </c>
      <c r="AO252" t="s">
        <v>4215</v>
      </c>
      <c r="AP252" t="s">
        <v>4215</v>
      </c>
      <c r="AT252" t="s">
        <v>1270</v>
      </c>
      <c r="AU252" t="s">
        <v>1271</v>
      </c>
      <c r="AV252" t="s">
        <v>4216</v>
      </c>
      <c r="AW252" t="s">
        <v>4217</v>
      </c>
      <c r="AX252">
        <v>36100</v>
      </c>
      <c r="AY252" t="s">
        <v>4218</v>
      </c>
      <c r="AZ252">
        <v>24510</v>
      </c>
      <c r="BA252" t="s">
        <v>3608</v>
      </c>
      <c r="BB252">
        <v>24</v>
      </c>
      <c r="BC252" t="s">
        <v>1673</v>
      </c>
      <c r="BD252" t="s">
        <v>1674</v>
      </c>
      <c r="BE252">
        <v>21227</v>
      </c>
      <c r="BF252">
        <v>1045</v>
      </c>
      <c r="BG252" t="s">
        <v>3609</v>
      </c>
      <c r="BH252" t="s">
        <v>3609</v>
      </c>
      <c r="BL252" t="s">
        <v>1328</v>
      </c>
      <c r="BM252" t="s">
        <v>1270</v>
      </c>
      <c r="BN252" t="s">
        <v>1271</v>
      </c>
      <c r="BO252" t="s">
        <v>3610</v>
      </c>
      <c r="BP252" t="s">
        <v>3607</v>
      </c>
      <c r="BQ252">
        <v>24510</v>
      </c>
      <c r="BR252" t="s">
        <v>3608</v>
      </c>
      <c r="BS252">
        <v>24</v>
      </c>
      <c r="BT252" t="s">
        <v>1674</v>
      </c>
      <c r="BU252" t="s">
        <v>1328</v>
      </c>
      <c r="BV252" t="s">
        <v>1675</v>
      </c>
      <c r="BW252" t="s">
        <v>3611</v>
      </c>
      <c r="BY252" t="s">
        <v>1392</v>
      </c>
      <c r="BZ252" t="s">
        <v>4219</v>
      </c>
      <c r="CA252" t="s">
        <v>4220</v>
      </c>
      <c r="CB252">
        <v>5</v>
      </c>
      <c r="CC252" t="s">
        <v>1286</v>
      </c>
      <c r="CD252" t="s">
        <v>4221</v>
      </c>
      <c r="CE252" t="s">
        <v>1288</v>
      </c>
      <c r="CF252" t="s">
        <v>1289</v>
      </c>
      <c r="CG252" t="s">
        <v>1333</v>
      </c>
      <c r="CH252" t="s">
        <v>1334</v>
      </c>
      <c r="CI252">
        <v>2</v>
      </c>
      <c r="CJ252" t="s">
        <v>1292</v>
      </c>
      <c r="CU252" s="13" t="s">
        <v>4222</v>
      </c>
      <c r="CV252" t="s">
        <v>1681</v>
      </c>
    </row>
    <row r="253" spans="1:100" x14ac:dyDescent="0.4">
      <c r="A253" t="s">
        <v>4223</v>
      </c>
      <c r="B253" t="s">
        <v>4224</v>
      </c>
      <c r="D253" t="s">
        <v>1372</v>
      </c>
      <c r="E253" t="s">
        <v>1257</v>
      </c>
      <c r="J253" t="s">
        <v>4225</v>
      </c>
      <c r="K253">
        <v>2025</v>
      </c>
      <c r="L253">
        <v>53934.19</v>
      </c>
      <c r="M253">
        <v>0</v>
      </c>
      <c r="N253">
        <v>0</v>
      </c>
      <c r="O253">
        <v>1651744</v>
      </c>
      <c r="P253">
        <v>1705678.19</v>
      </c>
      <c r="Q253">
        <v>0</v>
      </c>
      <c r="R253">
        <v>0</v>
      </c>
      <c r="S253" t="s">
        <v>4226</v>
      </c>
      <c r="T253">
        <v>2017</v>
      </c>
      <c r="U253" t="s">
        <v>4227</v>
      </c>
      <c r="V253" t="s">
        <v>2150</v>
      </c>
      <c r="W253">
        <v>89</v>
      </c>
      <c r="X253" t="s">
        <v>1262</v>
      </c>
      <c r="Y253">
        <v>8900</v>
      </c>
      <c r="Z253" t="s">
        <v>1262</v>
      </c>
      <c r="AA253">
        <v>892434</v>
      </c>
      <c r="AB253" t="s">
        <v>1377</v>
      </c>
      <c r="AC253">
        <v>89</v>
      </c>
      <c r="AD253" t="s">
        <v>1262</v>
      </c>
      <c r="AE253">
        <v>8900</v>
      </c>
      <c r="AF253" t="s">
        <v>1262</v>
      </c>
      <c r="AG253">
        <v>892403</v>
      </c>
      <c r="AH253" t="s">
        <v>1378</v>
      </c>
      <c r="AI253" t="s">
        <v>1379</v>
      </c>
      <c r="AJ253" t="s">
        <v>1380</v>
      </c>
      <c r="AK253" t="s">
        <v>1381</v>
      </c>
      <c r="AL253" t="s">
        <v>1382</v>
      </c>
      <c r="AM253" t="s">
        <v>4214</v>
      </c>
      <c r="AO253" t="s">
        <v>4215</v>
      </c>
      <c r="AP253" t="s">
        <v>4215</v>
      </c>
      <c r="AT253" t="s">
        <v>1270</v>
      </c>
      <c r="AU253" t="s">
        <v>1271</v>
      </c>
      <c r="AV253" t="s">
        <v>4216</v>
      </c>
      <c r="AW253" t="s">
        <v>4217</v>
      </c>
      <c r="AX253">
        <v>36100</v>
      </c>
      <c r="AY253" t="s">
        <v>4218</v>
      </c>
      <c r="AZ253">
        <v>24510</v>
      </c>
      <c r="BA253" t="s">
        <v>3608</v>
      </c>
      <c r="BB253">
        <v>24</v>
      </c>
      <c r="BC253" t="s">
        <v>1673</v>
      </c>
      <c r="BD253" t="s">
        <v>1674</v>
      </c>
      <c r="BE253">
        <v>21227</v>
      </c>
      <c r="BF253">
        <v>1045</v>
      </c>
      <c r="BG253" t="s">
        <v>1675</v>
      </c>
      <c r="BH253" t="s">
        <v>3609</v>
      </c>
      <c r="BL253" t="s">
        <v>1328</v>
      </c>
      <c r="BM253" t="s">
        <v>1270</v>
      </c>
      <c r="BN253" t="s">
        <v>1271</v>
      </c>
      <c r="BO253" t="s">
        <v>3610</v>
      </c>
      <c r="BP253" t="s">
        <v>3607</v>
      </c>
      <c r="BQ253">
        <v>24510</v>
      </c>
      <c r="BR253" t="s">
        <v>3608</v>
      </c>
      <c r="BS253">
        <v>24</v>
      </c>
      <c r="BT253" t="s">
        <v>1674</v>
      </c>
      <c r="BU253" t="s">
        <v>1328</v>
      </c>
      <c r="BV253" t="s">
        <v>1675</v>
      </c>
      <c r="BW253" t="s">
        <v>3611</v>
      </c>
      <c r="BY253" t="s">
        <v>1392</v>
      </c>
      <c r="BZ253" t="s">
        <v>4228</v>
      </c>
      <c r="CA253" t="s">
        <v>4229</v>
      </c>
      <c r="CB253">
        <v>5</v>
      </c>
      <c r="CC253" t="s">
        <v>1286</v>
      </c>
      <c r="CD253" t="s">
        <v>4230</v>
      </c>
      <c r="CE253" t="s">
        <v>1288</v>
      </c>
      <c r="CF253" t="s">
        <v>1289</v>
      </c>
      <c r="CG253" t="s">
        <v>1333</v>
      </c>
      <c r="CH253" t="s">
        <v>1334</v>
      </c>
      <c r="CI253">
        <v>2</v>
      </c>
      <c r="CJ253" t="s">
        <v>1292</v>
      </c>
      <c r="CU253" s="13" t="s">
        <v>4231</v>
      </c>
      <c r="CV253" t="s">
        <v>4232</v>
      </c>
    </row>
    <row r="254" spans="1:100" x14ac:dyDescent="0.4">
      <c r="A254" t="s">
        <v>4233</v>
      </c>
      <c r="B254" t="s">
        <v>4234</v>
      </c>
      <c r="D254" t="s">
        <v>1256</v>
      </c>
      <c r="E254" t="s">
        <v>1257</v>
      </c>
      <c r="J254" t="s">
        <v>4235</v>
      </c>
      <c r="K254">
        <v>2023</v>
      </c>
      <c r="L254">
        <v>2500000</v>
      </c>
      <c r="M254">
        <v>641237</v>
      </c>
      <c r="N254">
        <v>532386</v>
      </c>
      <c r="O254">
        <v>0</v>
      </c>
      <c r="P254">
        <v>2500000</v>
      </c>
      <c r="Q254">
        <v>0</v>
      </c>
      <c r="R254">
        <v>0</v>
      </c>
      <c r="S254" t="s">
        <v>4236</v>
      </c>
      <c r="T254">
        <v>2020</v>
      </c>
      <c r="U254" t="s">
        <v>4237</v>
      </c>
      <c r="V254" t="s">
        <v>2843</v>
      </c>
      <c r="W254">
        <v>89</v>
      </c>
      <c r="X254" t="s">
        <v>1262</v>
      </c>
      <c r="Y254">
        <v>8900</v>
      </c>
      <c r="Z254" t="s">
        <v>1262</v>
      </c>
      <c r="AA254">
        <v>892434</v>
      </c>
      <c r="AB254" t="s">
        <v>1377</v>
      </c>
      <c r="AC254">
        <v>89</v>
      </c>
      <c r="AD254" t="s">
        <v>1262</v>
      </c>
      <c r="AE254">
        <v>8900</v>
      </c>
      <c r="AF254" t="s">
        <v>1262</v>
      </c>
      <c r="AG254">
        <v>892403</v>
      </c>
      <c r="AH254" t="s">
        <v>1378</v>
      </c>
      <c r="AI254" t="s">
        <v>1379</v>
      </c>
      <c r="AJ254" t="s">
        <v>1380</v>
      </c>
      <c r="AK254" t="s">
        <v>1381</v>
      </c>
      <c r="AL254" t="s">
        <v>1598</v>
      </c>
      <c r="AM254" t="s">
        <v>4238</v>
      </c>
      <c r="AO254" t="s">
        <v>458</v>
      </c>
      <c r="AP254" t="s">
        <v>4239</v>
      </c>
      <c r="AT254" t="s">
        <v>1270</v>
      </c>
      <c r="AU254" t="s">
        <v>1271</v>
      </c>
      <c r="AV254" t="s">
        <v>4240</v>
      </c>
      <c r="AX254">
        <v>41992</v>
      </c>
      <c r="AY254" t="s">
        <v>3313</v>
      </c>
      <c r="AZ254">
        <v>6001</v>
      </c>
      <c r="BA254" t="s">
        <v>2979</v>
      </c>
      <c r="BB254">
        <v>6</v>
      </c>
      <c r="BC254" t="s">
        <v>1548</v>
      </c>
      <c r="BD254" t="s">
        <v>1549</v>
      </c>
      <c r="BE254">
        <v>94550</v>
      </c>
      <c r="BF254">
        <v>4426</v>
      </c>
      <c r="BG254" t="s">
        <v>3314</v>
      </c>
      <c r="BH254" t="s">
        <v>3314</v>
      </c>
      <c r="BL254" t="s">
        <v>1280</v>
      </c>
      <c r="BM254" t="s">
        <v>1270</v>
      </c>
      <c r="BN254" t="s">
        <v>1271</v>
      </c>
      <c r="BO254" t="s">
        <v>1551</v>
      </c>
      <c r="BP254" t="s">
        <v>1546</v>
      </c>
      <c r="BQ254">
        <v>6037</v>
      </c>
      <c r="BR254" t="s">
        <v>1547</v>
      </c>
      <c r="BS254">
        <v>6</v>
      </c>
      <c r="BT254" t="s">
        <v>1549</v>
      </c>
      <c r="BU254" t="s">
        <v>4241</v>
      </c>
      <c r="BV254" t="s">
        <v>1550</v>
      </c>
      <c r="BW254" t="s">
        <v>1550</v>
      </c>
      <c r="BY254" t="s">
        <v>1392</v>
      </c>
      <c r="BZ254" t="s">
        <v>4242</v>
      </c>
      <c r="CB254">
        <v>5</v>
      </c>
      <c r="CC254" t="s">
        <v>1286</v>
      </c>
      <c r="CD254" t="s">
        <v>4243</v>
      </c>
      <c r="CE254" t="s">
        <v>1288</v>
      </c>
      <c r="CF254" t="s">
        <v>1289</v>
      </c>
      <c r="CG254" t="s">
        <v>1333</v>
      </c>
      <c r="CH254" t="s">
        <v>1334</v>
      </c>
      <c r="CI254">
        <v>2</v>
      </c>
      <c r="CJ254" t="s">
        <v>1292</v>
      </c>
      <c r="CU254" s="13" t="s">
        <v>4244</v>
      </c>
      <c r="CV254" t="s">
        <v>4245</v>
      </c>
    </row>
    <row r="255" spans="1:100" x14ac:dyDescent="0.4">
      <c r="A255" t="s">
        <v>4246</v>
      </c>
      <c r="B255" t="s">
        <v>4247</v>
      </c>
      <c r="D255" t="s">
        <v>1947</v>
      </c>
      <c r="E255" t="s">
        <v>1257</v>
      </c>
      <c r="J255" t="s">
        <v>2459</v>
      </c>
      <c r="K255">
        <v>2025</v>
      </c>
      <c r="L255">
        <v>3121544</v>
      </c>
      <c r="M255">
        <v>11236.05</v>
      </c>
      <c r="N255">
        <v>461909</v>
      </c>
      <c r="O255">
        <v>0</v>
      </c>
      <c r="P255">
        <v>3121544</v>
      </c>
      <c r="Q255">
        <v>0</v>
      </c>
      <c r="R255">
        <v>0</v>
      </c>
      <c r="S255" t="s">
        <v>4248</v>
      </c>
      <c r="T255">
        <v>2021</v>
      </c>
      <c r="U255" t="s">
        <v>2167</v>
      </c>
      <c r="V255" t="s">
        <v>1616</v>
      </c>
      <c r="W255">
        <v>89</v>
      </c>
      <c r="X255" t="s">
        <v>1262</v>
      </c>
      <c r="Y255">
        <v>8900</v>
      </c>
      <c r="Z255" t="s">
        <v>1262</v>
      </c>
      <c r="AA255">
        <v>892434</v>
      </c>
      <c r="AB255" t="s">
        <v>1377</v>
      </c>
      <c r="AC255">
        <v>89</v>
      </c>
      <c r="AD255" t="s">
        <v>1262</v>
      </c>
      <c r="AE255">
        <v>8900</v>
      </c>
      <c r="AF255" t="s">
        <v>1262</v>
      </c>
      <c r="AG255">
        <v>892403</v>
      </c>
      <c r="AH255" t="s">
        <v>1378</v>
      </c>
      <c r="AI255" t="s">
        <v>1379</v>
      </c>
      <c r="AJ255" t="s">
        <v>1380</v>
      </c>
      <c r="AK255" t="s">
        <v>1381</v>
      </c>
      <c r="AL255" t="s">
        <v>1598</v>
      </c>
      <c r="AM255" t="s">
        <v>4249</v>
      </c>
      <c r="AO255" t="s">
        <v>435</v>
      </c>
      <c r="AP255" t="s">
        <v>435</v>
      </c>
      <c r="AQ255" t="s">
        <v>4250</v>
      </c>
      <c r="AT255" t="s">
        <v>1270</v>
      </c>
      <c r="AU255" t="s">
        <v>1271</v>
      </c>
      <c r="AV255" t="s">
        <v>4251</v>
      </c>
      <c r="AX255">
        <v>52000</v>
      </c>
      <c r="AY255" t="s">
        <v>4252</v>
      </c>
      <c r="AZ255">
        <v>47037</v>
      </c>
      <c r="BA255" t="s">
        <v>4253</v>
      </c>
      <c r="BB255">
        <v>47</v>
      </c>
      <c r="BC255" t="s">
        <v>1772</v>
      </c>
      <c r="BD255" t="s">
        <v>1773</v>
      </c>
      <c r="BE255">
        <v>37201</v>
      </c>
      <c r="BF255">
        <v>2383</v>
      </c>
      <c r="BG255" t="s">
        <v>4254</v>
      </c>
      <c r="BH255" t="s">
        <v>4255</v>
      </c>
      <c r="BL255" t="s">
        <v>1280</v>
      </c>
      <c r="BM255" t="s">
        <v>1270</v>
      </c>
      <c r="BN255" t="s">
        <v>1271</v>
      </c>
      <c r="BO255" t="s">
        <v>4256</v>
      </c>
      <c r="BP255" t="s">
        <v>4252</v>
      </c>
      <c r="BQ255">
        <v>47037</v>
      </c>
      <c r="BR255" t="s">
        <v>4253</v>
      </c>
      <c r="BS255">
        <v>47</v>
      </c>
      <c r="BT255" t="s">
        <v>1773</v>
      </c>
      <c r="BU255" t="s">
        <v>4257</v>
      </c>
      <c r="BV255" t="s">
        <v>4255</v>
      </c>
      <c r="BW255" t="s">
        <v>4255</v>
      </c>
      <c r="BY255" t="s">
        <v>1392</v>
      </c>
      <c r="BZ255" t="s">
        <v>2765</v>
      </c>
      <c r="CA255" t="s">
        <v>4258</v>
      </c>
      <c r="CB255">
        <v>5</v>
      </c>
      <c r="CC255" t="s">
        <v>1286</v>
      </c>
      <c r="CD255" t="s">
        <v>4259</v>
      </c>
      <c r="CE255" t="s">
        <v>1288</v>
      </c>
      <c r="CF255" t="s">
        <v>1289</v>
      </c>
      <c r="CG255" t="s">
        <v>1333</v>
      </c>
      <c r="CH255" t="s">
        <v>1334</v>
      </c>
      <c r="CI255">
        <v>2</v>
      </c>
      <c r="CJ255" t="s">
        <v>1292</v>
      </c>
      <c r="CU255" s="13" t="s">
        <v>4260</v>
      </c>
      <c r="CV255" t="s">
        <v>1681</v>
      </c>
    </row>
    <row r="256" spans="1:100" x14ac:dyDescent="0.4">
      <c r="A256" t="s">
        <v>4261</v>
      </c>
      <c r="B256" t="s">
        <v>4262</v>
      </c>
      <c r="D256" t="s">
        <v>1256</v>
      </c>
      <c r="E256" t="s">
        <v>1257</v>
      </c>
      <c r="J256" t="s">
        <v>1919</v>
      </c>
      <c r="K256">
        <v>2025</v>
      </c>
      <c r="L256">
        <v>1500000</v>
      </c>
      <c r="M256">
        <v>316007.76</v>
      </c>
      <c r="N256">
        <v>955590</v>
      </c>
      <c r="O256">
        <v>0</v>
      </c>
      <c r="P256">
        <v>1500000</v>
      </c>
      <c r="Q256">
        <v>0</v>
      </c>
      <c r="R256">
        <v>0</v>
      </c>
      <c r="S256" t="s">
        <v>4263</v>
      </c>
      <c r="T256">
        <v>2022</v>
      </c>
      <c r="U256" t="s">
        <v>4264</v>
      </c>
      <c r="V256" t="s">
        <v>1563</v>
      </c>
      <c r="W256">
        <v>89</v>
      </c>
      <c r="X256" t="s">
        <v>1262</v>
      </c>
      <c r="Y256">
        <v>8900</v>
      </c>
      <c r="Z256" t="s">
        <v>1262</v>
      </c>
      <c r="AA256">
        <v>892434</v>
      </c>
      <c r="AB256" t="s">
        <v>1377</v>
      </c>
      <c r="AC256">
        <v>89</v>
      </c>
      <c r="AD256" t="s">
        <v>1262</v>
      </c>
      <c r="AE256">
        <v>8900</v>
      </c>
      <c r="AF256" t="s">
        <v>1262</v>
      </c>
      <c r="AG256">
        <v>892403</v>
      </c>
      <c r="AH256" t="s">
        <v>1378</v>
      </c>
      <c r="AI256" t="s">
        <v>1379</v>
      </c>
      <c r="AJ256" t="s">
        <v>1380</v>
      </c>
      <c r="AK256" t="s">
        <v>1381</v>
      </c>
      <c r="AL256" t="s">
        <v>1598</v>
      </c>
      <c r="AM256" t="s">
        <v>4265</v>
      </c>
      <c r="AO256" t="s">
        <v>480</v>
      </c>
      <c r="AP256" t="s">
        <v>480</v>
      </c>
      <c r="AQ256" t="s">
        <v>4266</v>
      </c>
      <c r="AS256" t="s">
        <v>4267</v>
      </c>
      <c r="AT256" t="s">
        <v>1270</v>
      </c>
      <c r="AU256" t="s">
        <v>1271</v>
      </c>
      <c r="AV256" t="s">
        <v>4268</v>
      </c>
      <c r="AX256">
        <v>35000</v>
      </c>
      <c r="AY256" t="s">
        <v>1325</v>
      </c>
      <c r="AZ256">
        <v>48201</v>
      </c>
      <c r="BA256" t="s">
        <v>1326</v>
      </c>
      <c r="BB256">
        <v>48</v>
      </c>
      <c r="BC256" t="s">
        <v>1276</v>
      </c>
      <c r="BD256" t="s">
        <v>1277</v>
      </c>
      <c r="BE256">
        <v>77041</v>
      </c>
      <c r="BF256">
        <v>5807</v>
      </c>
      <c r="BG256" t="s">
        <v>3498</v>
      </c>
      <c r="BH256" t="s">
        <v>3211</v>
      </c>
      <c r="BL256" t="s">
        <v>1280</v>
      </c>
      <c r="BM256" t="s">
        <v>1270</v>
      </c>
      <c r="BN256" t="s">
        <v>1271</v>
      </c>
      <c r="BO256" t="s">
        <v>1329</v>
      </c>
      <c r="BP256" t="s">
        <v>1325</v>
      </c>
      <c r="BQ256">
        <v>48201</v>
      </c>
      <c r="BR256" t="s">
        <v>1326</v>
      </c>
      <c r="BS256">
        <v>48</v>
      </c>
      <c r="BT256" t="s">
        <v>1277</v>
      </c>
      <c r="BU256" t="s">
        <v>4269</v>
      </c>
      <c r="BV256" t="s">
        <v>3211</v>
      </c>
      <c r="BW256" t="s">
        <v>3211</v>
      </c>
      <c r="BY256" t="s">
        <v>1392</v>
      </c>
      <c r="BZ256" t="s">
        <v>4270</v>
      </c>
      <c r="CA256" t="s">
        <v>4271</v>
      </c>
      <c r="CB256">
        <v>5</v>
      </c>
      <c r="CC256" t="s">
        <v>1286</v>
      </c>
      <c r="CD256" t="s">
        <v>4272</v>
      </c>
      <c r="CE256" t="s">
        <v>1288</v>
      </c>
      <c r="CF256" t="s">
        <v>1289</v>
      </c>
      <c r="CG256" t="s">
        <v>1417</v>
      </c>
      <c r="CH256" t="s">
        <v>1418</v>
      </c>
      <c r="CI256">
        <v>2</v>
      </c>
      <c r="CJ256" t="s">
        <v>1292</v>
      </c>
      <c r="CU256" s="13" t="s">
        <v>4273</v>
      </c>
      <c r="CV256" t="s">
        <v>1681</v>
      </c>
    </row>
    <row r="257" spans="1:100" x14ac:dyDescent="0.4">
      <c r="A257" t="s">
        <v>4274</v>
      </c>
      <c r="B257" t="s">
        <v>4275</v>
      </c>
      <c r="D257" t="s">
        <v>1256</v>
      </c>
      <c r="E257" t="s">
        <v>1257</v>
      </c>
      <c r="J257" t="s">
        <v>2459</v>
      </c>
      <c r="K257">
        <v>2025</v>
      </c>
      <c r="L257">
        <v>2999970</v>
      </c>
      <c r="M257">
        <v>602125.37</v>
      </c>
      <c r="N257">
        <v>1051868</v>
      </c>
      <c r="O257">
        <v>0</v>
      </c>
      <c r="P257">
        <v>2999970</v>
      </c>
      <c r="Q257">
        <v>0</v>
      </c>
      <c r="R257">
        <v>0</v>
      </c>
      <c r="S257" t="s">
        <v>4276</v>
      </c>
      <c r="T257">
        <v>2022</v>
      </c>
      <c r="U257" t="s">
        <v>2188</v>
      </c>
      <c r="V257" t="s">
        <v>2503</v>
      </c>
      <c r="W257">
        <v>89</v>
      </c>
      <c r="X257" t="s">
        <v>1262</v>
      </c>
      <c r="Y257">
        <v>8900</v>
      </c>
      <c r="Z257" t="s">
        <v>1262</v>
      </c>
      <c r="AA257">
        <v>892434</v>
      </c>
      <c r="AB257" t="s">
        <v>1377</v>
      </c>
      <c r="AC257">
        <v>89</v>
      </c>
      <c r="AD257" t="s">
        <v>1262</v>
      </c>
      <c r="AE257">
        <v>8900</v>
      </c>
      <c r="AF257" t="s">
        <v>1262</v>
      </c>
      <c r="AG257">
        <v>892403</v>
      </c>
      <c r="AH257" t="s">
        <v>1378</v>
      </c>
      <c r="AI257" t="s">
        <v>1379</v>
      </c>
      <c r="AJ257" t="s">
        <v>1380</v>
      </c>
      <c r="AK257" t="s">
        <v>1381</v>
      </c>
      <c r="AL257" t="s">
        <v>1598</v>
      </c>
      <c r="AM257" t="s">
        <v>4277</v>
      </c>
      <c r="AO257" t="s">
        <v>433</v>
      </c>
      <c r="AP257" t="s">
        <v>433</v>
      </c>
      <c r="AT257" t="s">
        <v>1270</v>
      </c>
      <c r="AU257" t="s">
        <v>1271</v>
      </c>
      <c r="AV257" t="s">
        <v>4278</v>
      </c>
      <c r="AX257">
        <v>8920</v>
      </c>
      <c r="AY257" t="s">
        <v>4279</v>
      </c>
      <c r="AZ257">
        <v>53057</v>
      </c>
      <c r="BA257" t="s">
        <v>3813</v>
      </c>
      <c r="BB257">
        <v>53</v>
      </c>
      <c r="BC257" t="s">
        <v>3814</v>
      </c>
      <c r="BD257" t="s">
        <v>1429</v>
      </c>
      <c r="BE257">
        <v>98233</v>
      </c>
      <c r="BF257">
        <v>3152</v>
      </c>
      <c r="BG257" t="s">
        <v>3815</v>
      </c>
      <c r="BH257" t="s">
        <v>3815</v>
      </c>
      <c r="BL257" t="s">
        <v>1280</v>
      </c>
      <c r="BM257" t="s">
        <v>1270</v>
      </c>
      <c r="BN257" t="s">
        <v>1271</v>
      </c>
      <c r="BO257" t="s">
        <v>4280</v>
      </c>
      <c r="BP257" t="s">
        <v>4281</v>
      </c>
      <c r="BQ257">
        <v>53073</v>
      </c>
      <c r="BR257" t="s">
        <v>4282</v>
      </c>
      <c r="BS257">
        <v>53</v>
      </c>
      <c r="BT257" t="s">
        <v>1429</v>
      </c>
      <c r="BU257" t="s">
        <v>4283</v>
      </c>
      <c r="BV257" t="s">
        <v>3815</v>
      </c>
      <c r="BW257" t="s">
        <v>3815</v>
      </c>
      <c r="BY257" t="s">
        <v>1392</v>
      </c>
      <c r="BZ257" t="s">
        <v>4284</v>
      </c>
      <c r="CA257" t="s">
        <v>4285</v>
      </c>
      <c r="CB257">
        <v>5</v>
      </c>
      <c r="CC257" t="s">
        <v>1286</v>
      </c>
      <c r="CD257" t="s">
        <v>4286</v>
      </c>
      <c r="CE257" t="s">
        <v>1288</v>
      </c>
      <c r="CF257" t="s">
        <v>1289</v>
      </c>
      <c r="CG257" t="s">
        <v>1333</v>
      </c>
      <c r="CH257" t="s">
        <v>1334</v>
      </c>
      <c r="CI257">
        <v>2</v>
      </c>
      <c r="CJ257" t="s">
        <v>1292</v>
      </c>
      <c r="CU257" s="13" t="s">
        <v>4287</v>
      </c>
      <c r="CV257" t="s">
        <v>1681</v>
      </c>
    </row>
    <row r="258" spans="1:100" x14ac:dyDescent="0.4">
      <c r="A258" t="s">
        <v>4288</v>
      </c>
      <c r="B258" t="s">
        <v>4289</v>
      </c>
      <c r="D258" t="s">
        <v>1256</v>
      </c>
      <c r="E258" t="s">
        <v>1257</v>
      </c>
      <c r="J258" t="s">
        <v>2771</v>
      </c>
      <c r="K258">
        <v>2025</v>
      </c>
      <c r="L258">
        <v>3000000</v>
      </c>
      <c r="M258">
        <v>619014.61</v>
      </c>
      <c r="N258">
        <v>4970718</v>
      </c>
      <c r="O258">
        <v>32551062</v>
      </c>
      <c r="P258">
        <v>35551062</v>
      </c>
      <c r="Q258">
        <v>0</v>
      </c>
      <c r="R258">
        <v>0</v>
      </c>
      <c r="S258" t="s">
        <v>4290</v>
      </c>
      <c r="T258">
        <v>2022</v>
      </c>
      <c r="U258" t="s">
        <v>2773</v>
      </c>
      <c r="V258" t="s">
        <v>1883</v>
      </c>
      <c r="W258">
        <v>89</v>
      </c>
      <c r="X258" t="s">
        <v>1262</v>
      </c>
      <c r="Y258">
        <v>8900</v>
      </c>
      <c r="Z258" t="s">
        <v>1262</v>
      </c>
      <c r="AA258">
        <v>892434</v>
      </c>
      <c r="AB258" t="s">
        <v>1377</v>
      </c>
      <c r="AC258">
        <v>89</v>
      </c>
      <c r="AD258" t="s">
        <v>1262</v>
      </c>
      <c r="AE258">
        <v>8900</v>
      </c>
      <c r="AF258" t="s">
        <v>1262</v>
      </c>
      <c r="AG258">
        <v>892403</v>
      </c>
      <c r="AH258" t="s">
        <v>1378</v>
      </c>
      <c r="AI258" t="s">
        <v>1379</v>
      </c>
      <c r="AJ258" t="s">
        <v>1380</v>
      </c>
      <c r="AK258" t="s">
        <v>1381</v>
      </c>
      <c r="AL258" t="s">
        <v>1598</v>
      </c>
      <c r="AM258" t="s">
        <v>4291</v>
      </c>
      <c r="AO258" t="s">
        <v>442</v>
      </c>
      <c r="AP258" t="s">
        <v>442</v>
      </c>
      <c r="AT258" t="s">
        <v>1270</v>
      </c>
      <c r="AU258" t="s">
        <v>1271</v>
      </c>
      <c r="AV258" t="s">
        <v>4292</v>
      </c>
      <c r="AX258">
        <v>9280</v>
      </c>
      <c r="AY258" t="s">
        <v>1735</v>
      </c>
      <c r="AZ258">
        <v>8001</v>
      </c>
      <c r="BA258" t="s">
        <v>4293</v>
      </c>
      <c r="BB258">
        <v>8</v>
      </c>
      <c r="BC258" t="s">
        <v>1603</v>
      </c>
      <c r="BD258" t="s">
        <v>1604</v>
      </c>
      <c r="BE258">
        <v>80020</v>
      </c>
      <c r="BF258">
        <v>8809</v>
      </c>
      <c r="BG258" t="s">
        <v>1605</v>
      </c>
      <c r="BH258" t="s">
        <v>1736</v>
      </c>
      <c r="BL258" t="s">
        <v>1280</v>
      </c>
      <c r="BM258" t="s">
        <v>1270</v>
      </c>
      <c r="BN258" t="s">
        <v>1271</v>
      </c>
      <c r="BO258" t="s">
        <v>4109</v>
      </c>
      <c r="BP258" t="s">
        <v>4104</v>
      </c>
      <c r="BQ258">
        <v>35001</v>
      </c>
      <c r="BR258" t="s">
        <v>4105</v>
      </c>
      <c r="BS258">
        <v>35</v>
      </c>
      <c r="BT258" t="s">
        <v>4107</v>
      </c>
      <c r="BU258" t="s">
        <v>4294</v>
      </c>
      <c r="BV258" t="s">
        <v>4108</v>
      </c>
      <c r="BW258" t="s">
        <v>4108</v>
      </c>
      <c r="BY258" t="s">
        <v>1392</v>
      </c>
      <c r="BZ258" t="s">
        <v>3203</v>
      </c>
      <c r="CA258" t="s">
        <v>4271</v>
      </c>
      <c r="CB258">
        <v>5</v>
      </c>
      <c r="CC258" t="s">
        <v>1286</v>
      </c>
      <c r="CD258" t="s">
        <v>4295</v>
      </c>
      <c r="CE258" t="s">
        <v>1288</v>
      </c>
      <c r="CF258" t="s">
        <v>1289</v>
      </c>
      <c r="CG258" t="s">
        <v>1333</v>
      </c>
      <c r="CH258" t="s">
        <v>1334</v>
      </c>
      <c r="CI258">
        <v>2</v>
      </c>
      <c r="CJ258" t="s">
        <v>1292</v>
      </c>
      <c r="CU258" s="13" t="s">
        <v>4296</v>
      </c>
      <c r="CV258" t="s">
        <v>3542</v>
      </c>
    </row>
    <row r="259" spans="1:100" x14ac:dyDescent="0.4">
      <c r="A259" t="s">
        <v>4297</v>
      </c>
      <c r="B259" t="s">
        <v>4298</v>
      </c>
      <c r="D259" t="s">
        <v>1372</v>
      </c>
      <c r="E259" t="s">
        <v>1257</v>
      </c>
      <c r="J259" t="s">
        <v>4299</v>
      </c>
      <c r="K259">
        <v>2025</v>
      </c>
      <c r="L259">
        <v>3101360</v>
      </c>
      <c r="M259">
        <v>782211.36</v>
      </c>
      <c r="N259">
        <v>0</v>
      </c>
      <c r="O259">
        <v>4652040</v>
      </c>
      <c r="P259">
        <v>7753400</v>
      </c>
      <c r="Q259">
        <v>0</v>
      </c>
      <c r="R259">
        <v>0</v>
      </c>
      <c r="S259" t="s">
        <v>3760</v>
      </c>
      <c r="T259">
        <v>2021</v>
      </c>
      <c r="U259" t="s">
        <v>2167</v>
      </c>
      <c r="V259" t="s">
        <v>1443</v>
      </c>
      <c r="W259">
        <v>89</v>
      </c>
      <c r="X259" t="s">
        <v>1262</v>
      </c>
      <c r="Y259">
        <v>8900</v>
      </c>
      <c r="Z259" t="s">
        <v>1262</v>
      </c>
      <c r="AA259">
        <v>892434</v>
      </c>
      <c r="AB259" t="s">
        <v>1377</v>
      </c>
      <c r="AC259">
        <v>89</v>
      </c>
      <c r="AD259" t="s">
        <v>1262</v>
      </c>
      <c r="AE259">
        <v>8900</v>
      </c>
      <c r="AF259" t="s">
        <v>1262</v>
      </c>
      <c r="AG259">
        <v>892403</v>
      </c>
      <c r="AH259" t="s">
        <v>1378</v>
      </c>
      <c r="AI259" t="s">
        <v>1379</v>
      </c>
      <c r="AJ259" t="s">
        <v>1380</v>
      </c>
      <c r="AK259" t="s">
        <v>1381</v>
      </c>
      <c r="AL259" t="s">
        <v>1382</v>
      </c>
      <c r="AM259" t="s">
        <v>4300</v>
      </c>
      <c r="AO259" t="s">
        <v>4301</v>
      </c>
      <c r="AP259" t="s">
        <v>4301</v>
      </c>
      <c r="AQ259" t="s">
        <v>4300</v>
      </c>
      <c r="AS259" t="s">
        <v>4301</v>
      </c>
      <c r="AT259" t="s">
        <v>1270</v>
      </c>
      <c r="AU259" t="s">
        <v>1271</v>
      </c>
      <c r="AV259" t="s">
        <v>4302</v>
      </c>
      <c r="AX259">
        <v>18750</v>
      </c>
      <c r="AY259" t="s">
        <v>3126</v>
      </c>
      <c r="AZ259">
        <v>24033</v>
      </c>
      <c r="BA259" t="s">
        <v>3127</v>
      </c>
      <c r="BB259">
        <v>24</v>
      </c>
      <c r="BC259" t="s">
        <v>1673</v>
      </c>
      <c r="BD259" t="s">
        <v>1674</v>
      </c>
      <c r="BE259">
        <v>20742</v>
      </c>
      <c r="BF259">
        <v>5100</v>
      </c>
      <c r="BG259" t="s">
        <v>3128</v>
      </c>
      <c r="BH259" t="s">
        <v>1677</v>
      </c>
      <c r="BL259" t="s">
        <v>1328</v>
      </c>
      <c r="BM259" t="s">
        <v>1270</v>
      </c>
      <c r="BN259" t="s">
        <v>1271</v>
      </c>
      <c r="BO259" t="s">
        <v>4303</v>
      </c>
      <c r="BP259" t="s">
        <v>4304</v>
      </c>
      <c r="BQ259">
        <v>24033</v>
      </c>
      <c r="BR259" t="s">
        <v>3127</v>
      </c>
      <c r="BS259">
        <v>24</v>
      </c>
      <c r="BT259" t="s">
        <v>1674</v>
      </c>
      <c r="BU259" t="s">
        <v>1328</v>
      </c>
      <c r="BV259" t="s">
        <v>3128</v>
      </c>
      <c r="BY259" t="s">
        <v>1392</v>
      </c>
      <c r="BZ259" t="s">
        <v>3767</v>
      </c>
      <c r="CA259" t="s">
        <v>4305</v>
      </c>
      <c r="CB259">
        <v>5</v>
      </c>
      <c r="CC259" t="s">
        <v>1286</v>
      </c>
      <c r="CD259" t="s">
        <v>4306</v>
      </c>
      <c r="CE259" t="s">
        <v>1288</v>
      </c>
      <c r="CF259" t="s">
        <v>1289</v>
      </c>
      <c r="CG259" t="s">
        <v>1290</v>
      </c>
      <c r="CH259" t="s">
        <v>1291</v>
      </c>
      <c r="CI259">
        <v>2</v>
      </c>
      <c r="CJ259" t="s">
        <v>1292</v>
      </c>
      <c r="CU259" s="13" t="s">
        <v>4307</v>
      </c>
      <c r="CV259" t="s">
        <v>1629</v>
      </c>
    </row>
    <row r="260" spans="1:100" x14ac:dyDescent="0.4">
      <c r="A260" t="s">
        <v>4308</v>
      </c>
      <c r="B260" t="s">
        <v>4309</v>
      </c>
      <c r="D260" t="s">
        <v>1372</v>
      </c>
      <c r="E260" t="s">
        <v>1257</v>
      </c>
      <c r="J260" t="s">
        <v>4310</v>
      </c>
      <c r="K260">
        <v>2024</v>
      </c>
      <c r="L260">
        <v>5319085</v>
      </c>
      <c r="M260">
        <v>2413253.66</v>
      </c>
      <c r="N260">
        <v>0</v>
      </c>
      <c r="O260">
        <v>13826422</v>
      </c>
      <c r="P260">
        <v>19145507</v>
      </c>
      <c r="Q260">
        <v>0</v>
      </c>
      <c r="R260">
        <v>0</v>
      </c>
      <c r="S260" t="s">
        <v>4311</v>
      </c>
      <c r="T260">
        <v>2022</v>
      </c>
      <c r="U260" t="s">
        <v>2131</v>
      </c>
      <c r="V260" t="s">
        <v>1597</v>
      </c>
      <c r="W260">
        <v>89</v>
      </c>
      <c r="X260" t="s">
        <v>1262</v>
      </c>
      <c r="Y260">
        <v>8900</v>
      </c>
      <c r="Z260" t="s">
        <v>1262</v>
      </c>
      <c r="AA260">
        <v>892434</v>
      </c>
      <c r="AB260" t="s">
        <v>1377</v>
      </c>
      <c r="AC260">
        <v>89</v>
      </c>
      <c r="AD260" t="s">
        <v>1262</v>
      </c>
      <c r="AE260">
        <v>8900</v>
      </c>
      <c r="AF260" t="s">
        <v>1262</v>
      </c>
      <c r="AG260">
        <v>892403</v>
      </c>
      <c r="AH260" t="s">
        <v>1378</v>
      </c>
      <c r="AI260" t="s">
        <v>1379</v>
      </c>
      <c r="AJ260" t="s">
        <v>1380</v>
      </c>
      <c r="AK260" t="s">
        <v>1381</v>
      </c>
      <c r="AL260" t="s">
        <v>2789</v>
      </c>
      <c r="AM260" t="s">
        <v>4312</v>
      </c>
      <c r="AO260" t="s">
        <v>4313</v>
      </c>
      <c r="AP260" t="s">
        <v>4313</v>
      </c>
      <c r="AT260" t="s">
        <v>1270</v>
      </c>
      <c r="AU260" t="s">
        <v>1271</v>
      </c>
      <c r="AV260" t="s">
        <v>4314</v>
      </c>
      <c r="AX260">
        <v>63000</v>
      </c>
      <c r="AY260" t="s">
        <v>4315</v>
      </c>
      <c r="AZ260">
        <v>53033</v>
      </c>
      <c r="BA260" t="s">
        <v>4316</v>
      </c>
      <c r="BB260">
        <v>53</v>
      </c>
      <c r="BC260" t="s">
        <v>3814</v>
      </c>
      <c r="BD260" t="s">
        <v>1429</v>
      </c>
      <c r="BE260">
        <v>98134</v>
      </c>
      <c r="BG260" t="s">
        <v>4317</v>
      </c>
      <c r="BH260" t="s">
        <v>4317</v>
      </c>
      <c r="BL260" t="s">
        <v>1328</v>
      </c>
      <c r="BM260" t="s">
        <v>1270</v>
      </c>
      <c r="BN260" t="s">
        <v>1271</v>
      </c>
      <c r="BO260" t="s">
        <v>4318</v>
      </c>
      <c r="BP260" t="s">
        <v>4319</v>
      </c>
      <c r="BQ260">
        <v>53063</v>
      </c>
      <c r="BR260" t="s">
        <v>4319</v>
      </c>
      <c r="BS260">
        <v>53</v>
      </c>
      <c r="BT260" t="s">
        <v>1429</v>
      </c>
      <c r="BU260" t="s">
        <v>1328</v>
      </c>
      <c r="BV260" t="s">
        <v>4320</v>
      </c>
      <c r="BW260" t="s">
        <v>4320</v>
      </c>
      <c r="BY260" t="s">
        <v>1413</v>
      </c>
      <c r="BZ260" t="s">
        <v>2199</v>
      </c>
      <c r="CA260" t="s">
        <v>4321</v>
      </c>
      <c r="CB260">
        <v>5</v>
      </c>
      <c r="CC260" t="s">
        <v>1286</v>
      </c>
      <c r="CD260" t="s">
        <v>4321</v>
      </c>
      <c r="CE260" t="s">
        <v>1288</v>
      </c>
      <c r="CF260" t="s">
        <v>1289</v>
      </c>
      <c r="CG260" t="s">
        <v>1417</v>
      </c>
      <c r="CH260" t="s">
        <v>1418</v>
      </c>
      <c r="CI260">
        <v>2</v>
      </c>
      <c r="CJ260" t="s">
        <v>1292</v>
      </c>
      <c r="CU260" s="13" t="s">
        <v>4322</v>
      </c>
      <c r="CV260" t="s">
        <v>4323</v>
      </c>
    </row>
    <row r="261" spans="1:100" x14ac:dyDescent="0.4">
      <c r="A261" t="s">
        <v>4324</v>
      </c>
      <c r="B261" t="s">
        <v>4325</v>
      </c>
      <c r="D261" t="s">
        <v>1256</v>
      </c>
      <c r="E261" t="s">
        <v>1257</v>
      </c>
      <c r="J261" t="s">
        <v>1477</v>
      </c>
      <c r="K261">
        <v>2025</v>
      </c>
      <c r="L261">
        <v>6650000</v>
      </c>
      <c r="M261">
        <v>537374.68000000005</v>
      </c>
      <c r="N261">
        <v>1450003</v>
      </c>
      <c r="O261">
        <v>10501487</v>
      </c>
      <c r="P261">
        <v>17151487</v>
      </c>
      <c r="Q261">
        <v>0</v>
      </c>
      <c r="R261">
        <v>0</v>
      </c>
      <c r="S261" t="s">
        <v>4326</v>
      </c>
      <c r="T261">
        <v>2022</v>
      </c>
      <c r="U261" t="s">
        <v>2266</v>
      </c>
      <c r="V261" t="s">
        <v>1523</v>
      </c>
      <c r="W261">
        <v>89</v>
      </c>
      <c r="X261" t="s">
        <v>1262</v>
      </c>
      <c r="Y261">
        <v>8900</v>
      </c>
      <c r="Z261" t="s">
        <v>1262</v>
      </c>
      <c r="AA261">
        <v>892434</v>
      </c>
      <c r="AB261" t="s">
        <v>1377</v>
      </c>
      <c r="AC261">
        <v>89</v>
      </c>
      <c r="AD261" t="s">
        <v>1262</v>
      </c>
      <c r="AE261">
        <v>8900</v>
      </c>
      <c r="AF261" t="s">
        <v>1262</v>
      </c>
      <c r="AG261">
        <v>892403</v>
      </c>
      <c r="AH261" t="s">
        <v>1378</v>
      </c>
      <c r="AI261" t="s">
        <v>1379</v>
      </c>
      <c r="AJ261" t="s">
        <v>1380</v>
      </c>
      <c r="AK261" t="s">
        <v>1381</v>
      </c>
      <c r="AL261" t="s">
        <v>2789</v>
      </c>
      <c r="AM261" t="s">
        <v>4327</v>
      </c>
      <c r="AO261" t="s">
        <v>457</v>
      </c>
      <c r="AP261" t="s">
        <v>457</v>
      </c>
      <c r="AQ261" t="s">
        <v>4328</v>
      </c>
      <c r="AS261" t="s">
        <v>4329</v>
      </c>
      <c r="AT261" t="s">
        <v>1270</v>
      </c>
      <c r="AU261" t="s">
        <v>1271</v>
      </c>
      <c r="AV261" t="s">
        <v>4330</v>
      </c>
      <c r="AX261">
        <v>68000</v>
      </c>
      <c r="AY261" t="s">
        <v>2675</v>
      </c>
      <c r="AZ261">
        <v>6085</v>
      </c>
      <c r="BA261" t="s">
        <v>2194</v>
      </c>
      <c r="BB261">
        <v>6</v>
      </c>
      <c r="BC261" t="s">
        <v>1548</v>
      </c>
      <c r="BD261" t="s">
        <v>1549</v>
      </c>
      <c r="BE261">
        <v>95134</v>
      </c>
      <c r="BF261">
        <v>1858</v>
      </c>
      <c r="BG261" t="s">
        <v>2980</v>
      </c>
      <c r="BH261" t="s">
        <v>2980</v>
      </c>
      <c r="BL261" t="s">
        <v>1328</v>
      </c>
      <c r="BM261" t="s">
        <v>1270</v>
      </c>
      <c r="BN261" t="s">
        <v>1271</v>
      </c>
      <c r="BO261" t="s">
        <v>4331</v>
      </c>
      <c r="BP261" t="s">
        <v>4332</v>
      </c>
      <c r="BQ261">
        <v>6065</v>
      </c>
      <c r="BR261" t="s">
        <v>4333</v>
      </c>
      <c r="BS261">
        <v>6</v>
      </c>
      <c r="BT261" t="s">
        <v>1549</v>
      </c>
      <c r="BU261" t="s">
        <v>1328</v>
      </c>
      <c r="BV261" t="s">
        <v>4334</v>
      </c>
      <c r="BW261" t="s">
        <v>4335</v>
      </c>
      <c r="BY261" t="s">
        <v>1413</v>
      </c>
      <c r="BZ261" t="s">
        <v>2199</v>
      </c>
      <c r="CA261" t="s">
        <v>4336</v>
      </c>
      <c r="CB261">
        <v>5</v>
      </c>
      <c r="CC261" t="s">
        <v>1286</v>
      </c>
      <c r="CD261" t="s">
        <v>4337</v>
      </c>
      <c r="CE261" t="s">
        <v>1288</v>
      </c>
      <c r="CF261" t="s">
        <v>1289</v>
      </c>
      <c r="CG261" t="s">
        <v>1417</v>
      </c>
      <c r="CH261" t="s">
        <v>1418</v>
      </c>
      <c r="CI261">
        <v>2</v>
      </c>
      <c r="CJ261" t="s">
        <v>1292</v>
      </c>
      <c r="CU261" s="13" t="s">
        <v>4338</v>
      </c>
      <c r="CV261" t="s">
        <v>1724</v>
      </c>
    </row>
    <row r="262" spans="1:100" x14ac:dyDescent="0.4">
      <c r="A262" t="s">
        <v>4339</v>
      </c>
      <c r="B262" t="s">
        <v>4340</v>
      </c>
      <c r="D262" t="s">
        <v>1372</v>
      </c>
      <c r="E262" t="s">
        <v>1257</v>
      </c>
      <c r="J262" t="s">
        <v>4341</v>
      </c>
      <c r="K262">
        <v>2024</v>
      </c>
      <c r="L262">
        <v>5179705</v>
      </c>
      <c r="M262">
        <v>1762690.75</v>
      </c>
      <c r="N262">
        <v>1397036</v>
      </c>
      <c r="O262">
        <v>10627768</v>
      </c>
      <c r="P262">
        <v>15807473</v>
      </c>
      <c r="Q262">
        <v>0</v>
      </c>
      <c r="R262">
        <v>0</v>
      </c>
      <c r="S262" t="s">
        <v>4342</v>
      </c>
      <c r="T262">
        <v>2022</v>
      </c>
      <c r="U262" t="s">
        <v>2266</v>
      </c>
      <c r="V262" t="s">
        <v>1883</v>
      </c>
      <c r="W262">
        <v>89</v>
      </c>
      <c r="X262" t="s">
        <v>1262</v>
      </c>
      <c r="Y262">
        <v>8900</v>
      </c>
      <c r="Z262" t="s">
        <v>1262</v>
      </c>
      <c r="AA262">
        <v>892434</v>
      </c>
      <c r="AB262" t="s">
        <v>1377</v>
      </c>
      <c r="AC262">
        <v>89</v>
      </c>
      <c r="AD262" t="s">
        <v>1262</v>
      </c>
      <c r="AE262">
        <v>8900</v>
      </c>
      <c r="AF262" t="s">
        <v>1262</v>
      </c>
      <c r="AG262">
        <v>892403</v>
      </c>
      <c r="AH262" t="s">
        <v>1378</v>
      </c>
      <c r="AI262" t="s">
        <v>1379</v>
      </c>
      <c r="AJ262" t="s">
        <v>1380</v>
      </c>
      <c r="AK262" t="s">
        <v>1381</v>
      </c>
      <c r="AL262" t="s">
        <v>2789</v>
      </c>
      <c r="AM262" t="s">
        <v>4343</v>
      </c>
      <c r="AO262" t="s">
        <v>4344</v>
      </c>
      <c r="AP262" t="s">
        <v>4344</v>
      </c>
      <c r="AS262" t="s">
        <v>436</v>
      </c>
      <c r="AT262" t="s">
        <v>1270</v>
      </c>
      <c r="AU262" t="s">
        <v>1271</v>
      </c>
      <c r="AV262" t="s">
        <v>4345</v>
      </c>
      <c r="AX262">
        <v>48000</v>
      </c>
      <c r="AY262" t="s">
        <v>4346</v>
      </c>
      <c r="AZ262">
        <v>55025</v>
      </c>
      <c r="BA262" t="s">
        <v>4347</v>
      </c>
      <c r="BB262">
        <v>55</v>
      </c>
      <c r="BC262" t="s">
        <v>4348</v>
      </c>
      <c r="BD262" t="s">
        <v>4349</v>
      </c>
      <c r="BE262">
        <v>53719</v>
      </c>
      <c r="BF262">
        <v>1241</v>
      </c>
      <c r="BG262" t="s">
        <v>4350</v>
      </c>
      <c r="BH262" t="s">
        <v>4350</v>
      </c>
      <c r="BL262" t="s">
        <v>1328</v>
      </c>
      <c r="BM262" t="s">
        <v>1270</v>
      </c>
      <c r="BN262" t="s">
        <v>1271</v>
      </c>
      <c r="BO262" t="s">
        <v>4351</v>
      </c>
      <c r="BP262" t="s">
        <v>4346</v>
      </c>
      <c r="BQ262">
        <v>55025</v>
      </c>
      <c r="BR262" t="s">
        <v>4347</v>
      </c>
      <c r="BS262">
        <v>55</v>
      </c>
      <c r="BT262" t="s">
        <v>4349</v>
      </c>
      <c r="BU262" t="s">
        <v>1328</v>
      </c>
      <c r="BV262" t="s">
        <v>4350</v>
      </c>
      <c r="BW262" t="s">
        <v>4350</v>
      </c>
      <c r="BY262" t="s">
        <v>1413</v>
      </c>
      <c r="BZ262" t="s">
        <v>2199</v>
      </c>
      <c r="CB262">
        <v>5</v>
      </c>
      <c r="CC262" t="s">
        <v>1286</v>
      </c>
      <c r="CD262" t="s">
        <v>4352</v>
      </c>
      <c r="CE262" t="s">
        <v>1288</v>
      </c>
      <c r="CF262" t="s">
        <v>1289</v>
      </c>
      <c r="CG262" t="s">
        <v>1534</v>
      </c>
      <c r="CH262" t="s">
        <v>1535</v>
      </c>
      <c r="CI262">
        <v>2</v>
      </c>
      <c r="CJ262" t="s">
        <v>1292</v>
      </c>
      <c r="CU262" s="13" t="s">
        <v>4353</v>
      </c>
      <c r="CV262" t="s">
        <v>4323</v>
      </c>
    </row>
    <row r="263" spans="1:100" x14ac:dyDescent="0.4">
      <c r="A263" t="s">
        <v>4354</v>
      </c>
      <c r="B263" t="s">
        <v>4355</v>
      </c>
      <c r="D263" t="s">
        <v>1256</v>
      </c>
      <c r="E263" t="s">
        <v>1257</v>
      </c>
      <c r="J263" t="s">
        <v>2920</v>
      </c>
      <c r="K263">
        <v>2025</v>
      </c>
      <c r="L263">
        <v>2036276</v>
      </c>
      <c r="M263">
        <v>808492.1</v>
      </c>
      <c r="N263">
        <v>1353339</v>
      </c>
      <c r="O263">
        <v>1018790</v>
      </c>
      <c r="P263">
        <v>3055066</v>
      </c>
      <c r="Q263">
        <v>0</v>
      </c>
      <c r="R263">
        <v>0</v>
      </c>
      <c r="S263" t="s">
        <v>4356</v>
      </c>
      <c r="T263">
        <v>2022</v>
      </c>
      <c r="U263" t="s">
        <v>2207</v>
      </c>
      <c r="V263" t="s">
        <v>1463</v>
      </c>
      <c r="W263">
        <v>89</v>
      </c>
      <c r="X263" t="s">
        <v>1262</v>
      </c>
      <c r="Y263">
        <v>8900</v>
      </c>
      <c r="Z263" t="s">
        <v>1262</v>
      </c>
      <c r="AA263">
        <v>892434</v>
      </c>
      <c r="AB263" t="s">
        <v>1377</v>
      </c>
      <c r="AC263">
        <v>89</v>
      </c>
      <c r="AD263" t="s">
        <v>1262</v>
      </c>
      <c r="AE263">
        <v>8900</v>
      </c>
      <c r="AF263" t="s">
        <v>1262</v>
      </c>
      <c r="AG263">
        <v>892403</v>
      </c>
      <c r="AH263" t="s">
        <v>1378</v>
      </c>
      <c r="AI263" t="s">
        <v>1379</v>
      </c>
      <c r="AJ263" t="s">
        <v>1380</v>
      </c>
      <c r="AK263" t="s">
        <v>1381</v>
      </c>
      <c r="AL263" t="s">
        <v>1598</v>
      </c>
      <c r="AM263" t="s">
        <v>4357</v>
      </c>
      <c r="AO263" t="s">
        <v>755</v>
      </c>
      <c r="AP263" t="s">
        <v>755</v>
      </c>
      <c r="AS263" t="s">
        <v>755</v>
      </c>
      <c r="AT263" t="s">
        <v>1270</v>
      </c>
      <c r="AU263" t="s">
        <v>1271</v>
      </c>
      <c r="AV263" t="s">
        <v>4358</v>
      </c>
      <c r="AX263">
        <v>45000</v>
      </c>
      <c r="AY263" t="s">
        <v>4359</v>
      </c>
      <c r="AZ263">
        <v>48303</v>
      </c>
      <c r="BA263" t="s">
        <v>4359</v>
      </c>
      <c r="BB263">
        <v>48</v>
      </c>
      <c r="BC263" t="s">
        <v>1276</v>
      </c>
      <c r="BD263" t="s">
        <v>1277</v>
      </c>
      <c r="BE263">
        <v>79409</v>
      </c>
      <c r="BF263">
        <v>1105</v>
      </c>
      <c r="BG263" t="s">
        <v>4360</v>
      </c>
      <c r="BH263" t="s">
        <v>4360</v>
      </c>
      <c r="BL263" t="s">
        <v>1280</v>
      </c>
      <c r="BM263" t="s">
        <v>1270</v>
      </c>
      <c r="BN263" t="s">
        <v>1271</v>
      </c>
      <c r="BO263" t="s">
        <v>4361</v>
      </c>
      <c r="BP263" t="s">
        <v>4359</v>
      </c>
      <c r="BQ263">
        <v>48303</v>
      </c>
      <c r="BR263" t="s">
        <v>4359</v>
      </c>
      <c r="BS263">
        <v>48</v>
      </c>
      <c r="BT263" t="s">
        <v>1277</v>
      </c>
      <c r="BU263" t="s">
        <v>4362</v>
      </c>
      <c r="BV263" t="s">
        <v>4360</v>
      </c>
      <c r="BW263" t="s">
        <v>4360</v>
      </c>
      <c r="BY263" t="s">
        <v>1392</v>
      </c>
      <c r="BZ263" t="s">
        <v>2239</v>
      </c>
      <c r="CA263" t="s">
        <v>4363</v>
      </c>
      <c r="CB263">
        <v>5</v>
      </c>
      <c r="CC263" t="s">
        <v>1286</v>
      </c>
      <c r="CD263" t="s">
        <v>4364</v>
      </c>
      <c r="CE263" t="s">
        <v>1288</v>
      </c>
      <c r="CF263" t="s">
        <v>1289</v>
      </c>
      <c r="CG263" t="s">
        <v>1290</v>
      </c>
      <c r="CH263" t="s">
        <v>1291</v>
      </c>
      <c r="CI263">
        <v>2</v>
      </c>
      <c r="CJ263" t="s">
        <v>1292</v>
      </c>
      <c r="CU263" s="13" t="s">
        <v>4365</v>
      </c>
      <c r="CV263" t="s">
        <v>1919</v>
      </c>
    </row>
    <row r="264" spans="1:100" x14ac:dyDescent="0.4">
      <c r="A264" t="s">
        <v>4366</v>
      </c>
      <c r="B264" t="s">
        <v>4367</v>
      </c>
      <c r="D264" t="s">
        <v>1372</v>
      </c>
      <c r="E264" t="s">
        <v>1257</v>
      </c>
      <c r="J264" t="s">
        <v>1948</v>
      </c>
      <c r="K264">
        <v>2025</v>
      </c>
      <c r="L264">
        <v>1109056</v>
      </c>
      <c r="M264">
        <v>35611.760000000002</v>
      </c>
      <c r="N264">
        <v>0</v>
      </c>
      <c r="O264">
        <v>1207110</v>
      </c>
      <c r="P264">
        <v>2316166</v>
      </c>
      <c r="Q264">
        <v>0</v>
      </c>
      <c r="R264">
        <v>0</v>
      </c>
      <c r="S264" t="s">
        <v>2277</v>
      </c>
      <c r="T264">
        <v>2022</v>
      </c>
      <c r="U264" t="s">
        <v>2207</v>
      </c>
      <c r="V264" t="s">
        <v>1883</v>
      </c>
      <c r="W264">
        <v>89</v>
      </c>
      <c r="X264" t="s">
        <v>1262</v>
      </c>
      <c r="Y264">
        <v>8900</v>
      </c>
      <c r="Z264" t="s">
        <v>1262</v>
      </c>
      <c r="AA264">
        <v>892434</v>
      </c>
      <c r="AB264" t="s">
        <v>1377</v>
      </c>
      <c r="AC264">
        <v>89</v>
      </c>
      <c r="AD264" t="s">
        <v>1262</v>
      </c>
      <c r="AE264">
        <v>8900</v>
      </c>
      <c r="AF264" t="s">
        <v>1262</v>
      </c>
      <c r="AG264">
        <v>892403</v>
      </c>
      <c r="AH264" t="s">
        <v>1378</v>
      </c>
      <c r="AI264" t="s">
        <v>1379</v>
      </c>
      <c r="AJ264" t="s">
        <v>1380</v>
      </c>
      <c r="AK264" t="s">
        <v>1381</v>
      </c>
      <c r="AL264" t="s">
        <v>1382</v>
      </c>
      <c r="AM264" t="s">
        <v>4368</v>
      </c>
      <c r="AO264" t="s">
        <v>752</v>
      </c>
      <c r="AP264" t="s">
        <v>752</v>
      </c>
      <c r="AT264" t="s">
        <v>1270</v>
      </c>
      <c r="AU264" t="s">
        <v>1271</v>
      </c>
      <c r="AV264" t="s">
        <v>4369</v>
      </c>
      <c r="AX264">
        <v>84440</v>
      </c>
      <c r="AY264" t="s">
        <v>4370</v>
      </c>
      <c r="AZ264">
        <v>8059</v>
      </c>
      <c r="BA264" t="s">
        <v>3472</v>
      </c>
      <c r="BB264">
        <v>8</v>
      </c>
      <c r="BC264" t="s">
        <v>1603</v>
      </c>
      <c r="BD264" t="s">
        <v>1604</v>
      </c>
      <c r="BE264">
        <v>80033</v>
      </c>
      <c r="BF264">
        <v>1916</v>
      </c>
      <c r="BG264" t="s">
        <v>1736</v>
      </c>
      <c r="BH264" t="s">
        <v>1736</v>
      </c>
      <c r="BL264" t="s">
        <v>1328</v>
      </c>
      <c r="BM264" t="s">
        <v>1270</v>
      </c>
      <c r="BN264" t="s">
        <v>1271</v>
      </c>
      <c r="BO264" t="s">
        <v>4371</v>
      </c>
      <c r="BP264" t="s">
        <v>4370</v>
      </c>
      <c r="BQ264">
        <v>8059</v>
      </c>
      <c r="BR264" t="s">
        <v>3472</v>
      </c>
      <c r="BS264">
        <v>8</v>
      </c>
      <c r="BT264" t="s">
        <v>1604</v>
      </c>
      <c r="BU264" t="s">
        <v>1328</v>
      </c>
      <c r="BV264" t="s">
        <v>1736</v>
      </c>
      <c r="BW264" t="s">
        <v>1736</v>
      </c>
      <c r="BY264" t="s">
        <v>1413</v>
      </c>
      <c r="BZ264" t="s">
        <v>3250</v>
      </c>
      <c r="CA264" t="s">
        <v>4372</v>
      </c>
      <c r="CB264">
        <v>5</v>
      </c>
      <c r="CC264" t="s">
        <v>1286</v>
      </c>
      <c r="CD264" t="s">
        <v>4373</v>
      </c>
      <c r="CE264" t="s">
        <v>1288</v>
      </c>
      <c r="CF264" t="s">
        <v>1289</v>
      </c>
      <c r="CG264" t="s">
        <v>1333</v>
      </c>
      <c r="CH264" t="s">
        <v>1334</v>
      </c>
      <c r="CI264">
        <v>2</v>
      </c>
      <c r="CJ264" t="s">
        <v>1292</v>
      </c>
      <c r="CK264" t="s">
        <v>4374</v>
      </c>
      <c r="CL264">
        <v>766014</v>
      </c>
      <c r="CM264" t="s">
        <v>4375</v>
      </c>
      <c r="CN264">
        <v>598703</v>
      </c>
      <c r="CO264" t="s">
        <v>4376</v>
      </c>
      <c r="CP264">
        <v>408993</v>
      </c>
      <c r="CQ264" t="s">
        <v>4377</v>
      </c>
      <c r="CR264">
        <v>370070</v>
      </c>
      <c r="CS264" t="s">
        <v>4378</v>
      </c>
      <c r="CT264">
        <v>265988</v>
      </c>
      <c r="CU264" s="13" t="s">
        <v>4379</v>
      </c>
      <c r="CV264" t="s">
        <v>1681</v>
      </c>
    </row>
    <row r="265" spans="1:100" x14ac:dyDescent="0.4">
      <c r="A265" t="s">
        <v>4380</v>
      </c>
      <c r="B265" t="s">
        <v>4381</v>
      </c>
      <c r="D265" t="s">
        <v>1256</v>
      </c>
      <c r="E265" t="s">
        <v>1257</v>
      </c>
      <c r="J265" t="s">
        <v>2411</v>
      </c>
      <c r="K265">
        <v>2025</v>
      </c>
      <c r="L265">
        <v>4003856</v>
      </c>
      <c r="M265">
        <v>7517.73</v>
      </c>
      <c r="N265">
        <v>1571389</v>
      </c>
      <c r="O265">
        <v>0</v>
      </c>
      <c r="P265">
        <v>4003856</v>
      </c>
      <c r="Q265">
        <v>0</v>
      </c>
      <c r="R265">
        <v>0</v>
      </c>
      <c r="S265" t="s">
        <v>4382</v>
      </c>
      <c r="T265">
        <v>2022</v>
      </c>
      <c r="U265" t="s">
        <v>2207</v>
      </c>
      <c r="V265" t="s">
        <v>1376</v>
      </c>
      <c r="W265">
        <v>89</v>
      </c>
      <c r="X265" t="s">
        <v>1262</v>
      </c>
      <c r="Y265">
        <v>8900</v>
      </c>
      <c r="Z265" t="s">
        <v>1262</v>
      </c>
      <c r="AA265">
        <v>892434</v>
      </c>
      <c r="AB265" t="s">
        <v>1377</v>
      </c>
      <c r="AC265">
        <v>89</v>
      </c>
      <c r="AD265" t="s">
        <v>1262</v>
      </c>
      <c r="AE265">
        <v>8900</v>
      </c>
      <c r="AF265" t="s">
        <v>1262</v>
      </c>
      <c r="AG265">
        <v>892403</v>
      </c>
      <c r="AH265" t="s">
        <v>1378</v>
      </c>
      <c r="AI265" t="s">
        <v>1379</v>
      </c>
      <c r="AJ265" t="s">
        <v>1380</v>
      </c>
      <c r="AK265" t="s">
        <v>1381</v>
      </c>
      <c r="AL265" t="s">
        <v>1598</v>
      </c>
      <c r="AM265" t="s">
        <v>4383</v>
      </c>
      <c r="AO265" t="s">
        <v>499</v>
      </c>
      <c r="AP265" t="s">
        <v>499</v>
      </c>
      <c r="AT265" t="s">
        <v>1270</v>
      </c>
      <c r="AU265" t="s">
        <v>1271</v>
      </c>
      <c r="AV265" t="s">
        <v>4384</v>
      </c>
      <c r="AW265" t="s">
        <v>4385</v>
      </c>
      <c r="AX265">
        <v>18100</v>
      </c>
      <c r="AY265" t="s">
        <v>4091</v>
      </c>
      <c r="AZ265">
        <v>6095</v>
      </c>
      <c r="BA265" t="s">
        <v>4386</v>
      </c>
      <c r="BB265">
        <v>6</v>
      </c>
      <c r="BC265" t="s">
        <v>1548</v>
      </c>
      <c r="BD265" t="s">
        <v>1549</v>
      </c>
      <c r="BE265">
        <v>95616</v>
      </c>
      <c r="BG265" t="s">
        <v>4387</v>
      </c>
      <c r="BH265" t="s">
        <v>4388</v>
      </c>
      <c r="BL265" t="s">
        <v>1280</v>
      </c>
      <c r="BM265" t="s">
        <v>1270</v>
      </c>
      <c r="BN265" t="s">
        <v>1271</v>
      </c>
      <c r="BO265" t="s">
        <v>4389</v>
      </c>
      <c r="BP265" t="s">
        <v>4091</v>
      </c>
      <c r="BQ265">
        <v>6113</v>
      </c>
      <c r="BR265" t="s">
        <v>2138</v>
      </c>
      <c r="BS265">
        <v>6</v>
      </c>
      <c r="BT265" t="s">
        <v>1549</v>
      </c>
      <c r="BU265" t="s">
        <v>4390</v>
      </c>
      <c r="BV265" t="s">
        <v>4388</v>
      </c>
      <c r="BW265" t="s">
        <v>4388</v>
      </c>
      <c r="BY265" t="s">
        <v>1392</v>
      </c>
      <c r="BZ265" t="s">
        <v>2239</v>
      </c>
      <c r="CA265" t="s">
        <v>2240</v>
      </c>
      <c r="CB265">
        <v>5</v>
      </c>
      <c r="CC265" t="s">
        <v>1286</v>
      </c>
      <c r="CD265" t="s">
        <v>4391</v>
      </c>
      <c r="CE265" t="s">
        <v>1288</v>
      </c>
      <c r="CF265" t="s">
        <v>1289</v>
      </c>
      <c r="CG265" t="s">
        <v>1290</v>
      </c>
      <c r="CH265" t="s">
        <v>1291</v>
      </c>
      <c r="CI265">
        <v>2</v>
      </c>
      <c r="CJ265" t="s">
        <v>1292</v>
      </c>
      <c r="CU265" s="13" t="s">
        <v>4392</v>
      </c>
      <c r="CV265" t="s">
        <v>2053</v>
      </c>
    </row>
    <row r="266" spans="1:100" x14ac:dyDescent="0.4">
      <c r="A266" t="s">
        <v>4393</v>
      </c>
      <c r="B266" t="s">
        <v>4394</v>
      </c>
      <c r="D266" t="s">
        <v>1372</v>
      </c>
      <c r="E266" t="s">
        <v>1257</v>
      </c>
      <c r="J266" t="s">
        <v>1616</v>
      </c>
      <c r="K266">
        <v>2025</v>
      </c>
      <c r="L266">
        <v>2320000</v>
      </c>
      <c r="M266">
        <v>1101177.9099999999</v>
      </c>
      <c r="N266">
        <v>2245160</v>
      </c>
      <c r="O266">
        <v>0</v>
      </c>
      <c r="P266">
        <v>2320000</v>
      </c>
      <c r="Q266">
        <v>0</v>
      </c>
      <c r="R266">
        <v>0</v>
      </c>
      <c r="S266" t="s">
        <v>4395</v>
      </c>
      <c r="T266">
        <v>2023</v>
      </c>
      <c r="U266" t="s">
        <v>2329</v>
      </c>
      <c r="V266" t="s">
        <v>2503</v>
      </c>
      <c r="W266">
        <v>89</v>
      </c>
      <c r="X266" t="s">
        <v>1262</v>
      </c>
      <c r="Y266">
        <v>8900</v>
      </c>
      <c r="Z266" t="s">
        <v>1262</v>
      </c>
      <c r="AA266">
        <v>892434</v>
      </c>
      <c r="AB266" t="s">
        <v>1377</v>
      </c>
      <c r="AC266">
        <v>89</v>
      </c>
      <c r="AD266" t="s">
        <v>1262</v>
      </c>
      <c r="AE266">
        <v>8900</v>
      </c>
      <c r="AF266" t="s">
        <v>1262</v>
      </c>
      <c r="AG266">
        <v>892403</v>
      </c>
      <c r="AH266" t="s">
        <v>1378</v>
      </c>
      <c r="AI266" t="s">
        <v>1379</v>
      </c>
      <c r="AJ266" t="s">
        <v>1380</v>
      </c>
      <c r="AK266" t="s">
        <v>1381</v>
      </c>
      <c r="AL266" t="s">
        <v>1598</v>
      </c>
      <c r="AM266" t="s">
        <v>4291</v>
      </c>
      <c r="AO266" t="s">
        <v>442</v>
      </c>
      <c r="AP266" t="s">
        <v>442</v>
      </c>
      <c r="AT266" t="s">
        <v>1270</v>
      </c>
      <c r="AU266" t="s">
        <v>1271</v>
      </c>
      <c r="AV266" t="s">
        <v>4292</v>
      </c>
      <c r="AX266">
        <v>9280</v>
      </c>
      <c r="AY266" t="s">
        <v>1735</v>
      </c>
      <c r="AZ266">
        <v>8014</v>
      </c>
      <c r="BA266" t="s">
        <v>1735</v>
      </c>
      <c r="BB266">
        <v>8</v>
      </c>
      <c r="BC266" t="s">
        <v>1603</v>
      </c>
      <c r="BD266" t="s">
        <v>1604</v>
      </c>
      <c r="BE266">
        <v>80020</v>
      </c>
      <c r="BF266">
        <v>3425</v>
      </c>
      <c r="BG266" t="s">
        <v>1605</v>
      </c>
      <c r="BH266" t="s">
        <v>1736</v>
      </c>
      <c r="BL266" t="s">
        <v>1280</v>
      </c>
      <c r="BM266" t="s">
        <v>1270</v>
      </c>
      <c r="BN266" t="s">
        <v>1271</v>
      </c>
      <c r="BO266" t="s">
        <v>1734</v>
      </c>
      <c r="BP266" t="s">
        <v>1735</v>
      </c>
      <c r="BQ266">
        <v>8014</v>
      </c>
      <c r="BR266" t="s">
        <v>1735</v>
      </c>
      <c r="BS266">
        <v>8</v>
      </c>
      <c r="BT266" t="s">
        <v>1604</v>
      </c>
      <c r="BU266" t="s">
        <v>4396</v>
      </c>
      <c r="BV266" t="s">
        <v>1736</v>
      </c>
      <c r="BW266" t="s">
        <v>1736</v>
      </c>
      <c r="BY266" t="s">
        <v>1392</v>
      </c>
      <c r="BZ266" t="s">
        <v>2845</v>
      </c>
      <c r="CA266" t="s">
        <v>4397</v>
      </c>
      <c r="CB266">
        <v>5</v>
      </c>
      <c r="CC266" t="s">
        <v>1286</v>
      </c>
      <c r="CD266" t="s">
        <v>4397</v>
      </c>
      <c r="CE266" t="s">
        <v>1288</v>
      </c>
      <c r="CF266" t="s">
        <v>1289</v>
      </c>
      <c r="CG266" t="s">
        <v>1417</v>
      </c>
      <c r="CH266" t="s">
        <v>1418</v>
      </c>
      <c r="CI266">
        <v>2</v>
      </c>
      <c r="CJ266" t="s">
        <v>1292</v>
      </c>
      <c r="CU266" s="13" t="s">
        <v>4398</v>
      </c>
      <c r="CV266" t="s">
        <v>1629</v>
      </c>
    </row>
    <row r="267" spans="1:100" x14ac:dyDescent="0.4">
      <c r="A267" t="s">
        <v>4399</v>
      </c>
      <c r="B267" t="s">
        <v>4400</v>
      </c>
      <c r="D267" t="s">
        <v>1256</v>
      </c>
      <c r="E267" t="s">
        <v>1648</v>
      </c>
      <c r="H267">
        <v>457929.58</v>
      </c>
      <c r="I267">
        <v>1499999</v>
      </c>
      <c r="J267" t="s">
        <v>1521</v>
      </c>
      <c r="K267">
        <v>2025</v>
      </c>
      <c r="L267">
        <v>1499999</v>
      </c>
      <c r="M267">
        <v>457929.58</v>
      </c>
      <c r="N267">
        <v>1411404</v>
      </c>
      <c r="O267">
        <v>0</v>
      </c>
      <c r="P267">
        <v>1499999</v>
      </c>
      <c r="Q267">
        <v>0</v>
      </c>
      <c r="R267">
        <v>0</v>
      </c>
      <c r="S267" t="s">
        <v>1441</v>
      </c>
      <c r="T267">
        <v>2023</v>
      </c>
      <c r="U267" t="s">
        <v>1355</v>
      </c>
      <c r="V267" t="s">
        <v>3919</v>
      </c>
      <c r="W267">
        <v>89</v>
      </c>
      <c r="X267" t="s">
        <v>1262</v>
      </c>
      <c r="Y267">
        <v>8900</v>
      </c>
      <c r="Z267" t="s">
        <v>1262</v>
      </c>
      <c r="AA267">
        <v>892434</v>
      </c>
      <c r="AB267" t="s">
        <v>1377</v>
      </c>
      <c r="AC267">
        <v>89</v>
      </c>
      <c r="AD267" t="s">
        <v>1262</v>
      </c>
      <c r="AE267">
        <v>8900</v>
      </c>
      <c r="AF267" t="s">
        <v>1262</v>
      </c>
      <c r="AG267">
        <v>892403</v>
      </c>
      <c r="AH267" t="s">
        <v>1378</v>
      </c>
      <c r="AI267" t="s">
        <v>1379</v>
      </c>
      <c r="AJ267" t="s">
        <v>1380</v>
      </c>
      <c r="AK267" t="s">
        <v>1381</v>
      </c>
      <c r="AL267" t="s">
        <v>1598</v>
      </c>
      <c r="AM267" t="s">
        <v>4401</v>
      </c>
      <c r="AO267" t="s">
        <v>4402</v>
      </c>
      <c r="AP267" t="s">
        <v>4402</v>
      </c>
      <c r="AT267" t="s">
        <v>1270</v>
      </c>
      <c r="AU267" t="s">
        <v>1271</v>
      </c>
      <c r="AV267" t="s">
        <v>4403</v>
      </c>
      <c r="AW267" t="s">
        <v>4404</v>
      </c>
      <c r="AX267">
        <v>6000</v>
      </c>
      <c r="AY267" t="s">
        <v>4405</v>
      </c>
      <c r="AZ267">
        <v>6001</v>
      </c>
      <c r="BA267" t="s">
        <v>2979</v>
      </c>
      <c r="BB267">
        <v>6</v>
      </c>
      <c r="BC267" t="s">
        <v>1548</v>
      </c>
      <c r="BD267" t="s">
        <v>1549</v>
      </c>
      <c r="BE267">
        <v>94710</v>
      </c>
      <c r="BF267">
        <v>1749</v>
      </c>
      <c r="BG267" t="s">
        <v>3086</v>
      </c>
      <c r="BH267" t="s">
        <v>3086</v>
      </c>
      <c r="BL267" t="s">
        <v>1280</v>
      </c>
      <c r="BM267" t="s">
        <v>1270</v>
      </c>
      <c r="BN267" t="s">
        <v>1271</v>
      </c>
      <c r="BO267" t="s">
        <v>4406</v>
      </c>
      <c r="BP267" t="s">
        <v>4405</v>
      </c>
      <c r="BQ267">
        <v>6001</v>
      </c>
      <c r="BR267" t="s">
        <v>2979</v>
      </c>
      <c r="BS267">
        <v>6</v>
      </c>
      <c r="BT267" t="s">
        <v>1549</v>
      </c>
      <c r="BU267" t="s">
        <v>4407</v>
      </c>
      <c r="BV267" t="s">
        <v>3404</v>
      </c>
      <c r="BW267" t="s">
        <v>3086</v>
      </c>
      <c r="BY267" t="s">
        <v>1392</v>
      </c>
      <c r="BZ267" t="s">
        <v>2899</v>
      </c>
      <c r="CA267" t="s">
        <v>4408</v>
      </c>
      <c r="CB267">
        <v>5</v>
      </c>
      <c r="CC267" t="s">
        <v>1286</v>
      </c>
      <c r="CD267" t="s">
        <v>4409</v>
      </c>
      <c r="CE267" t="s">
        <v>1288</v>
      </c>
      <c r="CF267" t="s">
        <v>1289</v>
      </c>
      <c r="CG267" t="s">
        <v>1290</v>
      </c>
      <c r="CH267" t="s">
        <v>1291</v>
      </c>
      <c r="CI267">
        <v>2</v>
      </c>
      <c r="CJ267" t="s">
        <v>1292</v>
      </c>
      <c r="CU267" s="13" t="s">
        <v>4410</v>
      </c>
      <c r="CV267" t="s">
        <v>2950</v>
      </c>
    </row>
    <row r="268" spans="1:100" x14ac:dyDescent="0.4">
      <c r="A268" t="s">
        <v>4411</v>
      </c>
      <c r="B268" t="s">
        <v>4412</v>
      </c>
      <c r="D268" t="s">
        <v>1947</v>
      </c>
      <c r="E268" t="s">
        <v>1257</v>
      </c>
      <c r="J268" t="s">
        <v>3790</v>
      </c>
      <c r="K268">
        <v>2025</v>
      </c>
      <c r="L268">
        <v>1499799</v>
      </c>
      <c r="M268">
        <v>21336.11</v>
      </c>
      <c r="N268">
        <v>2068028</v>
      </c>
      <c r="O268">
        <v>449651</v>
      </c>
      <c r="P268">
        <v>1949450</v>
      </c>
      <c r="Q268">
        <v>0</v>
      </c>
      <c r="R268">
        <v>0</v>
      </c>
      <c r="S268" t="s">
        <v>1340</v>
      </c>
      <c r="T268">
        <v>2023</v>
      </c>
      <c r="U268" t="s">
        <v>1355</v>
      </c>
      <c r="V268" t="s">
        <v>3919</v>
      </c>
      <c r="W268">
        <v>89</v>
      </c>
      <c r="X268" t="s">
        <v>1262</v>
      </c>
      <c r="Y268">
        <v>8900</v>
      </c>
      <c r="Z268" t="s">
        <v>1262</v>
      </c>
      <c r="AA268">
        <v>892434</v>
      </c>
      <c r="AB268" t="s">
        <v>1377</v>
      </c>
      <c r="AC268">
        <v>89</v>
      </c>
      <c r="AD268" t="s">
        <v>1262</v>
      </c>
      <c r="AE268">
        <v>8900</v>
      </c>
      <c r="AF268" t="s">
        <v>1262</v>
      </c>
      <c r="AG268">
        <v>892403</v>
      </c>
      <c r="AH268" t="s">
        <v>1378</v>
      </c>
      <c r="AI268" t="s">
        <v>1379</v>
      </c>
      <c r="AJ268" t="s">
        <v>1380</v>
      </c>
      <c r="AK268" t="s">
        <v>1381</v>
      </c>
      <c r="AL268" t="s">
        <v>1402</v>
      </c>
      <c r="AM268" t="s">
        <v>4413</v>
      </c>
      <c r="AO268" t="s">
        <v>450</v>
      </c>
      <c r="AP268" t="s">
        <v>450</v>
      </c>
      <c r="AQ268" t="s">
        <v>4413</v>
      </c>
      <c r="AS268" t="s">
        <v>450</v>
      </c>
      <c r="AT268" t="s">
        <v>1270</v>
      </c>
      <c r="AU268" t="s">
        <v>1271</v>
      </c>
      <c r="AV268" t="s">
        <v>4414</v>
      </c>
      <c r="AX268">
        <v>46870</v>
      </c>
      <c r="AY268" t="s">
        <v>4415</v>
      </c>
      <c r="AZ268">
        <v>6081</v>
      </c>
      <c r="BA268" t="s">
        <v>3379</v>
      </c>
      <c r="BB268">
        <v>6</v>
      </c>
      <c r="BC268" t="s">
        <v>1548</v>
      </c>
      <c r="BD268" t="s">
        <v>1549</v>
      </c>
      <c r="BE268">
        <v>94025</v>
      </c>
      <c r="BF268">
        <v>3493</v>
      </c>
      <c r="BG268" t="s">
        <v>2196</v>
      </c>
      <c r="BH268" t="s">
        <v>2196</v>
      </c>
      <c r="BL268" t="s">
        <v>1328</v>
      </c>
      <c r="BM268" t="s">
        <v>1270</v>
      </c>
      <c r="BN268" t="s">
        <v>1271</v>
      </c>
      <c r="BO268" t="s">
        <v>2197</v>
      </c>
      <c r="BP268" t="s">
        <v>2193</v>
      </c>
      <c r="BQ268">
        <v>6085</v>
      </c>
      <c r="BR268" t="s">
        <v>2194</v>
      </c>
      <c r="BS268">
        <v>6</v>
      </c>
      <c r="BT268" t="s">
        <v>1549</v>
      </c>
      <c r="BU268" t="s">
        <v>1328</v>
      </c>
      <c r="BV268" t="s">
        <v>2196</v>
      </c>
      <c r="BW268" t="s">
        <v>2198</v>
      </c>
      <c r="BY268" t="s">
        <v>1392</v>
      </c>
      <c r="BZ268" t="s">
        <v>2929</v>
      </c>
      <c r="CA268" t="s">
        <v>4416</v>
      </c>
      <c r="CB268">
        <v>5</v>
      </c>
      <c r="CC268" t="s">
        <v>1286</v>
      </c>
      <c r="CD268" t="s">
        <v>4417</v>
      </c>
      <c r="CE268" t="s">
        <v>1288</v>
      </c>
      <c r="CF268" t="s">
        <v>1289</v>
      </c>
      <c r="CG268" t="s">
        <v>1417</v>
      </c>
      <c r="CH268" t="s">
        <v>1418</v>
      </c>
      <c r="CI268">
        <v>2</v>
      </c>
      <c r="CJ268" t="s">
        <v>1292</v>
      </c>
      <c r="CU268" s="13" t="s">
        <v>4418</v>
      </c>
      <c r="CV268" t="s">
        <v>2203</v>
      </c>
    </row>
    <row r="269" spans="1:100" x14ac:dyDescent="0.4">
      <c r="A269" t="s">
        <v>4419</v>
      </c>
      <c r="B269" t="s">
        <v>4420</v>
      </c>
      <c r="D269" t="s">
        <v>1947</v>
      </c>
      <c r="E269" t="s">
        <v>1257</v>
      </c>
      <c r="J269" t="s">
        <v>4421</v>
      </c>
      <c r="K269">
        <v>2025</v>
      </c>
      <c r="L269">
        <v>3600000</v>
      </c>
      <c r="M269">
        <v>1045549.02</v>
      </c>
      <c r="N269">
        <v>3046787</v>
      </c>
      <c r="O269">
        <v>750000</v>
      </c>
      <c r="P269">
        <v>4350000</v>
      </c>
      <c r="Q269">
        <v>0</v>
      </c>
      <c r="R269">
        <v>0</v>
      </c>
      <c r="S269" t="s">
        <v>1562</v>
      </c>
      <c r="T269">
        <v>2023</v>
      </c>
      <c r="U269" t="s">
        <v>1442</v>
      </c>
      <c r="V269" t="s">
        <v>1616</v>
      </c>
      <c r="W269">
        <v>89</v>
      </c>
      <c r="X269" t="s">
        <v>1262</v>
      </c>
      <c r="Y269">
        <v>8900</v>
      </c>
      <c r="Z269" t="s">
        <v>1262</v>
      </c>
      <c r="AA269">
        <v>892434</v>
      </c>
      <c r="AB269" t="s">
        <v>1377</v>
      </c>
      <c r="AC269">
        <v>89</v>
      </c>
      <c r="AD269" t="s">
        <v>1262</v>
      </c>
      <c r="AE269">
        <v>8900</v>
      </c>
      <c r="AF269" t="s">
        <v>1262</v>
      </c>
      <c r="AG269">
        <v>892403</v>
      </c>
      <c r="AH269" t="s">
        <v>1378</v>
      </c>
      <c r="AI269" t="s">
        <v>1379</v>
      </c>
      <c r="AJ269" t="s">
        <v>1380</v>
      </c>
      <c r="AK269" t="s">
        <v>1381</v>
      </c>
      <c r="AL269" t="s">
        <v>1402</v>
      </c>
      <c r="AM269" t="s">
        <v>4422</v>
      </c>
      <c r="AO269" t="s">
        <v>4423</v>
      </c>
      <c r="AP269" t="s">
        <v>4423</v>
      </c>
      <c r="AQ269" t="s">
        <v>4422</v>
      </c>
      <c r="AS269" t="s">
        <v>4423</v>
      </c>
      <c r="AT269" t="s">
        <v>1270</v>
      </c>
      <c r="AU269" t="s">
        <v>1271</v>
      </c>
      <c r="AV269" t="s">
        <v>4424</v>
      </c>
      <c r="AX269">
        <v>36770</v>
      </c>
      <c r="AY269" t="s">
        <v>2708</v>
      </c>
      <c r="AZ269">
        <v>6059</v>
      </c>
      <c r="BA269" t="s">
        <v>1305</v>
      </c>
      <c r="BB269">
        <v>6</v>
      </c>
      <c r="BC269" t="s">
        <v>1548</v>
      </c>
      <c r="BD269" t="s">
        <v>1549</v>
      </c>
      <c r="BE269">
        <v>92697</v>
      </c>
      <c r="BF269">
        <v>1</v>
      </c>
      <c r="BG269" t="s">
        <v>2709</v>
      </c>
      <c r="BH269" t="s">
        <v>2709</v>
      </c>
      <c r="BL269" t="s">
        <v>1280</v>
      </c>
      <c r="BM269" t="s">
        <v>1270</v>
      </c>
      <c r="BN269" t="s">
        <v>1271</v>
      </c>
      <c r="BO269" t="s">
        <v>4425</v>
      </c>
      <c r="BP269" t="s">
        <v>2708</v>
      </c>
      <c r="BQ269">
        <v>6059</v>
      </c>
      <c r="BR269" t="s">
        <v>1305</v>
      </c>
      <c r="BS269">
        <v>6</v>
      </c>
      <c r="BT269" t="s">
        <v>1549</v>
      </c>
      <c r="BU269" t="s">
        <v>4426</v>
      </c>
      <c r="BV269" t="s">
        <v>2709</v>
      </c>
      <c r="BW269" t="s">
        <v>2709</v>
      </c>
      <c r="BY269" t="s">
        <v>1392</v>
      </c>
      <c r="BZ269" t="s">
        <v>2929</v>
      </c>
      <c r="CA269" t="s">
        <v>2930</v>
      </c>
      <c r="CB269">
        <v>5</v>
      </c>
      <c r="CC269" t="s">
        <v>1286</v>
      </c>
      <c r="CD269" t="s">
        <v>4427</v>
      </c>
      <c r="CE269" t="s">
        <v>1288</v>
      </c>
      <c r="CF269" t="s">
        <v>1289</v>
      </c>
      <c r="CG269" t="s">
        <v>1290</v>
      </c>
      <c r="CH269" t="s">
        <v>1291</v>
      </c>
      <c r="CI269">
        <v>2</v>
      </c>
      <c r="CJ269" t="s">
        <v>1292</v>
      </c>
      <c r="CU269" s="13" t="s">
        <v>4428</v>
      </c>
      <c r="CV269" t="s">
        <v>2499</v>
      </c>
    </row>
    <row r="270" spans="1:100" x14ac:dyDescent="0.4">
      <c r="A270" t="s">
        <v>4429</v>
      </c>
      <c r="B270" t="s">
        <v>4430</v>
      </c>
      <c r="D270" t="s">
        <v>1372</v>
      </c>
      <c r="E270" t="s">
        <v>1257</v>
      </c>
      <c r="J270" t="s">
        <v>3135</v>
      </c>
      <c r="K270">
        <v>2024</v>
      </c>
      <c r="L270">
        <v>9999889</v>
      </c>
      <c r="M270">
        <v>601760.24</v>
      </c>
      <c r="N270">
        <v>0</v>
      </c>
      <c r="O270">
        <v>6819914</v>
      </c>
      <c r="P270">
        <v>16819803</v>
      </c>
      <c r="Q270">
        <v>0</v>
      </c>
      <c r="R270">
        <v>0</v>
      </c>
      <c r="S270" t="s">
        <v>1340</v>
      </c>
      <c r="T270">
        <v>2023</v>
      </c>
      <c r="U270" t="s">
        <v>1442</v>
      </c>
      <c r="V270" t="s">
        <v>1840</v>
      </c>
      <c r="W270">
        <v>89</v>
      </c>
      <c r="X270" t="s">
        <v>1262</v>
      </c>
      <c r="Y270">
        <v>8900</v>
      </c>
      <c r="Z270" t="s">
        <v>1262</v>
      </c>
      <c r="AA270">
        <v>892434</v>
      </c>
      <c r="AB270" t="s">
        <v>1377</v>
      </c>
      <c r="AC270">
        <v>89</v>
      </c>
      <c r="AD270" t="s">
        <v>1262</v>
      </c>
      <c r="AE270">
        <v>8900</v>
      </c>
      <c r="AF270" t="s">
        <v>1262</v>
      </c>
      <c r="AG270">
        <v>892403</v>
      </c>
      <c r="AH270" t="s">
        <v>1378</v>
      </c>
      <c r="AI270" t="s">
        <v>1379</v>
      </c>
      <c r="AJ270" t="s">
        <v>1380</v>
      </c>
      <c r="AK270" t="s">
        <v>1381</v>
      </c>
      <c r="AL270" t="s">
        <v>1578</v>
      </c>
      <c r="AM270" t="s">
        <v>4431</v>
      </c>
      <c r="AO270" t="s">
        <v>429</v>
      </c>
      <c r="AP270" t="s">
        <v>429</v>
      </c>
      <c r="AT270" t="s">
        <v>1270</v>
      </c>
      <c r="AU270" t="s">
        <v>1271</v>
      </c>
      <c r="AV270" t="s">
        <v>4432</v>
      </c>
      <c r="AX270">
        <v>53000</v>
      </c>
      <c r="AY270" t="s">
        <v>1304</v>
      </c>
      <c r="AZ270">
        <v>12095</v>
      </c>
      <c r="BA270" t="s">
        <v>1305</v>
      </c>
      <c r="BB270">
        <v>12</v>
      </c>
      <c r="BC270" t="s">
        <v>1306</v>
      </c>
      <c r="BD270" t="s">
        <v>1307</v>
      </c>
      <c r="BE270">
        <v>32826</v>
      </c>
      <c r="BF270">
        <v>2301</v>
      </c>
      <c r="BG270" t="s">
        <v>1309</v>
      </c>
      <c r="BH270" t="s">
        <v>1309</v>
      </c>
      <c r="BL270" t="s">
        <v>1328</v>
      </c>
      <c r="BM270" t="s">
        <v>1270</v>
      </c>
      <c r="BN270" t="s">
        <v>1271</v>
      </c>
      <c r="BO270" t="s">
        <v>1310</v>
      </c>
      <c r="BP270" t="s">
        <v>1304</v>
      </c>
      <c r="BQ270">
        <v>12095</v>
      </c>
      <c r="BR270" t="s">
        <v>1305</v>
      </c>
      <c r="BS270">
        <v>12</v>
      </c>
      <c r="BT270" t="s">
        <v>1307</v>
      </c>
      <c r="BU270" t="s">
        <v>1328</v>
      </c>
      <c r="BV270" t="s">
        <v>1308</v>
      </c>
      <c r="BW270" t="s">
        <v>4433</v>
      </c>
      <c r="BY270" t="s">
        <v>1413</v>
      </c>
      <c r="BZ270" t="s">
        <v>1625</v>
      </c>
      <c r="CA270" t="s">
        <v>4434</v>
      </c>
      <c r="CB270">
        <v>5</v>
      </c>
      <c r="CC270" t="s">
        <v>1286</v>
      </c>
      <c r="CD270" t="s">
        <v>4434</v>
      </c>
      <c r="CE270" t="s">
        <v>1288</v>
      </c>
      <c r="CF270" t="s">
        <v>1289</v>
      </c>
      <c r="CG270" t="s">
        <v>1417</v>
      </c>
      <c r="CH270" t="s">
        <v>1418</v>
      </c>
      <c r="CI270">
        <v>2</v>
      </c>
      <c r="CJ270" t="s">
        <v>1292</v>
      </c>
      <c r="CU270" s="13" t="s">
        <v>4435</v>
      </c>
      <c r="CV270" t="s">
        <v>1426</v>
      </c>
    </row>
    <row r="271" spans="1:100" x14ac:dyDescent="0.4">
      <c r="A271" t="s">
        <v>4436</v>
      </c>
      <c r="B271" t="s">
        <v>4437</v>
      </c>
      <c r="D271" t="s">
        <v>1372</v>
      </c>
      <c r="E271" t="s">
        <v>1257</v>
      </c>
      <c r="J271" t="s">
        <v>1948</v>
      </c>
      <c r="K271">
        <v>2025</v>
      </c>
      <c r="L271">
        <v>2743850</v>
      </c>
      <c r="M271">
        <v>836078.09</v>
      </c>
      <c r="N271">
        <v>0</v>
      </c>
      <c r="O271">
        <v>685962</v>
      </c>
      <c r="P271">
        <v>3429812</v>
      </c>
      <c r="Q271">
        <v>0</v>
      </c>
      <c r="R271">
        <v>0</v>
      </c>
      <c r="S271" t="s">
        <v>3881</v>
      </c>
      <c r="T271">
        <v>2023</v>
      </c>
      <c r="U271" t="s">
        <v>1442</v>
      </c>
      <c r="V271" t="s">
        <v>1443</v>
      </c>
      <c r="W271">
        <v>89</v>
      </c>
      <c r="X271" t="s">
        <v>1262</v>
      </c>
      <c r="Y271">
        <v>8900</v>
      </c>
      <c r="Z271" t="s">
        <v>1262</v>
      </c>
      <c r="AA271">
        <v>892434</v>
      </c>
      <c r="AB271" t="s">
        <v>1377</v>
      </c>
      <c r="AC271">
        <v>89</v>
      </c>
      <c r="AD271" t="s">
        <v>1262</v>
      </c>
      <c r="AE271">
        <v>8900</v>
      </c>
      <c r="AF271" t="s">
        <v>1262</v>
      </c>
      <c r="AG271">
        <v>892403</v>
      </c>
      <c r="AH271" t="s">
        <v>1378</v>
      </c>
      <c r="AI271" t="s">
        <v>1379</v>
      </c>
      <c r="AJ271" t="s">
        <v>1380</v>
      </c>
      <c r="AK271" t="s">
        <v>1381</v>
      </c>
      <c r="AL271" t="s">
        <v>1578</v>
      </c>
      <c r="AM271" t="s">
        <v>4300</v>
      </c>
      <c r="AO271" t="s">
        <v>4301</v>
      </c>
      <c r="AP271" t="s">
        <v>4301</v>
      </c>
      <c r="AQ271" t="s">
        <v>4300</v>
      </c>
      <c r="AS271" t="s">
        <v>4301</v>
      </c>
      <c r="AT271" t="s">
        <v>1270</v>
      </c>
      <c r="AU271" t="s">
        <v>1271</v>
      </c>
      <c r="AV271" t="s">
        <v>4302</v>
      </c>
      <c r="AX271">
        <v>18750</v>
      </c>
      <c r="AY271" t="s">
        <v>3126</v>
      </c>
      <c r="AZ271">
        <v>24033</v>
      </c>
      <c r="BA271" t="s">
        <v>3127</v>
      </c>
      <c r="BB271">
        <v>24</v>
      </c>
      <c r="BC271" t="s">
        <v>1673</v>
      </c>
      <c r="BD271" t="s">
        <v>1674</v>
      </c>
      <c r="BE271">
        <v>20742</v>
      </c>
      <c r="BF271">
        <v>5100</v>
      </c>
      <c r="BG271" t="s">
        <v>3128</v>
      </c>
      <c r="BH271" t="s">
        <v>1677</v>
      </c>
      <c r="BL271" t="s">
        <v>1328</v>
      </c>
      <c r="BM271" t="s">
        <v>1270</v>
      </c>
      <c r="BN271" t="s">
        <v>1271</v>
      </c>
      <c r="BO271" t="s">
        <v>3129</v>
      </c>
      <c r="BP271" t="s">
        <v>3126</v>
      </c>
      <c r="BQ271">
        <v>24033</v>
      </c>
      <c r="BR271" t="s">
        <v>3127</v>
      </c>
      <c r="BS271">
        <v>24</v>
      </c>
      <c r="BT271" t="s">
        <v>1674</v>
      </c>
      <c r="BU271" t="s">
        <v>1328</v>
      </c>
      <c r="BV271" t="s">
        <v>3128</v>
      </c>
      <c r="BW271" t="s">
        <v>1677</v>
      </c>
      <c r="BY271" t="s">
        <v>1413</v>
      </c>
      <c r="BZ271" t="s">
        <v>1625</v>
      </c>
      <c r="CA271" t="s">
        <v>4438</v>
      </c>
      <c r="CB271">
        <v>5</v>
      </c>
      <c r="CC271" t="s">
        <v>1286</v>
      </c>
      <c r="CD271" t="s">
        <v>4439</v>
      </c>
      <c r="CE271" t="s">
        <v>1288</v>
      </c>
      <c r="CF271" t="s">
        <v>1289</v>
      </c>
      <c r="CG271" t="s">
        <v>1290</v>
      </c>
      <c r="CH271" t="s">
        <v>1291</v>
      </c>
      <c r="CI271">
        <v>2</v>
      </c>
      <c r="CJ271" t="s">
        <v>1292</v>
      </c>
      <c r="CU271" s="13" t="s">
        <v>4440</v>
      </c>
      <c r="CV271" t="s">
        <v>1681</v>
      </c>
    </row>
    <row r="272" spans="1:100" x14ac:dyDescent="0.4">
      <c r="A272" t="s">
        <v>4441</v>
      </c>
      <c r="B272" t="s">
        <v>4442</v>
      </c>
      <c r="D272" t="s">
        <v>1372</v>
      </c>
      <c r="E272" t="s">
        <v>1257</v>
      </c>
      <c r="J272" t="s">
        <v>1667</v>
      </c>
      <c r="K272">
        <v>2025</v>
      </c>
      <c r="L272">
        <v>2395996</v>
      </c>
      <c r="M272">
        <v>644257.25</v>
      </c>
      <c r="N272">
        <v>0</v>
      </c>
      <c r="O272">
        <v>0</v>
      </c>
      <c r="P272">
        <v>2395996</v>
      </c>
      <c r="Q272">
        <v>0</v>
      </c>
      <c r="R272">
        <v>0</v>
      </c>
      <c r="S272" t="s">
        <v>1319</v>
      </c>
      <c r="T272">
        <v>2023</v>
      </c>
      <c r="U272" t="s">
        <v>1442</v>
      </c>
      <c r="V272" t="s">
        <v>1616</v>
      </c>
      <c r="W272">
        <v>89</v>
      </c>
      <c r="X272" t="s">
        <v>1262</v>
      </c>
      <c r="Y272">
        <v>8900</v>
      </c>
      <c r="Z272" t="s">
        <v>1262</v>
      </c>
      <c r="AA272">
        <v>892434</v>
      </c>
      <c r="AB272" t="s">
        <v>1377</v>
      </c>
      <c r="AC272">
        <v>89</v>
      </c>
      <c r="AD272" t="s">
        <v>1262</v>
      </c>
      <c r="AE272">
        <v>8900</v>
      </c>
      <c r="AF272" t="s">
        <v>1262</v>
      </c>
      <c r="AG272">
        <v>892403</v>
      </c>
      <c r="AH272" t="s">
        <v>1378</v>
      </c>
      <c r="AI272" t="s">
        <v>1379</v>
      </c>
      <c r="AJ272" t="s">
        <v>1380</v>
      </c>
      <c r="AK272" t="s">
        <v>1381</v>
      </c>
      <c r="AL272" t="s">
        <v>1578</v>
      </c>
      <c r="AM272" t="s">
        <v>4443</v>
      </c>
      <c r="AO272" t="s">
        <v>467</v>
      </c>
      <c r="AP272" t="s">
        <v>467</v>
      </c>
      <c r="AT272" t="s">
        <v>1270</v>
      </c>
      <c r="AU272" t="s">
        <v>1271</v>
      </c>
      <c r="AV272" t="s">
        <v>4444</v>
      </c>
      <c r="AX272">
        <v>61000</v>
      </c>
      <c r="AY272" t="s">
        <v>2793</v>
      </c>
      <c r="AZ272">
        <v>42003</v>
      </c>
      <c r="BA272" t="s">
        <v>2794</v>
      </c>
      <c r="BB272">
        <v>42</v>
      </c>
      <c r="BC272" t="s">
        <v>1408</v>
      </c>
      <c r="BD272" t="s">
        <v>1409</v>
      </c>
      <c r="BE272">
        <v>15238</v>
      </c>
      <c r="BG272" t="s">
        <v>2796</v>
      </c>
      <c r="BH272" t="s">
        <v>4122</v>
      </c>
      <c r="BL272" t="s">
        <v>1328</v>
      </c>
      <c r="BM272" t="s">
        <v>1270</v>
      </c>
      <c r="BN272" t="s">
        <v>1271</v>
      </c>
      <c r="BO272" t="s">
        <v>3752</v>
      </c>
      <c r="BP272" t="s">
        <v>2793</v>
      </c>
      <c r="BQ272">
        <v>42003</v>
      </c>
      <c r="BR272" t="s">
        <v>2794</v>
      </c>
      <c r="BS272">
        <v>42</v>
      </c>
      <c r="BT272" t="s">
        <v>1409</v>
      </c>
      <c r="BU272" t="s">
        <v>1328</v>
      </c>
      <c r="BV272" t="s">
        <v>4122</v>
      </c>
      <c r="BW272" t="s">
        <v>4445</v>
      </c>
      <c r="BY272" t="s">
        <v>1413</v>
      </c>
      <c r="BZ272" t="s">
        <v>1625</v>
      </c>
      <c r="CA272" t="s">
        <v>4446</v>
      </c>
      <c r="CB272">
        <v>5</v>
      </c>
      <c r="CC272" t="s">
        <v>1286</v>
      </c>
      <c r="CD272" t="s">
        <v>4446</v>
      </c>
      <c r="CE272" t="s">
        <v>1288</v>
      </c>
      <c r="CF272" t="s">
        <v>1289</v>
      </c>
      <c r="CG272" t="s">
        <v>1333</v>
      </c>
      <c r="CH272" t="s">
        <v>1334</v>
      </c>
      <c r="CI272">
        <v>2</v>
      </c>
      <c r="CJ272" t="s">
        <v>1292</v>
      </c>
      <c r="CU272" s="13" t="s">
        <v>4447</v>
      </c>
      <c r="CV272" t="s">
        <v>1681</v>
      </c>
    </row>
    <row r="273" spans="1:100" x14ac:dyDescent="0.4">
      <c r="A273" t="s">
        <v>4448</v>
      </c>
      <c r="B273" t="s">
        <v>4449</v>
      </c>
      <c r="D273" t="s">
        <v>1372</v>
      </c>
      <c r="E273" t="s">
        <v>1257</v>
      </c>
      <c r="J273" t="s">
        <v>1616</v>
      </c>
      <c r="K273">
        <v>2025</v>
      </c>
      <c r="L273">
        <v>1643029</v>
      </c>
      <c r="M273">
        <v>237249.81</v>
      </c>
      <c r="N273">
        <v>1742496</v>
      </c>
      <c r="O273">
        <v>585758</v>
      </c>
      <c r="P273">
        <v>2228787</v>
      </c>
      <c r="Q273">
        <v>0</v>
      </c>
      <c r="R273">
        <v>0</v>
      </c>
      <c r="S273" t="s">
        <v>2467</v>
      </c>
      <c r="T273">
        <v>2023</v>
      </c>
      <c r="U273" t="s">
        <v>1442</v>
      </c>
      <c r="V273" t="s">
        <v>1443</v>
      </c>
      <c r="W273">
        <v>89</v>
      </c>
      <c r="X273" t="s">
        <v>1262</v>
      </c>
      <c r="Y273">
        <v>8900</v>
      </c>
      <c r="Z273" t="s">
        <v>1262</v>
      </c>
      <c r="AA273">
        <v>892434</v>
      </c>
      <c r="AB273" t="s">
        <v>1377</v>
      </c>
      <c r="AC273">
        <v>89</v>
      </c>
      <c r="AD273" t="s">
        <v>1262</v>
      </c>
      <c r="AE273">
        <v>8900</v>
      </c>
      <c r="AF273" t="s">
        <v>1262</v>
      </c>
      <c r="AG273">
        <v>892403</v>
      </c>
      <c r="AH273" t="s">
        <v>1378</v>
      </c>
      <c r="AI273" t="s">
        <v>1379</v>
      </c>
      <c r="AJ273" t="s">
        <v>1380</v>
      </c>
      <c r="AK273" t="s">
        <v>1381</v>
      </c>
      <c r="AL273" t="s">
        <v>1651</v>
      </c>
      <c r="AM273" t="s">
        <v>4300</v>
      </c>
      <c r="AO273" t="s">
        <v>4301</v>
      </c>
      <c r="AP273" t="s">
        <v>4301</v>
      </c>
      <c r="AQ273" t="s">
        <v>4300</v>
      </c>
      <c r="AS273" t="s">
        <v>4301</v>
      </c>
      <c r="AT273" t="s">
        <v>1270</v>
      </c>
      <c r="AU273" t="s">
        <v>1271</v>
      </c>
      <c r="AV273" t="s">
        <v>4302</v>
      </c>
      <c r="AX273">
        <v>18750</v>
      </c>
      <c r="AY273" t="s">
        <v>3126</v>
      </c>
      <c r="AZ273">
        <v>24033</v>
      </c>
      <c r="BA273" t="s">
        <v>3127</v>
      </c>
      <c r="BB273">
        <v>24</v>
      </c>
      <c r="BC273" t="s">
        <v>1673</v>
      </c>
      <c r="BD273" t="s">
        <v>1674</v>
      </c>
      <c r="BE273">
        <v>20742</v>
      </c>
      <c r="BF273">
        <v>5100</v>
      </c>
      <c r="BG273" t="s">
        <v>1677</v>
      </c>
      <c r="BH273" t="s">
        <v>1677</v>
      </c>
      <c r="BL273" t="s">
        <v>1328</v>
      </c>
      <c r="BM273" t="s">
        <v>1270</v>
      </c>
      <c r="BN273" t="s">
        <v>1271</v>
      </c>
      <c r="BO273" t="s">
        <v>4450</v>
      </c>
      <c r="BP273" t="s">
        <v>4451</v>
      </c>
      <c r="BQ273">
        <v>24033</v>
      </c>
      <c r="BR273" t="s">
        <v>3127</v>
      </c>
      <c r="BS273">
        <v>24</v>
      </c>
      <c r="BT273" t="s">
        <v>1674</v>
      </c>
      <c r="BU273" t="s">
        <v>1328</v>
      </c>
      <c r="BV273" t="s">
        <v>1677</v>
      </c>
      <c r="BY273" t="s">
        <v>1413</v>
      </c>
      <c r="BZ273" t="s">
        <v>2970</v>
      </c>
      <c r="CA273" t="s">
        <v>4452</v>
      </c>
      <c r="CB273">
        <v>5</v>
      </c>
      <c r="CC273" t="s">
        <v>1286</v>
      </c>
      <c r="CD273" t="s">
        <v>4453</v>
      </c>
      <c r="CE273" t="s">
        <v>1288</v>
      </c>
      <c r="CF273" t="s">
        <v>1289</v>
      </c>
      <c r="CG273" t="s">
        <v>1290</v>
      </c>
      <c r="CH273" t="s">
        <v>1291</v>
      </c>
      <c r="CI273">
        <v>2</v>
      </c>
      <c r="CJ273" t="s">
        <v>1292</v>
      </c>
      <c r="CU273" s="13" t="s">
        <v>4454</v>
      </c>
      <c r="CV273" t="s">
        <v>1629</v>
      </c>
    </row>
    <row r="274" spans="1:100" x14ac:dyDescent="0.4">
      <c r="A274" t="s">
        <v>4455</v>
      </c>
      <c r="B274" t="s">
        <v>4456</v>
      </c>
      <c r="D274" t="s">
        <v>1372</v>
      </c>
      <c r="E274" t="s">
        <v>1257</v>
      </c>
      <c r="J274" t="s">
        <v>1616</v>
      </c>
      <c r="K274">
        <v>2025</v>
      </c>
      <c r="L274">
        <v>1420490</v>
      </c>
      <c r="M274">
        <v>224822.2</v>
      </c>
      <c r="N274">
        <v>1145715</v>
      </c>
      <c r="O274">
        <v>355123</v>
      </c>
      <c r="P274">
        <v>1775613</v>
      </c>
      <c r="Q274">
        <v>0</v>
      </c>
      <c r="R274">
        <v>0</v>
      </c>
      <c r="S274" t="s">
        <v>2162</v>
      </c>
      <c r="T274">
        <v>2023</v>
      </c>
      <c r="U274" t="s">
        <v>1442</v>
      </c>
      <c r="V274" t="s">
        <v>1443</v>
      </c>
      <c r="W274">
        <v>89</v>
      </c>
      <c r="X274" t="s">
        <v>1262</v>
      </c>
      <c r="Y274">
        <v>8900</v>
      </c>
      <c r="Z274" t="s">
        <v>1262</v>
      </c>
      <c r="AA274">
        <v>892434</v>
      </c>
      <c r="AB274" t="s">
        <v>1377</v>
      </c>
      <c r="AC274">
        <v>89</v>
      </c>
      <c r="AD274" t="s">
        <v>1262</v>
      </c>
      <c r="AE274">
        <v>8900</v>
      </c>
      <c r="AF274" t="s">
        <v>1262</v>
      </c>
      <c r="AG274">
        <v>892403</v>
      </c>
      <c r="AH274" t="s">
        <v>1378</v>
      </c>
      <c r="AI274" t="s">
        <v>1379</v>
      </c>
      <c r="AJ274" t="s">
        <v>1380</v>
      </c>
      <c r="AK274" t="s">
        <v>1381</v>
      </c>
      <c r="AL274" t="s">
        <v>1651</v>
      </c>
      <c r="AM274" t="s">
        <v>4300</v>
      </c>
      <c r="AO274" t="s">
        <v>4301</v>
      </c>
      <c r="AP274" t="s">
        <v>4301</v>
      </c>
      <c r="AQ274" t="s">
        <v>4300</v>
      </c>
      <c r="AS274" t="s">
        <v>4301</v>
      </c>
      <c r="AT274" t="s">
        <v>1270</v>
      </c>
      <c r="AU274" t="s">
        <v>1271</v>
      </c>
      <c r="AV274" t="s">
        <v>4302</v>
      </c>
      <c r="AX274">
        <v>18750</v>
      </c>
      <c r="AY274" t="s">
        <v>3126</v>
      </c>
      <c r="AZ274">
        <v>24033</v>
      </c>
      <c r="BA274" t="s">
        <v>3127</v>
      </c>
      <c r="BB274">
        <v>24</v>
      </c>
      <c r="BC274" t="s">
        <v>1673</v>
      </c>
      <c r="BD274" t="s">
        <v>1674</v>
      </c>
      <c r="BE274">
        <v>20742</v>
      </c>
      <c r="BF274">
        <v>5100</v>
      </c>
      <c r="BG274" t="s">
        <v>1677</v>
      </c>
      <c r="BH274" t="s">
        <v>1677</v>
      </c>
      <c r="BL274" t="s">
        <v>1328</v>
      </c>
      <c r="BM274" t="s">
        <v>1270</v>
      </c>
      <c r="BN274" t="s">
        <v>1271</v>
      </c>
      <c r="BO274" t="s">
        <v>3129</v>
      </c>
      <c r="BP274" t="s">
        <v>3126</v>
      </c>
      <c r="BQ274">
        <v>24033</v>
      </c>
      <c r="BR274" t="s">
        <v>3127</v>
      </c>
      <c r="BS274">
        <v>24</v>
      </c>
      <c r="BT274" t="s">
        <v>1674</v>
      </c>
      <c r="BU274" t="s">
        <v>1328</v>
      </c>
      <c r="BV274" t="s">
        <v>1677</v>
      </c>
      <c r="BW274" t="s">
        <v>1677</v>
      </c>
      <c r="BY274" t="s">
        <v>1413</v>
      </c>
      <c r="BZ274" t="s">
        <v>2970</v>
      </c>
      <c r="CA274" t="s">
        <v>4457</v>
      </c>
      <c r="CB274">
        <v>5</v>
      </c>
      <c r="CC274" t="s">
        <v>1286</v>
      </c>
      <c r="CD274" t="s">
        <v>4457</v>
      </c>
      <c r="CE274" t="s">
        <v>1288</v>
      </c>
      <c r="CF274" t="s">
        <v>1289</v>
      </c>
      <c r="CG274" t="s">
        <v>1290</v>
      </c>
      <c r="CH274" t="s">
        <v>1291</v>
      </c>
      <c r="CI274">
        <v>2</v>
      </c>
      <c r="CJ274" t="s">
        <v>1292</v>
      </c>
      <c r="CU274" s="13" t="s">
        <v>4458</v>
      </c>
      <c r="CV274" t="s">
        <v>1629</v>
      </c>
    </row>
    <row r="275" spans="1:100" x14ac:dyDescent="0.4">
      <c r="A275" t="s">
        <v>4459</v>
      </c>
      <c r="B275" t="s">
        <v>4460</v>
      </c>
      <c r="D275" t="s">
        <v>1256</v>
      </c>
      <c r="E275" t="s">
        <v>1648</v>
      </c>
      <c r="H275">
        <v>0</v>
      </c>
      <c r="I275">
        <v>2500000</v>
      </c>
      <c r="J275" t="s">
        <v>1649</v>
      </c>
      <c r="K275">
        <v>2025</v>
      </c>
      <c r="L275">
        <v>2500000</v>
      </c>
      <c r="M275">
        <v>0</v>
      </c>
      <c r="N275">
        <v>0</v>
      </c>
      <c r="O275">
        <v>0</v>
      </c>
      <c r="P275">
        <v>2500000</v>
      </c>
      <c r="Q275">
        <v>0</v>
      </c>
      <c r="R275">
        <v>0</v>
      </c>
      <c r="S275" t="s">
        <v>1650</v>
      </c>
      <c r="T275">
        <v>2023</v>
      </c>
      <c r="U275" t="s">
        <v>1442</v>
      </c>
      <c r="V275" t="s">
        <v>1616</v>
      </c>
      <c r="W275">
        <v>89</v>
      </c>
      <c r="X275" t="s">
        <v>1262</v>
      </c>
      <c r="Y275">
        <v>8900</v>
      </c>
      <c r="Z275" t="s">
        <v>1262</v>
      </c>
      <c r="AA275">
        <v>892434</v>
      </c>
      <c r="AB275" t="s">
        <v>1377</v>
      </c>
      <c r="AC275">
        <v>89</v>
      </c>
      <c r="AD275" t="s">
        <v>1262</v>
      </c>
      <c r="AE275">
        <v>8900</v>
      </c>
      <c r="AF275" t="s">
        <v>1262</v>
      </c>
      <c r="AG275">
        <v>892403</v>
      </c>
      <c r="AH275" t="s">
        <v>1378</v>
      </c>
      <c r="AI275" t="s">
        <v>1379</v>
      </c>
      <c r="AJ275" t="s">
        <v>1380</v>
      </c>
      <c r="AK275" t="s">
        <v>1381</v>
      </c>
      <c r="AL275" t="s">
        <v>1651</v>
      </c>
      <c r="AM275" t="s">
        <v>4461</v>
      </c>
      <c r="AO275" t="s">
        <v>4462</v>
      </c>
      <c r="AP275" t="s">
        <v>4462</v>
      </c>
      <c r="AT275" t="s">
        <v>1270</v>
      </c>
      <c r="AU275" t="s">
        <v>1271</v>
      </c>
      <c r="AV275" t="s">
        <v>4463</v>
      </c>
      <c r="AX275">
        <v>20000</v>
      </c>
      <c r="AY275" t="s">
        <v>3469</v>
      </c>
      <c r="AZ275">
        <v>8031</v>
      </c>
      <c r="BA275" t="s">
        <v>3469</v>
      </c>
      <c r="BB275">
        <v>8</v>
      </c>
      <c r="BC275" t="s">
        <v>1603</v>
      </c>
      <c r="BD275" t="s">
        <v>1604</v>
      </c>
      <c r="BE275">
        <v>80202</v>
      </c>
      <c r="BF275">
        <v>4955</v>
      </c>
      <c r="BG275" t="s">
        <v>4464</v>
      </c>
      <c r="BH275" t="s">
        <v>4464</v>
      </c>
      <c r="BL275" t="s">
        <v>1328</v>
      </c>
      <c r="BM275" t="s">
        <v>1270</v>
      </c>
      <c r="BN275" t="s">
        <v>1271</v>
      </c>
      <c r="BO275" t="s">
        <v>4465</v>
      </c>
      <c r="BP275" t="s">
        <v>3469</v>
      </c>
      <c r="BQ275">
        <v>8031</v>
      </c>
      <c r="BR275" t="s">
        <v>3469</v>
      </c>
      <c r="BS275">
        <v>8</v>
      </c>
      <c r="BT275" t="s">
        <v>1604</v>
      </c>
      <c r="BU275" t="s">
        <v>1328</v>
      </c>
      <c r="BV275" t="s">
        <v>4464</v>
      </c>
      <c r="BW275" t="s">
        <v>4466</v>
      </c>
      <c r="BY275" t="s">
        <v>1608</v>
      </c>
      <c r="BZ275" t="s">
        <v>1661</v>
      </c>
      <c r="CA275" t="s">
        <v>1678</v>
      </c>
      <c r="CB275">
        <v>5</v>
      </c>
      <c r="CC275" t="s">
        <v>1286</v>
      </c>
      <c r="CD275" t="s">
        <v>4467</v>
      </c>
      <c r="CE275" t="s">
        <v>1288</v>
      </c>
      <c r="CF275" t="s">
        <v>1289</v>
      </c>
      <c r="CG275" t="s">
        <v>1702</v>
      </c>
      <c r="CH275" t="s">
        <v>1703</v>
      </c>
      <c r="CI275">
        <v>2</v>
      </c>
      <c r="CJ275" t="s">
        <v>1292</v>
      </c>
      <c r="CU275" s="13" t="s">
        <v>4468</v>
      </c>
      <c r="CV275" t="s">
        <v>1499</v>
      </c>
    </row>
    <row r="276" spans="1:100" x14ac:dyDescent="0.4">
      <c r="A276" t="s">
        <v>4469</v>
      </c>
      <c r="B276" t="s">
        <v>4470</v>
      </c>
      <c r="D276" t="s">
        <v>1256</v>
      </c>
      <c r="E276" t="s">
        <v>1648</v>
      </c>
      <c r="H276">
        <v>876531.05</v>
      </c>
      <c r="I276">
        <v>3973000</v>
      </c>
      <c r="J276" t="s">
        <v>1649</v>
      </c>
      <c r="K276">
        <v>2025</v>
      </c>
      <c r="L276">
        <v>3973000</v>
      </c>
      <c r="M276">
        <v>876531.05</v>
      </c>
      <c r="N276">
        <v>2871216</v>
      </c>
      <c r="O276">
        <v>0</v>
      </c>
      <c r="P276">
        <v>3973000</v>
      </c>
      <c r="Q276">
        <v>0</v>
      </c>
      <c r="R276">
        <v>0</v>
      </c>
      <c r="S276" t="s">
        <v>1522</v>
      </c>
      <c r="T276">
        <v>2023</v>
      </c>
      <c r="U276" t="s">
        <v>1442</v>
      </c>
      <c r="V276" t="s">
        <v>1616</v>
      </c>
      <c r="W276">
        <v>89</v>
      </c>
      <c r="X276" t="s">
        <v>1262</v>
      </c>
      <c r="Y276">
        <v>8900</v>
      </c>
      <c r="Z276" t="s">
        <v>1262</v>
      </c>
      <c r="AA276">
        <v>892434</v>
      </c>
      <c r="AB276" t="s">
        <v>1377</v>
      </c>
      <c r="AC276">
        <v>89</v>
      </c>
      <c r="AD276" t="s">
        <v>1262</v>
      </c>
      <c r="AE276">
        <v>8900</v>
      </c>
      <c r="AF276" t="s">
        <v>1262</v>
      </c>
      <c r="AG276">
        <v>892403</v>
      </c>
      <c r="AH276" t="s">
        <v>1378</v>
      </c>
      <c r="AI276" t="s">
        <v>1379</v>
      </c>
      <c r="AJ276" t="s">
        <v>1380</v>
      </c>
      <c r="AK276" t="s">
        <v>1381</v>
      </c>
      <c r="AL276" t="s">
        <v>1651</v>
      </c>
      <c r="AM276" t="s">
        <v>4343</v>
      </c>
      <c r="AO276" t="s">
        <v>4344</v>
      </c>
      <c r="AP276" t="s">
        <v>4344</v>
      </c>
      <c r="AS276" t="s">
        <v>436</v>
      </c>
      <c r="AT276" t="s">
        <v>1270</v>
      </c>
      <c r="AU276" t="s">
        <v>1271</v>
      </c>
      <c r="AV276" t="s">
        <v>4345</v>
      </c>
      <c r="AX276">
        <v>48000</v>
      </c>
      <c r="AY276" t="s">
        <v>4346</v>
      </c>
      <c r="AZ276">
        <v>55025</v>
      </c>
      <c r="BA276" t="s">
        <v>4347</v>
      </c>
      <c r="BB276">
        <v>55</v>
      </c>
      <c r="BC276" t="s">
        <v>4348</v>
      </c>
      <c r="BD276" t="s">
        <v>4349</v>
      </c>
      <c r="BE276">
        <v>53719</v>
      </c>
      <c r="BF276">
        <v>1241</v>
      </c>
      <c r="BG276" t="s">
        <v>4350</v>
      </c>
      <c r="BH276" t="s">
        <v>4350</v>
      </c>
      <c r="BL276" t="s">
        <v>1328</v>
      </c>
      <c r="BM276" t="s">
        <v>1270</v>
      </c>
      <c r="BN276" t="s">
        <v>1271</v>
      </c>
      <c r="BO276" t="s">
        <v>4351</v>
      </c>
      <c r="BP276" t="s">
        <v>4346</v>
      </c>
      <c r="BQ276">
        <v>55025</v>
      </c>
      <c r="BR276" t="s">
        <v>4347</v>
      </c>
      <c r="BS276">
        <v>55</v>
      </c>
      <c r="BT276" t="s">
        <v>4349</v>
      </c>
      <c r="BU276" t="s">
        <v>1328</v>
      </c>
      <c r="BV276" t="s">
        <v>4350</v>
      </c>
      <c r="BW276" t="s">
        <v>4350</v>
      </c>
      <c r="BY276" t="s">
        <v>1608</v>
      </c>
      <c r="BZ276" t="s">
        <v>1661</v>
      </c>
      <c r="CA276" t="s">
        <v>1678</v>
      </c>
      <c r="CB276">
        <v>5</v>
      </c>
      <c r="CC276" t="s">
        <v>1286</v>
      </c>
      <c r="CD276" t="s">
        <v>4471</v>
      </c>
      <c r="CE276" t="s">
        <v>1288</v>
      </c>
      <c r="CF276" t="s">
        <v>1289</v>
      </c>
      <c r="CG276" t="s">
        <v>1534</v>
      </c>
      <c r="CH276" t="s">
        <v>1535</v>
      </c>
      <c r="CI276">
        <v>2</v>
      </c>
      <c r="CJ276" t="s">
        <v>1292</v>
      </c>
      <c r="CU276" s="13" t="s">
        <v>4472</v>
      </c>
      <c r="CV276" t="s">
        <v>1499</v>
      </c>
    </row>
    <row r="277" spans="1:100" x14ac:dyDescent="0.4">
      <c r="A277" t="s">
        <v>4473</v>
      </c>
      <c r="B277" t="s">
        <v>4474</v>
      </c>
      <c r="D277" t="s">
        <v>1256</v>
      </c>
      <c r="E277" t="s">
        <v>1648</v>
      </c>
      <c r="H277">
        <v>78998.240000000005</v>
      </c>
      <c r="I277">
        <v>2500000</v>
      </c>
      <c r="J277" t="s">
        <v>1693</v>
      </c>
      <c r="K277">
        <v>2025</v>
      </c>
      <c r="L277">
        <v>2500000</v>
      </c>
      <c r="M277">
        <v>78998.240000000005</v>
      </c>
      <c r="N277">
        <v>680297</v>
      </c>
      <c r="O277">
        <v>700000</v>
      </c>
      <c r="P277">
        <v>3200000</v>
      </c>
      <c r="Q277">
        <v>0</v>
      </c>
      <c r="R277">
        <v>0</v>
      </c>
      <c r="S277" t="s">
        <v>1650</v>
      </c>
      <c r="T277">
        <v>2023</v>
      </c>
      <c r="U277" t="s">
        <v>1442</v>
      </c>
      <c r="V277" t="s">
        <v>1616</v>
      </c>
      <c r="W277">
        <v>89</v>
      </c>
      <c r="X277" t="s">
        <v>1262</v>
      </c>
      <c r="Y277">
        <v>8900</v>
      </c>
      <c r="Z277" t="s">
        <v>1262</v>
      </c>
      <c r="AA277">
        <v>892434</v>
      </c>
      <c r="AB277" t="s">
        <v>1377</v>
      </c>
      <c r="AC277">
        <v>89</v>
      </c>
      <c r="AD277" t="s">
        <v>1262</v>
      </c>
      <c r="AE277">
        <v>8900</v>
      </c>
      <c r="AF277" t="s">
        <v>1262</v>
      </c>
      <c r="AG277">
        <v>892403</v>
      </c>
      <c r="AH277" t="s">
        <v>1378</v>
      </c>
      <c r="AI277" t="s">
        <v>1379</v>
      </c>
      <c r="AJ277" t="s">
        <v>1380</v>
      </c>
      <c r="AK277" t="s">
        <v>1381</v>
      </c>
      <c r="AL277" t="s">
        <v>1651</v>
      </c>
      <c r="AM277" t="s">
        <v>4461</v>
      </c>
      <c r="AO277" t="s">
        <v>4462</v>
      </c>
      <c r="AP277" t="s">
        <v>4462</v>
      </c>
      <c r="AT277" t="s">
        <v>1270</v>
      </c>
      <c r="AU277" t="s">
        <v>1271</v>
      </c>
      <c r="AV277" t="s">
        <v>4463</v>
      </c>
      <c r="AX277">
        <v>20000</v>
      </c>
      <c r="AY277" t="s">
        <v>3469</v>
      </c>
      <c r="AZ277">
        <v>8031</v>
      </c>
      <c r="BA277" t="s">
        <v>3469</v>
      </c>
      <c r="BB277">
        <v>8</v>
      </c>
      <c r="BC277" t="s">
        <v>1603</v>
      </c>
      <c r="BD277" t="s">
        <v>1604</v>
      </c>
      <c r="BE277">
        <v>80202</v>
      </c>
      <c r="BF277">
        <v>4955</v>
      </c>
      <c r="BG277" t="s">
        <v>4464</v>
      </c>
      <c r="BH277" t="s">
        <v>4464</v>
      </c>
      <c r="BL277" t="s">
        <v>1328</v>
      </c>
      <c r="BM277" t="s">
        <v>1270</v>
      </c>
      <c r="BN277" t="s">
        <v>1271</v>
      </c>
      <c r="BO277" t="s">
        <v>4465</v>
      </c>
      <c r="BP277" t="s">
        <v>3469</v>
      </c>
      <c r="BQ277">
        <v>8031</v>
      </c>
      <c r="BR277" t="s">
        <v>3469</v>
      </c>
      <c r="BS277">
        <v>8</v>
      </c>
      <c r="BT277" t="s">
        <v>1604</v>
      </c>
      <c r="BU277" t="s">
        <v>1328</v>
      </c>
      <c r="BV277" t="s">
        <v>4464</v>
      </c>
      <c r="BW277" t="s">
        <v>4466</v>
      </c>
      <c r="BY277" t="s">
        <v>1608</v>
      </c>
      <c r="BZ277" t="s">
        <v>1661</v>
      </c>
      <c r="CA277" t="s">
        <v>1678</v>
      </c>
      <c r="CB277">
        <v>5</v>
      </c>
      <c r="CC277" t="s">
        <v>1286</v>
      </c>
      <c r="CD277" t="s">
        <v>4475</v>
      </c>
      <c r="CE277" t="s">
        <v>1288</v>
      </c>
      <c r="CF277" t="s">
        <v>1289</v>
      </c>
      <c r="CG277" t="s">
        <v>1702</v>
      </c>
      <c r="CH277" t="s">
        <v>1703</v>
      </c>
      <c r="CI277">
        <v>2</v>
      </c>
      <c r="CJ277" t="s">
        <v>1292</v>
      </c>
      <c r="CU277" s="13" t="s">
        <v>4476</v>
      </c>
      <c r="CV277" t="s">
        <v>1690</v>
      </c>
    </row>
    <row r="278" spans="1:100" x14ac:dyDescent="0.4">
      <c r="A278" t="s">
        <v>4477</v>
      </c>
      <c r="B278" t="s">
        <v>4478</v>
      </c>
      <c r="D278" t="s">
        <v>1256</v>
      </c>
      <c r="E278" t="s">
        <v>1648</v>
      </c>
      <c r="H278">
        <v>581204.37</v>
      </c>
      <c r="I278">
        <v>1600000</v>
      </c>
      <c r="J278" t="s">
        <v>1499</v>
      </c>
      <c r="K278">
        <v>2025</v>
      </c>
      <c r="L278">
        <v>1600000</v>
      </c>
      <c r="M278">
        <v>581204.37</v>
      </c>
      <c r="N278">
        <v>310486</v>
      </c>
      <c r="O278">
        <v>148966</v>
      </c>
      <c r="P278">
        <v>1748966</v>
      </c>
      <c r="Q278">
        <v>0</v>
      </c>
      <c r="R278">
        <v>0</v>
      </c>
      <c r="S278" t="s">
        <v>2149</v>
      </c>
      <c r="T278">
        <v>2023</v>
      </c>
      <c r="U278" t="s">
        <v>1442</v>
      </c>
      <c r="V278" t="s">
        <v>1401</v>
      </c>
      <c r="W278">
        <v>89</v>
      </c>
      <c r="X278" t="s">
        <v>1262</v>
      </c>
      <c r="Y278">
        <v>8900</v>
      </c>
      <c r="Z278" t="s">
        <v>1262</v>
      </c>
      <c r="AA278">
        <v>892434</v>
      </c>
      <c r="AB278" t="s">
        <v>1377</v>
      </c>
      <c r="AC278">
        <v>89</v>
      </c>
      <c r="AD278" t="s">
        <v>1262</v>
      </c>
      <c r="AE278">
        <v>8900</v>
      </c>
      <c r="AF278" t="s">
        <v>1262</v>
      </c>
      <c r="AG278">
        <v>892403</v>
      </c>
      <c r="AH278" t="s">
        <v>1378</v>
      </c>
      <c r="AI278" t="s">
        <v>1379</v>
      </c>
      <c r="AJ278" t="s">
        <v>1380</v>
      </c>
      <c r="AK278" t="s">
        <v>1381</v>
      </c>
      <c r="AL278" t="s">
        <v>1651</v>
      </c>
      <c r="AM278" t="s">
        <v>4479</v>
      </c>
      <c r="AO278" t="s">
        <v>4480</v>
      </c>
      <c r="AP278" t="s">
        <v>4480</v>
      </c>
      <c r="AT278" t="s">
        <v>1270</v>
      </c>
      <c r="AU278" t="s">
        <v>1271</v>
      </c>
      <c r="AV278" t="s">
        <v>4481</v>
      </c>
      <c r="AW278" t="s">
        <v>4482</v>
      </c>
      <c r="AX278">
        <v>4000</v>
      </c>
      <c r="AY278" t="s">
        <v>2062</v>
      </c>
      <c r="AZ278">
        <v>13121</v>
      </c>
      <c r="BA278" t="s">
        <v>2063</v>
      </c>
      <c r="BB278">
        <v>13</v>
      </c>
      <c r="BC278" t="s">
        <v>1713</v>
      </c>
      <c r="BD278" t="s">
        <v>1714</v>
      </c>
      <c r="BE278">
        <v>30303</v>
      </c>
      <c r="BF278">
        <v>1900</v>
      </c>
      <c r="BG278" t="s">
        <v>2064</v>
      </c>
      <c r="BH278" t="s">
        <v>2064</v>
      </c>
      <c r="BL278" t="s">
        <v>1328</v>
      </c>
      <c r="BM278" t="s">
        <v>1270</v>
      </c>
      <c r="BN278" t="s">
        <v>1271</v>
      </c>
      <c r="BO278" t="s">
        <v>2065</v>
      </c>
      <c r="BP278" t="s">
        <v>2062</v>
      </c>
      <c r="BQ278">
        <v>13121</v>
      </c>
      <c r="BR278" t="s">
        <v>2063</v>
      </c>
      <c r="BS278">
        <v>13</v>
      </c>
      <c r="BT278" t="s">
        <v>1714</v>
      </c>
      <c r="BU278" t="s">
        <v>1328</v>
      </c>
      <c r="BV278" t="s">
        <v>2064</v>
      </c>
      <c r="BW278" t="s">
        <v>2066</v>
      </c>
      <c r="BY278" t="s">
        <v>1608</v>
      </c>
      <c r="BZ278" t="s">
        <v>1661</v>
      </c>
      <c r="CA278" t="s">
        <v>4483</v>
      </c>
      <c r="CB278">
        <v>5</v>
      </c>
      <c r="CC278" t="s">
        <v>1286</v>
      </c>
      <c r="CD278" t="s">
        <v>4484</v>
      </c>
      <c r="CE278" t="s">
        <v>1288</v>
      </c>
      <c r="CF278" t="s">
        <v>1289</v>
      </c>
      <c r="CG278" t="s">
        <v>1534</v>
      </c>
      <c r="CH278" t="s">
        <v>1535</v>
      </c>
      <c r="CI278">
        <v>2</v>
      </c>
      <c r="CJ278" t="s">
        <v>1292</v>
      </c>
      <c r="CU278" s="13" t="s">
        <v>4485</v>
      </c>
      <c r="CV278" t="s">
        <v>1690</v>
      </c>
    </row>
    <row r="279" spans="1:100" x14ac:dyDescent="0.4">
      <c r="A279" t="s">
        <v>4486</v>
      </c>
      <c r="B279" t="s">
        <v>4487</v>
      </c>
      <c r="D279" t="s">
        <v>1947</v>
      </c>
      <c r="E279" t="s">
        <v>1257</v>
      </c>
      <c r="J279" t="s">
        <v>2819</v>
      </c>
      <c r="K279">
        <v>2025</v>
      </c>
      <c r="L279">
        <v>3206194</v>
      </c>
      <c r="M279">
        <v>924499.19</v>
      </c>
      <c r="N279">
        <v>485264</v>
      </c>
      <c r="O279">
        <v>0</v>
      </c>
      <c r="P279">
        <v>3206194</v>
      </c>
      <c r="Q279">
        <v>0</v>
      </c>
      <c r="R279">
        <v>0</v>
      </c>
      <c r="S279" t="s">
        <v>1595</v>
      </c>
      <c r="T279">
        <v>2024</v>
      </c>
      <c r="U279" t="s">
        <v>1596</v>
      </c>
      <c r="V279" t="s">
        <v>1443</v>
      </c>
      <c r="W279">
        <v>89</v>
      </c>
      <c r="X279" t="s">
        <v>1262</v>
      </c>
      <c r="Y279">
        <v>8900</v>
      </c>
      <c r="Z279" t="s">
        <v>1262</v>
      </c>
      <c r="AA279">
        <v>892434</v>
      </c>
      <c r="AB279" t="s">
        <v>1377</v>
      </c>
      <c r="AC279">
        <v>89</v>
      </c>
      <c r="AD279" t="s">
        <v>1262</v>
      </c>
      <c r="AE279">
        <v>8900</v>
      </c>
      <c r="AF279" t="s">
        <v>1262</v>
      </c>
      <c r="AG279">
        <v>892403</v>
      </c>
      <c r="AH279" t="s">
        <v>1378</v>
      </c>
      <c r="AI279" t="s">
        <v>1379</v>
      </c>
      <c r="AJ279" t="s">
        <v>1380</v>
      </c>
      <c r="AK279" t="s">
        <v>1381</v>
      </c>
      <c r="AL279" t="s">
        <v>1402</v>
      </c>
      <c r="AM279" t="s">
        <v>4488</v>
      </c>
      <c r="AO279" t="s">
        <v>485</v>
      </c>
      <c r="AP279" t="s">
        <v>485</v>
      </c>
      <c r="AQ279" t="s">
        <v>4488</v>
      </c>
      <c r="AS279" t="s">
        <v>485</v>
      </c>
      <c r="AT279" t="s">
        <v>1270</v>
      </c>
      <c r="AU279" t="s">
        <v>1271</v>
      </c>
      <c r="AV279" t="s">
        <v>4489</v>
      </c>
      <c r="AX279">
        <v>30835</v>
      </c>
      <c r="AY279" t="s">
        <v>4490</v>
      </c>
      <c r="AZ279">
        <v>8059</v>
      </c>
      <c r="BA279" t="s">
        <v>3472</v>
      </c>
      <c r="BB279">
        <v>8</v>
      </c>
      <c r="BC279" t="s">
        <v>1603</v>
      </c>
      <c r="BD279" t="s">
        <v>1604</v>
      </c>
      <c r="BE279">
        <v>80401</v>
      </c>
      <c r="BF279">
        <v>1887</v>
      </c>
      <c r="BG279" t="s">
        <v>1736</v>
      </c>
      <c r="BH279" t="s">
        <v>1736</v>
      </c>
      <c r="BL279" t="s">
        <v>1328</v>
      </c>
      <c r="BM279" t="s">
        <v>1270</v>
      </c>
      <c r="BN279" t="s">
        <v>1271</v>
      </c>
      <c r="BO279" t="s">
        <v>4491</v>
      </c>
      <c r="BP279" t="s">
        <v>4490</v>
      </c>
      <c r="BQ279">
        <v>8059</v>
      </c>
      <c r="BR279" t="s">
        <v>3472</v>
      </c>
      <c r="BS279">
        <v>8</v>
      </c>
      <c r="BT279" t="s">
        <v>1604</v>
      </c>
      <c r="BU279" t="s">
        <v>1328</v>
      </c>
      <c r="BV279" t="s">
        <v>1736</v>
      </c>
      <c r="BW279" t="s">
        <v>1736</v>
      </c>
      <c r="BY279" t="s">
        <v>1392</v>
      </c>
      <c r="BZ279" t="s">
        <v>3040</v>
      </c>
      <c r="CA279" t="s">
        <v>3053</v>
      </c>
      <c r="CB279">
        <v>5</v>
      </c>
      <c r="CC279" t="s">
        <v>1286</v>
      </c>
      <c r="CD279" t="s">
        <v>4492</v>
      </c>
      <c r="CE279" t="s">
        <v>1288</v>
      </c>
      <c r="CF279" t="s">
        <v>1289</v>
      </c>
      <c r="CG279" t="s">
        <v>1290</v>
      </c>
      <c r="CH279" t="s">
        <v>1291</v>
      </c>
      <c r="CI279">
        <v>2</v>
      </c>
      <c r="CJ279" t="s">
        <v>1292</v>
      </c>
      <c r="CU279" s="13" t="s">
        <v>4493</v>
      </c>
      <c r="CV279" t="s">
        <v>1762</v>
      </c>
    </row>
    <row r="280" spans="1:100" x14ac:dyDescent="0.4">
      <c r="A280" t="s">
        <v>4494</v>
      </c>
      <c r="B280" t="s">
        <v>4495</v>
      </c>
      <c r="D280" t="s">
        <v>1256</v>
      </c>
      <c r="E280" t="s">
        <v>1257</v>
      </c>
      <c r="J280" t="s">
        <v>1462</v>
      </c>
      <c r="K280">
        <v>2025</v>
      </c>
      <c r="L280">
        <v>1620000</v>
      </c>
      <c r="M280">
        <v>427277.67</v>
      </c>
      <c r="N280">
        <v>0</v>
      </c>
      <c r="O280">
        <v>516472</v>
      </c>
      <c r="P280">
        <v>2136472</v>
      </c>
      <c r="Q280">
        <v>0</v>
      </c>
      <c r="R280">
        <v>0</v>
      </c>
      <c r="S280" t="s">
        <v>2598</v>
      </c>
      <c r="T280">
        <v>2024</v>
      </c>
      <c r="U280" t="s">
        <v>1839</v>
      </c>
      <c r="V280" t="s">
        <v>1840</v>
      </c>
      <c r="W280">
        <v>89</v>
      </c>
      <c r="X280" t="s">
        <v>1262</v>
      </c>
      <c r="Y280">
        <v>8900</v>
      </c>
      <c r="Z280" t="s">
        <v>1262</v>
      </c>
      <c r="AA280">
        <v>892433</v>
      </c>
      <c r="AB280" t="s">
        <v>1444</v>
      </c>
      <c r="AC280">
        <v>89</v>
      </c>
      <c r="AD280" t="s">
        <v>1262</v>
      </c>
      <c r="AE280">
        <v>8900</v>
      </c>
      <c r="AF280" t="s">
        <v>1262</v>
      </c>
      <c r="AG280">
        <v>892403</v>
      </c>
      <c r="AH280" t="s">
        <v>1378</v>
      </c>
      <c r="AI280" t="s">
        <v>1379</v>
      </c>
      <c r="AJ280" t="s">
        <v>1380</v>
      </c>
      <c r="AK280" t="s">
        <v>1266</v>
      </c>
      <c r="AL280" t="s">
        <v>1445</v>
      </c>
      <c r="AM280" t="s">
        <v>4496</v>
      </c>
      <c r="AO280" t="s">
        <v>4497</v>
      </c>
      <c r="AP280" t="s">
        <v>4497</v>
      </c>
      <c r="AT280" t="s">
        <v>1270</v>
      </c>
      <c r="AU280" t="s">
        <v>1271</v>
      </c>
      <c r="AV280" t="s">
        <v>4498</v>
      </c>
      <c r="AW280" t="s">
        <v>4499</v>
      </c>
      <c r="AX280">
        <v>51000</v>
      </c>
      <c r="AY280" t="s">
        <v>1619</v>
      </c>
      <c r="AZ280">
        <v>36061</v>
      </c>
      <c r="BA280" t="s">
        <v>1619</v>
      </c>
      <c r="BB280">
        <v>36</v>
      </c>
      <c r="BC280" t="s">
        <v>1620</v>
      </c>
      <c r="BD280" t="s">
        <v>1619</v>
      </c>
      <c r="BE280">
        <v>10027</v>
      </c>
      <c r="BF280">
        <v>7922</v>
      </c>
      <c r="BG280" t="s">
        <v>4500</v>
      </c>
      <c r="BH280" t="s">
        <v>4500</v>
      </c>
      <c r="BL280" t="s">
        <v>1280</v>
      </c>
      <c r="BM280" t="s">
        <v>1270</v>
      </c>
      <c r="BN280" t="s">
        <v>1271</v>
      </c>
      <c r="BO280" t="s">
        <v>4501</v>
      </c>
      <c r="BP280" t="s">
        <v>1619</v>
      </c>
      <c r="BQ280">
        <v>36061</v>
      </c>
      <c r="BR280" t="s">
        <v>1619</v>
      </c>
      <c r="BS280">
        <v>36</v>
      </c>
      <c r="BT280" t="s">
        <v>1619</v>
      </c>
      <c r="BU280" t="s">
        <v>4502</v>
      </c>
      <c r="BV280" t="s">
        <v>4500</v>
      </c>
      <c r="BW280" t="s">
        <v>4500</v>
      </c>
      <c r="BY280" t="s">
        <v>1413</v>
      </c>
      <c r="BZ280" t="s">
        <v>1777</v>
      </c>
      <c r="CA280" t="s">
        <v>2533</v>
      </c>
      <c r="CB280">
        <v>5</v>
      </c>
      <c r="CC280" t="s">
        <v>1286</v>
      </c>
      <c r="CD280" t="s">
        <v>4503</v>
      </c>
      <c r="CE280" t="s">
        <v>1288</v>
      </c>
      <c r="CF280" t="s">
        <v>1289</v>
      </c>
      <c r="CG280" t="s">
        <v>2368</v>
      </c>
      <c r="CH280" t="s">
        <v>2369</v>
      </c>
      <c r="CI280">
        <v>2</v>
      </c>
      <c r="CJ280" t="s">
        <v>1292</v>
      </c>
      <c r="CU280" s="13" t="s">
        <v>4504</v>
      </c>
      <c r="CV280" t="s">
        <v>1477</v>
      </c>
    </row>
    <row r="281" spans="1:100" x14ac:dyDescent="0.4">
      <c r="A281" t="s">
        <v>4505</v>
      </c>
      <c r="B281" t="s">
        <v>4506</v>
      </c>
      <c r="D281" t="s">
        <v>1256</v>
      </c>
      <c r="E281" t="s">
        <v>1257</v>
      </c>
      <c r="J281" t="s">
        <v>1869</v>
      </c>
      <c r="K281">
        <v>2024</v>
      </c>
      <c r="L281">
        <v>2831982</v>
      </c>
      <c r="M281">
        <v>505794.73</v>
      </c>
      <c r="N281">
        <v>0</v>
      </c>
      <c r="O281">
        <v>842645</v>
      </c>
      <c r="P281">
        <v>3674627</v>
      </c>
      <c r="Q281">
        <v>0</v>
      </c>
      <c r="R281">
        <v>0</v>
      </c>
      <c r="S281" t="s">
        <v>1869</v>
      </c>
      <c r="T281">
        <v>2024</v>
      </c>
      <c r="U281" t="s">
        <v>3511</v>
      </c>
      <c r="V281" t="s">
        <v>3790</v>
      </c>
      <c r="W281">
        <v>89</v>
      </c>
      <c r="X281" t="s">
        <v>1262</v>
      </c>
      <c r="Y281">
        <v>8900</v>
      </c>
      <c r="Z281" t="s">
        <v>1262</v>
      </c>
      <c r="AA281">
        <v>892433</v>
      </c>
      <c r="AB281" t="s">
        <v>1444</v>
      </c>
      <c r="AC281">
        <v>89</v>
      </c>
      <c r="AD281" t="s">
        <v>1262</v>
      </c>
      <c r="AE281">
        <v>8900</v>
      </c>
      <c r="AF281" t="s">
        <v>1262</v>
      </c>
      <c r="AG281">
        <v>892403</v>
      </c>
      <c r="AH281" t="s">
        <v>1378</v>
      </c>
      <c r="AI281" t="s">
        <v>1379</v>
      </c>
      <c r="AJ281" t="s">
        <v>1380</v>
      </c>
      <c r="AK281" t="s">
        <v>1266</v>
      </c>
      <c r="AL281" t="s">
        <v>1445</v>
      </c>
      <c r="AM281" t="s">
        <v>4507</v>
      </c>
      <c r="AO281" t="s">
        <v>494</v>
      </c>
      <c r="AP281" t="s">
        <v>494</v>
      </c>
      <c r="AQ281" t="s">
        <v>4508</v>
      </c>
      <c r="AS281" t="s">
        <v>4509</v>
      </c>
      <c r="AT281" t="s">
        <v>1270</v>
      </c>
      <c r="AU281" t="s">
        <v>1271</v>
      </c>
      <c r="AV281" t="s">
        <v>4510</v>
      </c>
      <c r="AW281" t="s">
        <v>4511</v>
      </c>
      <c r="AY281" t="s">
        <v>4512</v>
      </c>
      <c r="AZ281">
        <v>1125</v>
      </c>
      <c r="BA281" t="s">
        <v>4512</v>
      </c>
      <c r="BB281">
        <v>1</v>
      </c>
      <c r="BC281" t="s">
        <v>4513</v>
      </c>
      <c r="BD281" t="s">
        <v>4514</v>
      </c>
      <c r="BE281">
        <v>35487</v>
      </c>
      <c r="BG281" t="s">
        <v>4515</v>
      </c>
      <c r="BH281" t="s">
        <v>4515</v>
      </c>
      <c r="BL281" t="s">
        <v>1280</v>
      </c>
      <c r="BM281" t="s">
        <v>1270</v>
      </c>
      <c r="BN281" t="s">
        <v>1271</v>
      </c>
      <c r="BO281" t="s">
        <v>4516</v>
      </c>
      <c r="BP281" t="s">
        <v>4512</v>
      </c>
      <c r="BQ281">
        <v>1125</v>
      </c>
      <c r="BR281" t="s">
        <v>4512</v>
      </c>
      <c r="BS281">
        <v>1</v>
      </c>
      <c r="BT281" t="s">
        <v>4514</v>
      </c>
      <c r="BU281" t="s">
        <v>4517</v>
      </c>
      <c r="BV281" t="s">
        <v>4515</v>
      </c>
      <c r="BW281" t="s">
        <v>4515</v>
      </c>
      <c r="BY281" t="s">
        <v>1413</v>
      </c>
      <c r="BZ281" t="s">
        <v>1777</v>
      </c>
      <c r="CA281" t="s">
        <v>4518</v>
      </c>
      <c r="CB281">
        <v>4</v>
      </c>
      <c r="CC281" t="s">
        <v>2000</v>
      </c>
      <c r="CD281" t="s">
        <v>4519</v>
      </c>
      <c r="CE281" t="s">
        <v>1288</v>
      </c>
      <c r="CF281" t="s">
        <v>1289</v>
      </c>
      <c r="CG281" t="s">
        <v>1290</v>
      </c>
      <c r="CH281" t="s">
        <v>1291</v>
      </c>
      <c r="CI281">
        <v>2</v>
      </c>
      <c r="CJ281" t="s">
        <v>1292</v>
      </c>
      <c r="CU281" s="13" t="s">
        <v>4520</v>
      </c>
      <c r="CV281" t="s">
        <v>1880</v>
      </c>
    </row>
    <row r="282" spans="1:100" x14ac:dyDescent="0.4">
      <c r="A282" t="s">
        <v>4521</v>
      </c>
      <c r="B282" t="s">
        <v>4522</v>
      </c>
      <c r="D282" t="s">
        <v>1256</v>
      </c>
      <c r="E282" t="s">
        <v>1257</v>
      </c>
      <c r="J282" t="s">
        <v>2894</v>
      </c>
      <c r="K282">
        <v>2025</v>
      </c>
      <c r="L282">
        <v>1213740</v>
      </c>
      <c r="M282">
        <v>0</v>
      </c>
      <c r="N282">
        <v>0</v>
      </c>
      <c r="O282">
        <v>0</v>
      </c>
      <c r="P282">
        <v>1213740</v>
      </c>
      <c r="Q282">
        <v>0</v>
      </c>
      <c r="R282">
        <v>0</v>
      </c>
      <c r="S282" t="s">
        <v>3082</v>
      </c>
      <c r="T282">
        <v>2024</v>
      </c>
      <c r="U282" t="s">
        <v>1839</v>
      </c>
      <c r="V282" t="s">
        <v>1840</v>
      </c>
      <c r="W282">
        <v>89</v>
      </c>
      <c r="X282" t="s">
        <v>1262</v>
      </c>
      <c r="Y282">
        <v>8900</v>
      </c>
      <c r="Z282" t="s">
        <v>1262</v>
      </c>
      <c r="AA282">
        <v>892433</v>
      </c>
      <c r="AB282" t="s">
        <v>1444</v>
      </c>
      <c r="AC282">
        <v>89</v>
      </c>
      <c r="AD282" t="s">
        <v>1262</v>
      </c>
      <c r="AE282">
        <v>8900</v>
      </c>
      <c r="AF282" t="s">
        <v>1262</v>
      </c>
      <c r="AG282">
        <v>892403</v>
      </c>
      <c r="AH282" t="s">
        <v>1378</v>
      </c>
      <c r="AI282" t="s">
        <v>1379</v>
      </c>
      <c r="AJ282" t="s">
        <v>1380</v>
      </c>
      <c r="AK282" t="s">
        <v>1381</v>
      </c>
      <c r="AL282" t="s">
        <v>1445</v>
      </c>
      <c r="AM282" t="s">
        <v>4523</v>
      </c>
      <c r="AO282" t="s">
        <v>425</v>
      </c>
      <c r="AP282" t="s">
        <v>425</v>
      </c>
      <c r="AT282" t="s">
        <v>1270</v>
      </c>
      <c r="AU282" t="s">
        <v>1271</v>
      </c>
      <c r="AV282" t="s">
        <v>4524</v>
      </c>
      <c r="AW282" t="s">
        <v>4525</v>
      </c>
      <c r="AX282">
        <v>75000</v>
      </c>
      <c r="AY282" t="s">
        <v>4526</v>
      </c>
      <c r="AZ282">
        <v>6077</v>
      </c>
      <c r="BA282" t="s">
        <v>4527</v>
      </c>
      <c r="BB282">
        <v>6</v>
      </c>
      <c r="BC282" t="s">
        <v>1548</v>
      </c>
      <c r="BD282" t="s">
        <v>1549</v>
      </c>
      <c r="BE282">
        <v>95207</v>
      </c>
      <c r="BG282" t="s">
        <v>4528</v>
      </c>
      <c r="BH282" t="s">
        <v>4528</v>
      </c>
      <c r="BL282" t="s">
        <v>1280</v>
      </c>
      <c r="BM282" t="s">
        <v>1270</v>
      </c>
      <c r="BN282" t="s">
        <v>1271</v>
      </c>
      <c r="BO282" t="s">
        <v>4529</v>
      </c>
      <c r="BP282" t="s">
        <v>4526</v>
      </c>
      <c r="BQ282">
        <v>6077</v>
      </c>
      <c r="BR282" t="s">
        <v>4527</v>
      </c>
      <c r="BS282">
        <v>6</v>
      </c>
      <c r="BT282" t="s">
        <v>1549</v>
      </c>
      <c r="BU282" t="s">
        <v>4530</v>
      </c>
      <c r="BV282" t="s">
        <v>4528</v>
      </c>
      <c r="BW282" t="s">
        <v>4528</v>
      </c>
      <c r="BY282" t="s">
        <v>1413</v>
      </c>
      <c r="BZ282" t="s">
        <v>1796</v>
      </c>
      <c r="CA282" t="s">
        <v>3106</v>
      </c>
      <c r="CB282">
        <v>5</v>
      </c>
      <c r="CC282" t="s">
        <v>1286</v>
      </c>
      <c r="CD282" t="s">
        <v>4531</v>
      </c>
      <c r="CE282" t="s">
        <v>1288</v>
      </c>
      <c r="CF282" t="s">
        <v>1289</v>
      </c>
      <c r="CG282" t="s">
        <v>4513</v>
      </c>
      <c r="CH282" t="s">
        <v>4532</v>
      </c>
      <c r="CI282">
        <v>2</v>
      </c>
      <c r="CJ282" t="s">
        <v>1292</v>
      </c>
      <c r="CU282" s="13" t="s">
        <v>4533</v>
      </c>
      <c r="CV282" t="s">
        <v>1537</v>
      </c>
    </row>
    <row r="283" spans="1:100" x14ac:dyDescent="0.4">
      <c r="A283" t="s">
        <v>4534</v>
      </c>
      <c r="B283" t="s">
        <v>4535</v>
      </c>
      <c r="D283" t="s">
        <v>1256</v>
      </c>
      <c r="E283" t="s">
        <v>1648</v>
      </c>
      <c r="H283">
        <v>0</v>
      </c>
      <c r="I283">
        <v>1500000</v>
      </c>
      <c r="J283" t="s">
        <v>2203</v>
      </c>
      <c r="K283">
        <v>2025</v>
      </c>
      <c r="L283">
        <v>1500000</v>
      </c>
      <c r="M283">
        <v>0</v>
      </c>
      <c r="N283">
        <v>0</v>
      </c>
      <c r="O283">
        <v>0</v>
      </c>
      <c r="P283">
        <v>1500000</v>
      </c>
      <c r="Q283">
        <v>0</v>
      </c>
      <c r="R283">
        <v>0</v>
      </c>
      <c r="S283" t="s">
        <v>1784</v>
      </c>
      <c r="T283">
        <v>2024</v>
      </c>
      <c r="U283" t="s">
        <v>1767</v>
      </c>
      <c r="V283" t="s">
        <v>1523</v>
      </c>
      <c r="W283">
        <v>89</v>
      </c>
      <c r="X283" t="s">
        <v>1262</v>
      </c>
      <c r="Y283">
        <v>8900</v>
      </c>
      <c r="Z283" t="s">
        <v>1262</v>
      </c>
      <c r="AA283">
        <v>892433</v>
      </c>
      <c r="AB283" t="s">
        <v>1444</v>
      </c>
      <c r="AC283">
        <v>89</v>
      </c>
      <c r="AD283" t="s">
        <v>1262</v>
      </c>
      <c r="AE283">
        <v>8900</v>
      </c>
      <c r="AF283" t="s">
        <v>1262</v>
      </c>
      <c r="AG283">
        <v>892403</v>
      </c>
      <c r="AH283" t="s">
        <v>1378</v>
      </c>
      <c r="AI283" t="s">
        <v>1785</v>
      </c>
      <c r="AJ283" t="s">
        <v>1786</v>
      </c>
      <c r="AK283" t="s">
        <v>1381</v>
      </c>
      <c r="AL283" t="s">
        <v>1787</v>
      </c>
      <c r="AM283" t="s">
        <v>4536</v>
      </c>
      <c r="AO283" t="s">
        <v>469</v>
      </c>
      <c r="AP283" t="s">
        <v>469</v>
      </c>
      <c r="AT283" t="s">
        <v>1270</v>
      </c>
      <c r="AU283" t="s">
        <v>1271</v>
      </c>
      <c r="AV283" t="s">
        <v>4537</v>
      </c>
      <c r="AX283">
        <v>50000</v>
      </c>
      <c r="AY283" t="s">
        <v>1429</v>
      </c>
      <c r="AZ283">
        <v>11001</v>
      </c>
      <c r="BA283" t="s">
        <v>1430</v>
      </c>
      <c r="BB283">
        <v>11</v>
      </c>
      <c r="BC283" t="s">
        <v>1431</v>
      </c>
      <c r="BD283" t="s">
        <v>1430</v>
      </c>
      <c r="BE283">
        <v>20005</v>
      </c>
      <c r="BF283">
        <v>6822</v>
      </c>
      <c r="BG283" t="s">
        <v>1432</v>
      </c>
      <c r="BH283" t="s">
        <v>1432</v>
      </c>
      <c r="BL283" t="s">
        <v>1280</v>
      </c>
      <c r="BM283" t="s">
        <v>1270</v>
      </c>
      <c r="BN283" t="s">
        <v>1271</v>
      </c>
      <c r="BO283" t="s">
        <v>1433</v>
      </c>
      <c r="BP283" t="s">
        <v>1429</v>
      </c>
      <c r="BQ283">
        <v>11001</v>
      </c>
      <c r="BR283" t="s">
        <v>1430</v>
      </c>
      <c r="BS283">
        <v>11</v>
      </c>
      <c r="BT283" t="s">
        <v>1430</v>
      </c>
      <c r="BU283" t="s">
        <v>4538</v>
      </c>
      <c r="BV283" t="s">
        <v>1432</v>
      </c>
      <c r="BW283" t="s">
        <v>1432</v>
      </c>
      <c r="BY283" t="s">
        <v>1413</v>
      </c>
      <c r="BZ283" t="s">
        <v>1796</v>
      </c>
      <c r="CA283" t="s">
        <v>3106</v>
      </c>
      <c r="CB283">
        <v>5</v>
      </c>
      <c r="CC283" t="s">
        <v>1286</v>
      </c>
      <c r="CD283" t="s">
        <v>4539</v>
      </c>
      <c r="CE283" t="s">
        <v>1288</v>
      </c>
      <c r="CF283" t="s">
        <v>1289</v>
      </c>
      <c r="CG283" t="s">
        <v>1534</v>
      </c>
      <c r="CH283" t="s">
        <v>1535</v>
      </c>
      <c r="CI283">
        <v>2</v>
      </c>
      <c r="CJ283" t="s">
        <v>1292</v>
      </c>
      <c r="CU283" s="13" t="s">
        <v>4540</v>
      </c>
      <c r="CV283" t="s">
        <v>2670</v>
      </c>
    </row>
    <row r="284" spans="1:100" x14ac:dyDescent="0.4">
      <c r="A284" t="s">
        <v>4541</v>
      </c>
      <c r="B284" t="s">
        <v>4542</v>
      </c>
      <c r="D284" t="s">
        <v>1256</v>
      </c>
      <c r="E284" t="s">
        <v>1648</v>
      </c>
      <c r="H284">
        <v>100052.31</v>
      </c>
      <c r="I284">
        <v>2997220</v>
      </c>
      <c r="J284" t="s">
        <v>1869</v>
      </c>
      <c r="K284">
        <v>2024</v>
      </c>
      <c r="L284">
        <v>2997220</v>
      </c>
      <c r="M284">
        <v>100052.31</v>
      </c>
      <c r="N284">
        <v>0</v>
      </c>
      <c r="O284">
        <v>2997221</v>
      </c>
      <c r="P284">
        <v>5994441</v>
      </c>
      <c r="Q284">
        <v>0</v>
      </c>
      <c r="R284">
        <v>0</v>
      </c>
      <c r="S284" t="s">
        <v>1869</v>
      </c>
      <c r="T284">
        <v>2024</v>
      </c>
      <c r="U284" t="s">
        <v>2441</v>
      </c>
      <c r="V284" t="s">
        <v>4543</v>
      </c>
      <c r="W284">
        <v>89</v>
      </c>
      <c r="X284" t="s">
        <v>1262</v>
      </c>
      <c r="Y284">
        <v>8900</v>
      </c>
      <c r="Z284" t="s">
        <v>1262</v>
      </c>
      <c r="AA284">
        <v>892433</v>
      </c>
      <c r="AB284" t="s">
        <v>1444</v>
      </c>
      <c r="AC284">
        <v>89</v>
      </c>
      <c r="AD284" t="s">
        <v>1262</v>
      </c>
      <c r="AE284">
        <v>8900</v>
      </c>
      <c r="AF284" t="s">
        <v>1262</v>
      </c>
      <c r="AG284">
        <v>892403</v>
      </c>
      <c r="AH284" t="s">
        <v>1378</v>
      </c>
      <c r="AI284" t="s">
        <v>1785</v>
      </c>
      <c r="AJ284" t="s">
        <v>1786</v>
      </c>
      <c r="AK284" t="s">
        <v>1381</v>
      </c>
      <c r="AL284" t="s">
        <v>1787</v>
      </c>
      <c r="AM284" t="s">
        <v>4544</v>
      </c>
      <c r="AO284" t="s">
        <v>4545</v>
      </c>
      <c r="AP284" t="s">
        <v>4545</v>
      </c>
      <c r="AQ284" t="s">
        <v>4544</v>
      </c>
      <c r="AS284" t="s">
        <v>4545</v>
      </c>
      <c r="AT284" t="s">
        <v>1270</v>
      </c>
      <c r="AU284" t="s">
        <v>1271</v>
      </c>
      <c r="AV284" t="s">
        <v>4546</v>
      </c>
      <c r="AX284">
        <v>53481</v>
      </c>
      <c r="AY284" t="s">
        <v>4547</v>
      </c>
      <c r="AZ284">
        <v>17031</v>
      </c>
      <c r="BA284" t="s">
        <v>1528</v>
      </c>
      <c r="BB284">
        <v>17</v>
      </c>
      <c r="BC284" t="s">
        <v>1363</v>
      </c>
      <c r="BD284" t="s">
        <v>1364</v>
      </c>
      <c r="BE284">
        <v>60062</v>
      </c>
      <c r="BF284">
        <v>2096</v>
      </c>
      <c r="BG284" t="s">
        <v>4548</v>
      </c>
      <c r="BH284" t="s">
        <v>4548</v>
      </c>
      <c r="BL284" t="s">
        <v>1280</v>
      </c>
      <c r="BM284" t="s">
        <v>1270</v>
      </c>
      <c r="BN284" t="s">
        <v>1271</v>
      </c>
      <c r="BO284" t="s">
        <v>4549</v>
      </c>
      <c r="BP284" t="s">
        <v>4547</v>
      </c>
      <c r="BQ284">
        <v>17031</v>
      </c>
      <c r="BR284" t="s">
        <v>1528</v>
      </c>
      <c r="BS284">
        <v>17</v>
      </c>
      <c r="BT284" t="s">
        <v>1364</v>
      </c>
      <c r="BU284" t="s">
        <v>4550</v>
      </c>
      <c r="BV284" t="s">
        <v>4548</v>
      </c>
      <c r="BW284" t="s">
        <v>4548</v>
      </c>
      <c r="BY284" t="s">
        <v>1413</v>
      </c>
      <c r="BZ284" t="s">
        <v>1796</v>
      </c>
      <c r="CA284" t="s">
        <v>4551</v>
      </c>
      <c r="CB284">
        <v>5</v>
      </c>
      <c r="CC284" t="s">
        <v>1286</v>
      </c>
      <c r="CD284" t="s">
        <v>4552</v>
      </c>
      <c r="CE284" t="s">
        <v>1288</v>
      </c>
      <c r="CF284" t="s">
        <v>1289</v>
      </c>
      <c r="CG284" t="s">
        <v>1417</v>
      </c>
      <c r="CH284" t="s">
        <v>1418</v>
      </c>
      <c r="CI284">
        <v>2</v>
      </c>
      <c r="CJ284" t="s">
        <v>1292</v>
      </c>
      <c r="CU284" s="13" t="s">
        <v>4553</v>
      </c>
      <c r="CV284" t="s">
        <v>1880</v>
      </c>
    </row>
    <row r="285" spans="1:100" x14ac:dyDescent="0.4">
      <c r="A285" t="s">
        <v>4554</v>
      </c>
      <c r="B285" t="s">
        <v>4555</v>
      </c>
      <c r="D285" t="s">
        <v>1947</v>
      </c>
      <c r="E285" t="s">
        <v>1648</v>
      </c>
      <c r="H285">
        <v>0</v>
      </c>
      <c r="I285">
        <v>39129075</v>
      </c>
      <c r="J285" t="s">
        <v>2425</v>
      </c>
      <c r="K285">
        <v>2025</v>
      </c>
      <c r="L285">
        <v>39129075</v>
      </c>
      <c r="M285">
        <v>0</v>
      </c>
      <c r="N285">
        <v>3881942</v>
      </c>
      <c r="O285">
        <v>65550886</v>
      </c>
      <c r="P285">
        <v>104679961</v>
      </c>
      <c r="Q285">
        <v>0</v>
      </c>
      <c r="R285">
        <v>0</v>
      </c>
      <c r="S285" t="s">
        <v>1426</v>
      </c>
      <c r="T285">
        <v>2024</v>
      </c>
      <c r="U285" t="s">
        <v>1767</v>
      </c>
      <c r="V285" t="s">
        <v>1523</v>
      </c>
      <c r="W285">
        <v>89</v>
      </c>
      <c r="X285" t="s">
        <v>1262</v>
      </c>
      <c r="Y285">
        <v>8900</v>
      </c>
      <c r="Z285" t="s">
        <v>1262</v>
      </c>
      <c r="AA285">
        <v>892434</v>
      </c>
      <c r="AB285" t="s">
        <v>1377</v>
      </c>
      <c r="AC285">
        <v>89</v>
      </c>
      <c r="AD285" t="s">
        <v>1262</v>
      </c>
      <c r="AE285">
        <v>8900</v>
      </c>
      <c r="AF285" t="s">
        <v>1262</v>
      </c>
      <c r="AG285">
        <v>892403</v>
      </c>
      <c r="AH285" t="s">
        <v>1378</v>
      </c>
      <c r="AI285" t="s">
        <v>1379</v>
      </c>
      <c r="AJ285" t="s">
        <v>1380</v>
      </c>
      <c r="AK285" t="s">
        <v>1381</v>
      </c>
      <c r="AL285" t="s">
        <v>1402</v>
      </c>
      <c r="AM285" t="s">
        <v>4556</v>
      </c>
      <c r="AO285" t="s">
        <v>4557</v>
      </c>
      <c r="AP285" t="s">
        <v>4557</v>
      </c>
      <c r="AT285" t="s">
        <v>1270</v>
      </c>
      <c r="AU285" t="s">
        <v>1271</v>
      </c>
      <c r="AV285" t="s">
        <v>4558</v>
      </c>
      <c r="AW285" t="s">
        <v>1324</v>
      </c>
      <c r="AX285">
        <v>35000</v>
      </c>
      <c r="AY285" t="s">
        <v>1325</v>
      </c>
      <c r="AZ285">
        <v>48201</v>
      </c>
      <c r="BA285" t="s">
        <v>1326</v>
      </c>
      <c r="BB285">
        <v>48</v>
      </c>
      <c r="BC285" t="s">
        <v>1276</v>
      </c>
      <c r="BD285" t="s">
        <v>1277</v>
      </c>
      <c r="BE285">
        <v>77084</v>
      </c>
      <c r="BG285" t="s">
        <v>2958</v>
      </c>
      <c r="BH285" t="s">
        <v>2958</v>
      </c>
      <c r="BL285" t="s">
        <v>1328</v>
      </c>
      <c r="BM285" t="s">
        <v>1270</v>
      </c>
      <c r="BN285" t="s">
        <v>1271</v>
      </c>
      <c r="BO285" t="s">
        <v>4559</v>
      </c>
      <c r="BP285" t="s">
        <v>4560</v>
      </c>
      <c r="BQ285">
        <v>48071</v>
      </c>
      <c r="BR285" t="s">
        <v>4561</v>
      </c>
      <c r="BS285">
        <v>48</v>
      </c>
      <c r="BT285" t="s">
        <v>1277</v>
      </c>
      <c r="BU285" t="s">
        <v>1328</v>
      </c>
      <c r="BV285" t="s">
        <v>2958</v>
      </c>
      <c r="BW285" t="s">
        <v>4562</v>
      </c>
      <c r="BY285" t="s">
        <v>1392</v>
      </c>
      <c r="BZ285" t="s">
        <v>1898</v>
      </c>
      <c r="CA285" t="s">
        <v>1916</v>
      </c>
      <c r="CB285">
        <v>5</v>
      </c>
      <c r="CC285" t="s">
        <v>1286</v>
      </c>
      <c r="CD285" t="s">
        <v>4563</v>
      </c>
      <c r="CE285" t="s">
        <v>1288</v>
      </c>
      <c r="CF285" t="s">
        <v>1289</v>
      </c>
      <c r="CG285" t="s">
        <v>1417</v>
      </c>
      <c r="CH285" t="s">
        <v>1418</v>
      </c>
      <c r="CI285">
        <v>2</v>
      </c>
      <c r="CJ285" t="s">
        <v>1292</v>
      </c>
      <c r="CU285" s="13" t="s">
        <v>4564</v>
      </c>
      <c r="CV285" t="s">
        <v>1521</v>
      </c>
    </row>
    <row r="286" spans="1:100" x14ac:dyDescent="0.4">
      <c r="A286" t="s">
        <v>4565</v>
      </c>
      <c r="B286" t="s">
        <v>4566</v>
      </c>
      <c r="D286" t="s">
        <v>1947</v>
      </c>
      <c r="E286" t="s">
        <v>1648</v>
      </c>
      <c r="H286">
        <v>1257096.94</v>
      </c>
      <c r="I286">
        <v>4673728</v>
      </c>
      <c r="J286" t="s">
        <v>4567</v>
      </c>
      <c r="K286">
        <v>2025</v>
      </c>
      <c r="L286">
        <v>4673728</v>
      </c>
      <c r="M286">
        <v>1257096.94</v>
      </c>
      <c r="N286">
        <v>2061276</v>
      </c>
      <c r="O286">
        <v>0</v>
      </c>
      <c r="P286">
        <v>4673728</v>
      </c>
      <c r="Q286">
        <v>0</v>
      </c>
      <c r="R286">
        <v>0</v>
      </c>
      <c r="S286" t="s">
        <v>3135</v>
      </c>
      <c r="T286">
        <v>2024</v>
      </c>
      <c r="U286" t="s">
        <v>1830</v>
      </c>
      <c r="V286" t="s">
        <v>1831</v>
      </c>
      <c r="W286">
        <v>89</v>
      </c>
      <c r="X286" t="s">
        <v>1262</v>
      </c>
      <c r="Y286">
        <v>8900</v>
      </c>
      <c r="Z286" t="s">
        <v>1262</v>
      </c>
      <c r="AA286">
        <v>892434</v>
      </c>
      <c r="AB286" t="s">
        <v>1377</v>
      </c>
      <c r="AC286">
        <v>89</v>
      </c>
      <c r="AD286" t="s">
        <v>1262</v>
      </c>
      <c r="AE286">
        <v>8900</v>
      </c>
      <c r="AF286" t="s">
        <v>1262</v>
      </c>
      <c r="AG286">
        <v>892403</v>
      </c>
      <c r="AH286" t="s">
        <v>1378</v>
      </c>
      <c r="AI286" t="s">
        <v>1379</v>
      </c>
      <c r="AJ286" t="s">
        <v>1380</v>
      </c>
      <c r="AK286" t="s">
        <v>1381</v>
      </c>
      <c r="AL286" t="s">
        <v>1402</v>
      </c>
      <c r="AM286" t="s">
        <v>4401</v>
      </c>
      <c r="AO286" t="s">
        <v>4402</v>
      </c>
      <c r="AP286" t="s">
        <v>4402</v>
      </c>
      <c r="AT286" t="s">
        <v>1270</v>
      </c>
      <c r="AU286" t="s">
        <v>1271</v>
      </c>
      <c r="AV286" t="s">
        <v>4403</v>
      </c>
      <c r="AW286" t="s">
        <v>4404</v>
      </c>
      <c r="AX286">
        <v>6000</v>
      </c>
      <c r="AY286" t="s">
        <v>4405</v>
      </c>
      <c r="AZ286">
        <v>6001</v>
      </c>
      <c r="BA286" t="s">
        <v>2979</v>
      </c>
      <c r="BB286">
        <v>6</v>
      </c>
      <c r="BC286" t="s">
        <v>1548</v>
      </c>
      <c r="BD286" t="s">
        <v>1549</v>
      </c>
      <c r="BE286">
        <v>94710</v>
      </c>
      <c r="BF286">
        <v>1749</v>
      </c>
      <c r="BG286" t="s">
        <v>3086</v>
      </c>
      <c r="BH286" t="s">
        <v>3086</v>
      </c>
      <c r="BL286" t="s">
        <v>1280</v>
      </c>
      <c r="BM286" t="s">
        <v>1270</v>
      </c>
      <c r="BN286" t="s">
        <v>1271</v>
      </c>
      <c r="BO286" t="s">
        <v>4406</v>
      </c>
      <c r="BP286" t="s">
        <v>4405</v>
      </c>
      <c r="BQ286">
        <v>6001</v>
      </c>
      <c r="BR286" t="s">
        <v>2979</v>
      </c>
      <c r="BS286">
        <v>6</v>
      </c>
      <c r="BT286" t="s">
        <v>1549</v>
      </c>
      <c r="BU286" t="s">
        <v>4568</v>
      </c>
      <c r="BV286" t="s">
        <v>3086</v>
      </c>
      <c r="BW286" t="s">
        <v>3086</v>
      </c>
      <c r="BY286" t="s">
        <v>1392</v>
      </c>
      <c r="BZ286" t="s">
        <v>1898</v>
      </c>
      <c r="CA286" t="s">
        <v>3587</v>
      </c>
      <c r="CB286">
        <v>5</v>
      </c>
      <c r="CC286" t="s">
        <v>1286</v>
      </c>
      <c r="CD286" t="s">
        <v>4569</v>
      </c>
      <c r="CE286" t="s">
        <v>1288</v>
      </c>
      <c r="CF286" t="s">
        <v>1289</v>
      </c>
      <c r="CG286" t="s">
        <v>1290</v>
      </c>
      <c r="CH286" t="s">
        <v>1291</v>
      </c>
      <c r="CI286">
        <v>2</v>
      </c>
      <c r="CJ286" t="s">
        <v>1292</v>
      </c>
      <c r="CU286" s="13" t="s">
        <v>4570</v>
      </c>
      <c r="CV286" t="s">
        <v>1537</v>
      </c>
    </row>
    <row r="287" spans="1:100" x14ac:dyDescent="0.4">
      <c r="A287" t="s">
        <v>4571</v>
      </c>
      <c r="B287" t="s">
        <v>4572</v>
      </c>
      <c r="D287" t="s">
        <v>1947</v>
      </c>
      <c r="E287" t="s">
        <v>1648</v>
      </c>
      <c r="H287">
        <v>670165.03</v>
      </c>
      <c r="I287">
        <v>4998365</v>
      </c>
      <c r="J287" t="s">
        <v>2574</v>
      </c>
      <c r="K287">
        <v>2025</v>
      </c>
      <c r="L287">
        <v>4998365</v>
      </c>
      <c r="M287">
        <v>670165.03</v>
      </c>
      <c r="N287">
        <v>1033449</v>
      </c>
      <c r="O287">
        <v>250277</v>
      </c>
      <c r="P287">
        <v>5248642</v>
      </c>
      <c r="Q287">
        <v>0</v>
      </c>
      <c r="R287">
        <v>0</v>
      </c>
      <c r="S287" t="s">
        <v>2574</v>
      </c>
      <c r="T287">
        <v>2025</v>
      </c>
      <c r="U287" t="s">
        <v>4573</v>
      </c>
      <c r="V287" t="s">
        <v>2804</v>
      </c>
      <c r="W287">
        <v>89</v>
      </c>
      <c r="X287" t="s">
        <v>1262</v>
      </c>
      <c r="Y287">
        <v>8900</v>
      </c>
      <c r="Z287" t="s">
        <v>1262</v>
      </c>
      <c r="AA287">
        <v>892434</v>
      </c>
      <c r="AB287" t="s">
        <v>1377</v>
      </c>
      <c r="AC287">
        <v>89</v>
      </c>
      <c r="AD287" t="s">
        <v>1262</v>
      </c>
      <c r="AE287">
        <v>8900</v>
      </c>
      <c r="AF287" t="s">
        <v>1262</v>
      </c>
      <c r="AG287">
        <v>892403</v>
      </c>
      <c r="AH287" t="s">
        <v>1378</v>
      </c>
      <c r="AI287" t="s">
        <v>1379</v>
      </c>
      <c r="AJ287" t="s">
        <v>1380</v>
      </c>
      <c r="AK287" t="s">
        <v>1381</v>
      </c>
      <c r="AL287" t="s">
        <v>1402</v>
      </c>
      <c r="AM287" t="s">
        <v>4574</v>
      </c>
      <c r="AO287" t="s">
        <v>481</v>
      </c>
      <c r="AP287" t="s">
        <v>481</v>
      </c>
      <c r="AS287" t="s">
        <v>481</v>
      </c>
      <c r="AT287" t="s">
        <v>1270</v>
      </c>
      <c r="AU287" t="s">
        <v>1271</v>
      </c>
      <c r="AV287" t="s">
        <v>4575</v>
      </c>
      <c r="AX287">
        <v>7000</v>
      </c>
      <c r="AY287" t="s">
        <v>1970</v>
      </c>
      <c r="AZ287">
        <v>25025</v>
      </c>
      <c r="BA287" t="s">
        <v>1971</v>
      </c>
      <c r="BB287">
        <v>25</v>
      </c>
      <c r="BC287" t="s">
        <v>1488</v>
      </c>
      <c r="BD287" t="s">
        <v>1489</v>
      </c>
      <c r="BE287">
        <v>2215</v>
      </c>
      <c r="BF287">
        <v>1301</v>
      </c>
      <c r="BG287" t="s">
        <v>1973</v>
      </c>
      <c r="BH287" t="s">
        <v>1973</v>
      </c>
      <c r="BL287" t="s">
        <v>1280</v>
      </c>
      <c r="BM287" t="s">
        <v>1270</v>
      </c>
      <c r="BN287" t="s">
        <v>1271</v>
      </c>
      <c r="BO287" t="s">
        <v>1974</v>
      </c>
      <c r="BP287" t="s">
        <v>1970</v>
      </c>
      <c r="BQ287">
        <v>25025</v>
      </c>
      <c r="BR287" t="s">
        <v>1971</v>
      </c>
      <c r="BS287">
        <v>25</v>
      </c>
      <c r="BT287" t="s">
        <v>1489</v>
      </c>
      <c r="BU287" t="s">
        <v>4576</v>
      </c>
      <c r="BV287" t="s">
        <v>1973</v>
      </c>
      <c r="BW287" t="s">
        <v>1973</v>
      </c>
      <c r="BY287" t="s">
        <v>1392</v>
      </c>
      <c r="BZ287" t="s">
        <v>1898</v>
      </c>
      <c r="CA287" t="s">
        <v>3587</v>
      </c>
      <c r="CB287">
        <v>5</v>
      </c>
      <c r="CC287" t="s">
        <v>1286</v>
      </c>
      <c r="CD287" t="s">
        <v>4577</v>
      </c>
      <c r="CE287" t="s">
        <v>1288</v>
      </c>
      <c r="CF287" t="s">
        <v>1289</v>
      </c>
      <c r="CG287" t="s">
        <v>1290</v>
      </c>
      <c r="CH287" t="s">
        <v>1291</v>
      </c>
      <c r="CI287">
        <v>2</v>
      </c>
      <c r="CJ287" t="s">
        <v>1292</v>
      </c>
      <c r="CU287" s="13" t="s">
        <v>4578</v>
      </c>
      <c r="CV287" t="s">
        <v>1762</v>
      </c>
    </row>
    <row r="288" spans="1:100" x14ac:dyDescent="0.4">
      <c r="A288" t="s">
        <v>4579</v>
      </c>
      <c r="B288" t="s">
        <v>4580</v>
      </c>
      <c r="D288" t="s">
        <v>1372</v>
      </c>
      <c r="E288" t="s">
        <v>1648</v>
      </c>
      <c r="H288">
        <v>540414.67000000004</v>
      </c>
      <c r="I288">
        <v>3011242</v>
      </c>
      <c r="J288" t="s">
        <v>1883</v>
      </c>
      <c r="K288">
        <v>2025</v>
      </c>
      <c r="L288">
        <v>3011242</v>
      </c>
      <c r="M288">
        <v>540414.67000000004</v>
      </c>
      <c r="N288">
        <v>1484846</v>
      </c>
      <c r="O288">
        <v>0</v>
      </c>
      <c r="P288">
        <v>3011242</v>
      </c>
      <c r="Q288">
        <v>0</v>
      </c>
      <c r="R288">
        <v>0</v>
      </c>
      <c r="S288" t="s">
        <v>1784</v>
      </c>
      <c r="T288">
        <v>2024</v>
      </c>
      <c r="U288" t="s">
        <v>1767</v>
      </c>
      <c r="V288" t="s">
        <v>1949</v>
      </c>
      <c r="W288">
        <v>89</v>
      </c>
      <c r="X288" t="s">
        <v>1262</v>
      </c>
      <c r="Y288">
        <v>8900</v>
      </c>
      <c r="Z288" t="s">
        <v>1262</v>
      </c>
      <c r="AA288">
        <v>892434</v>
      </c>
      <c r="AB288" t="s">
        <v>1377</v>
      </c>
      <c r="AC288">
        <v>89</v>
      </c>
      <c r="AD288" t="s">
        <v>1262</v>
      </c>
      <c r="AE288">
        <v>8900</v>
      </c>
      <c r="AF288" t="s">
        <v>1262</v>
      </c>
      <c r="AG288">
        <v>892403</v>
      </c>
      <c r="AH288" t="s">
        <v>1378</v>
      </c>
      <c r="AI288" t="s">
        <v>1379</v>
      </c>
      <c r="AJ288" t="s">
        <v>1380</v>
      </c>
      <c r="AK288" t="s">
        <v>1381</v>
      </c>
      <c r="AL288" t="s">
        <v>1402</v>
      </c>
      <c r="AM288" t="s">
        <v>4488</v>
      </c>
      <c r="AO288" t="s">
        <v>485</v>
      </c>
      <c r="AP288" t="s">
        <v>485</v>
      </c>
      <c r="AQ288" t="s">
        <v>4488</v>
      </c>
      <c r="AS288" t="s">
        <v>485</v>
      </c>
      <c r="AT288" t="s">
        <v>1270</v>
      </c>
      <c r="AU288" t="s">
        <v>1271</v>
      </c>
      <c r="AV288" t="s">
        <v>4489</v>
      </c>
      <c r="AX288">
        <v>30835</v>
      </c>
      <c r="AY288" t="s">
        <v>4490</v>
      </c>
      <c r="AZ288">
        <v>8059</v>
      </c>
      <c r="BA288" t="s">
        <v>3472</v>
      </c>
      <c r="BB288">
        <v>8</v>
      </c>
      <c r="BC288" t="s">
        <v>1603</v>
      </c>
      <c r="BD288" t="s">
        <v>1604</v>
      </c>
      <c r="BE288">
        <v>80401</v>
      </c>
      <c r="BF288">
        <v>1887</v>
      </c>
      <c r="BG288" t="s">
        <v>1736</v>
      </c>
      <c r="BH288" t="s">
        <v>1736</v>
      </c>
      <c r="BL288" t="s">
        <v>1328</v>
      </c>
      <c r="BM288" t="s">
        <v>1270</v>
      </c>
      <c r="BN288" t="s">
        <v>1271</v>
      </c>
      <c r="BO288" t="s">
        <v>4491</v>
      </c>
      <c r="BP288" t="s">
        <v>4490</v>
      </c>
      <c r="BQ288">
        <v>8059</v>
      </c>
      <c r="BR288" t="s">
        <v>3472</v>
      </c>
      <c r="BS288">
        <v>8</v>
      </c>
      <c r="BT288" t="s">
        <v>1604</v>
      </c>
      <c r="BU288" t="s">
        <v>1328</v>
      </c>
      <c r="BV288" t="s">
        <v>1736</v>
      </c>
      <c r="BW288" t="s">
        <v>1736</v>
      </c>
      <c r="BY288" t="s">
        <v>1392</v>
      </c>
      <c r="BZ288" t="s">
        <v>1898</v>
      </c>
      <c r="CA288" t="s">
        <v>4581</v>
      </c>
      <c r="CB288">
        <v>5</v>
      </c>
      <c r="CC288" t="s">
        <v>1286</v>
      </c>
      <c r="CD288" t="s">
        <v>4582</v>
      </c>
      <c r="CE288" t="s">
        <v>1288</v>
      </c>
      <c r="CF288" t="s">
        <v>1289</v>
      </c>
      <c r="CG288" t="s">
        <v>1290</v>
      </c>
      <c r="CH288" t="s">
        <v>1291</v>
      </c>
      <c r="CI288">
        <v>2</v>
      </c>
      <c r="CJ288" t="s">
        <v>1292</v>
      </c>
      <c r="CU288" s="13" t="s">
        <v>4583</v>
      </c>
      <c r="CV288" t="s">
        <v>1681</v>
      </c>
    </row>
    <row r="289" spans="1:100" x14ac:dyDescent="0.4">
      <c r="A289" t="s">
        <v>4584</v>
      </c>
      <c r="B289" t="s">
        <v>4585</v>
      </c>
      <c r="D289" t="s">
        <v>1372</v>
      </c>
      <c r="E289" t="s">
        <v>1648</v>
      </c>
      <c r="H289">
        <v>0</v>
      </c>
      <c r="I289">
        <v>9448096</v>
      </c>
      <c r="J289" t="s">
        <v>1904</v>
      </c>
      <c r="K289">
        <v>2025</v>
      </c>
      <c r="L289">
        <v>9448096</v>
      </c>
      <c r="M289">
        <v>0</v>
      </c>
      <c r="N289">
        <v>694712</v>
      </c>
      <c r="O289">
        <v>4422409</v>
      </c>
      <c r="P289">
        <v>13870505</v>
      </c>
      <c r="Q289">
        <v>0</v>
      </c>
      <c r="R289">
        <v>0</v>
      </c>
      <c r="S289" t="s">
        <v>3555</v>
      </c>
      <c r="T289">
        <v>2024</v>
      </c>
      <c r="U289" t="s">
        <v>1767</v>
      </c>
      <c r="V289" t="s">
        <v>1523</v>
      </c>
      <c r="W289">
        <v>89</v>
      </c>
      <c r="X289" t="s">
        <v>1262</v>
      </c>
      <c r="Y289">
        <v>8900</v>
      </c>
      <c r="Z289" t="s">
        <v>1262</v>
      </c>
      <c r="AA289">
        <v>892434</v>
      </c>
      <c r="AB289" t="s">
        <v>1377</v>
      </c>
      <c r="AC289">
        <v>89</v>
      </c>
      <c r="AD289" t="s">
        <v>1262</v>
      </c>
      <c r="AE289">
        <v>8900</v>
      </c>
      <c r="AF289" t="s">
        <v>1262</v>
      </c>
      <c r="AG289">
        <v>892403</v>
      </c>
      <c r="AH289" t="s">
        <v>1378</v>
      </c>
      <c r="AI289" t="s">
        <v>1379</v>
      </c>
      <c r="AJ289" t="s">
        <v>1380</v>
      </c>
      <c r="AK289" t="s">
        <v>1381</v>
      </c>
      <c r="AL289" t="s">
        <v>1402</v>
      </c>
      <c r="AM289" t="s">
        <v>4586</v>
      </c>
      <c r="AO289" t="s">
        <v>427</v>
      </c>
      <c r="AP289" t="s">
        <v>427</v>
      </c>
      <c r="AQ289" t="s">
        <v>4587</v>
      </c>
      <c r="AS289" t="s">
        <v>4588</v>
      </c>
      <c r="AT289" t="s">
        <v>1270</v>
      </c>
      <c r="AU289" t="s">
        <v>1271</v>
      </c>
      <c r="AV289" t="s">
        <v>4589</v>
      </c>
      <c r="AX289">
        <v>61000</v>
      </c>
      <c r="AY289" t="s">
        <v>2793</v>
      </c>
      <c r="AZ289">
        <v>42003</v>
      </c>
      <c r="BA289" t="s">
        <v>2794</v>
      </c>
      <c r="BB289">
        <v>42</v>
      </c>
      <c r="BC289" t="s">
        <v>1408</v>
      </c>
      <c r="BD289" t="s">
        <v>1409</v>
      </c>
      <c r="BE289">
        <v>15212</v>
      </c>
      <c r="BG289" t="s">
        <v>2475</v>
      </c>
      <c r="BH289" t="s">
        <v>4445</v>
      </c>
      <c r="BL289" t="s">
        <v>1328</v>
      </c>
      <c r="BM289" t="s">
        <v>1270</v>
      </c>
      <c r="BN289" t="s">
        <v>1271</v>
      </c>
      <c r="BO289" t="s">
        <v>4590</v>
      </c>
      <c r="BP289" t="s">
        <v>4279</v>
      </c>
      <c r="BQ289">
        <v>37001</v>
      </c>
      <c r="BR289" t="s">
        <v>4591</v>
      </c>
      <c r="BS289">
        <v>37</v>
      </c>
      <c r="BT289" t="s">
        <v>1874</v>
      </c>
      <c r="BU289" t="s">
        <v>1328</v>
      </c>
      <c r="BV289" t="s">
        <v>1875</v>
      </c>
      <c r="BW289" t="s">
        <v>4592</v>
      </c>
      <c r="BY289" t="s">
        <v>1392</v>
      </c>
      <c r="BZ289" t="s">
        <v>1898</v>
      </c>
      <c r="CA289" t="s">
        <v>1987</v>
      </c>
      <c r="CB289">
        <v>5</v>
      </c>
      <c r="CC289" t="s">
        <v>1286</v>
      </c>
      <c r="CD289" t="s">
        <v>4593</v>
      </c>
      <c r="CE289" t="s">
        <v>1288</v>
      </c>
      <c r="CF289" t="s">
        <v>1289</v>
      </c>
      <c r="CG289" t="s">
        <v>1417</v>
      </c>
      <c r="CH289" t="s">
        <v>1418</v>
      </c>
      <c r="CI289">
        <v>2</v>
      </c>
      <c r="CJ289" t="s">
        <v>1292</v>
      </c>
      <c r="CU289" s="13" t="s">
        <v>4594</v>
      </c>
      <c r="CV289" t="s">
        <v>1919</v>
      </c>
    </row>
    <row r="290" spans="1:100" x14ac:dyDescent="0.4">
      <c r="A290" t="s">
        <v>4595</v>
      </c>
      <c r="B290" t="s">
        <v>4596</v>
      </c>
      <c r="D290" t="s">
        <v>1947</v>
      </c>
      <c r="E290" t="s">
        <v>1257</v>
      </c>
      <c r="J290" t="s">
        <v>2399</v>
      </c>
      <c r="K290">
        <v>2024</v>
      </c>
      <c r="L290">
        <v>1175446</v>
      </c>
      <c r="M290">
        <v>0</v>
      </c>
      <c r="N290">
        <v>116244</v>
      </c>
      <c r="O290">
        <v>315954</v>
      </c>
      <c r="P290">
        <v>1491400</v>
      </c>
      <c r="Q290">
        <v>0</v>
      </c>
      <c r="R290">
        <v>0</v>
      </c>
      <c r="S290" t="s">
        <v>2399</v>
      </c>
      <c r="T290">
        <v>2024</v>
      </c>
      <c r="U290" t="s">
        <v>1767</v>
      </c>
      <c r="V290" t="s">
        <v>1523</v>
      </c>
      <c r="W290">
        <v>89</v>
      </c>
      <c r="X290" t="s">
        <v>1262</v>
      </c>
      <c r="Y290">
        <v>8900</v>
      </c>
      <c r="Z290" t="s">
        <v>1262</v>
      </c>
      <c r="AA290">
        <v>892434</v>
      </c>
      <c r="AB290" t="s">
        <v>1377</v>
      </c>
      <c r="AC290">
        <v>89</v>
      </c>
      <c r="AD290" t="s">
        <v>1262</v>
      </c>
      <c r="AE290">
        <v>8900</v>
      </c>
      <c r="AF290" t="s">
        <v>1262</v>
      </c>
      <c r="AG290">
        <v>892403</v>
      </c>
      <c r="AH290" t="s">
        <v>1378</v>
      </c>
      <c r="AI290" t="s">
        <v>1379</v>
      </c>
      <c r="AJ290" t="s">
        <v>1380</v>
      </c>
      <c r="AK290" t="s">
        <v>1381</v>
      </c>
      <c r="AL290" t="s">
        <v>1598</v>
      </c>
      <c r="AM290" t="s">
        <v>4536</v>
      </c>
      <c r="AO290" t="s">
        <v>469</v>
      </c>
      <c r="AP290" t="s">
        <v>469</v>
      </c>
      <c r="AT290" t="s">
        <v>1270</v>
      </c>
      <c r="AU290" t="s">
        <v>1271</v>
      </c>
      <c r="AV290" t="s">
        <v>4537</v>
      </c>
      <c r="AX290">
        <v>50000</v>
      </c>
      <c r="AY290" t="s">
        <v>1429</v>
      </c>
      <c r="AZ290">
        <v>11001</v>
      </c>
      <c r="BA290" t="s">
        <v>1430</v>
      </c>
      <c r="BB290">
        <v>11</v>
      </c>
      <c r="BC290" t="s">
        <v>1431</v>
      </c>
      <c r="BD290" t="s">
        <v>1430</v>
      </c>
      <c r="BE290">
        <v>20005</v>
      </c>
      <c r="BF290">
        <v>6822</v>
      </c>
      <c r="BG290" t="s">
        <v>1432</v>
      </c>
      <c r="BH290" t="s">
        <v>1432</v>
      </c>
      <c r="BL290" t="s">
        <v>1280</v>
      </c>
      <c r="BM290" t="s">
        <v>1270</v>
      </c>
      <c r="BN290" t="s">
        <v>1271</v>
      </c>
      <c r="BO290" t="s">
        <v>1433</v>
      </c>
      <c r="BP290" t="s">
        <v>1429</v>
      </c>
      <c r="BQ290">
        <v>11001</v>
      </c>
      <c r="BR290" t="s">
        <v>1430</v>
      </c>
      <c r="BS290">
        <v>11</v>
      </c>
      <c r="BT290" t="s">
        <v>1430</v>
      </c>
      <c r="BU290" t="s">
        <v>4538</v>
      </c>
      <c r="BV290" t="s">
        <v>1432</v>
      </c>
      <c r="BW290" t="s">
        <v>1432</v>
      </c>
      <c r="BY290" t="s">
        <v>1608</v>
      </c>
      <c r="BZ290" t="s">
        <v>1609</v>
      </c>
      <c r="CA290" t="s">
        <v>4597</v>
      </c>
      <c r="CB290">
        <v>5</v>
      </c>
      <c r="CC290" t="s">
        <v>1286</v>
      </c>
      <c r="CD290" t="s">
        <v>4598</v>
      </c>
      <c r="CE290" t="s">
        <v>1288</v>
      </c>
      <c r="CF290" t="s">
        <v>1289</v>
      </c>
      <c r="CG290" t="s">
        <v>1534</v>
      </c>
      <c r="CH290" t="s">
        <v>1535</v>
      </c>
      <c r="CI290">
        <v>2</v>
      </c>
      <c r="CJ290" t="s">
        <v>1292</v>
      </c>
      <c r="CU290" s="13" t="s">
        <v>4599</v>
      </c>
      <c r="CV290" t="s">
        <v>1574</v>
      </c>
    </row>
    <row r="291" spans="1:100" x14ac:dyDescent="0.4">
      <c r="A291" t="s">
        <v>4600</v>
      </c>
      <c r="B291" t="s">
        <v>4601</v>
      </c>
      <c r="D291" t="s">
        <v>1256</v>
      </c>
      <c r="E291" t="s">
        <v>1648</v>
      </c>
      <c r="I291">
        <v>4964999</v>
      </c>
      <c r="J291" t="s">
        <v>2842</v>
      </c>
      <c r="K291">
        <v>2025</v>
      </c>
      <c r="L291">
        <v>4964999</v>
      </c>
      <c r="M291">
        <v>0</v>
      </c>
      <c r="N291">
        <v>5230740</v>
      </c>
      <c r="O291">
        <v>0</v>
      </c>
      <c r="P291">
        <v>4964999</v>
      </c>
      <c r="Q291">
        <v>0</v>
      </c>
      <c r="R291">
        <v>0</v>
      </c>
      <c r="S291" t="s">
        <v>2574</v>
      </c>
      <c r="T291">
        <v>2025</v>
      </c>
      <c r="U291" t="s">
        <v>1885</v>
      </c>
      <c r="V291" t="s">
        <v>1725</v>
      </c>
      <c r="W291">
        <v>89</v>
      </c>
      <c r="X291" t="s">
        <v>1262</v>
      </c>
      <c r="Y291">
        <v>8900</v>
      </c>
      <c r="Z291" t="s">
        <v>1262</v>
      </c>
      <c r="AA291">
        <v>892434</v>
      </c>
      <c r="AB291" t="s">
        <v>1377</v>
      </c>
      <c r="AC291">
        <v>89</v>
      </c>
      <c r="AD291" t="s">
        <v>1262</v>
      </c>
      <c r="AE291">
        <v>8900</v>
      </c>
      <c r="AF291" t="s">
        <v>1262</v>
      </c>
      <c r="AG291">
        <v>892403</v>
      </c>
      <c r="AH291" t="s">
        <v>1378</v>
      </c>
      <c r="AI291" t="s">
        <v>1379</v>
      </c>
      <c r="AJ291" t="s">
        <v>1380</v>
      </c>
      <c r="AK291" t="s">
        <v>1381</v>
      </c>
      <c r="AL291" t="s">
        <v>1598</v>
      </c>
      <c r="AM291" t="s">
        <v>4602</v>
      </c>
      <c r="AO291" t="s">
        <v>431</v>
      </c>
      <c r="AP291" t="s">
        <v>431</v>
      </c>
      <c r="AT291" t="s">
        <v>1270</v>
      </c>
      <c r="AU291" t="s">
        <v>1271</v>
      </c>
      <c r="AV291" t="s">
        <v>4603</v>
      </c>
      <c r="AX291">
        <v>26890</v>
      </c>
      <c r="AY291" t="s">
        <v>4604</v>
      </c>
      <c r="AZ291">
        <v>45091</v>
      </c>
      <c r="BA291" t="s">
        <v>4605</v>
      </c>
      <c r="BB291">
        <v>45</v>
      </c>
      <c r="BC291" t="s">
        <v>2550</v>
      </c>
      <c r="BD291" t="s">
        <v>2551</v>
      </c>
      <c r="BE291">
        <v>29715</v>
      </c>
      <c r="BF291">
        <v>8702</v>
      </c>
      <c r="BG291" t="s">
        <v>4606</v>
      </c>
      <c r="BH291" t="s">
        <v>4606</v>
      </c>
      <c r="BL291" t="s">
        <v>1280</v>
      </c>
      <c r="BM291" t="s">
        <v>1270</v>
      </c>
      <c r="BN291" t="s">
        <v>1271</v>
      </c>
      <c r="BO291" t="s">
        <v>4607</v>
      </c>
      <c r="BP291" t="s">
        <v>4604</v>
      </c>
      <c r="BQ291">
        <v>45091</v>
      </c>
      <c r="BR291" t="s">
        <v>4605</v>
      </c>
      <c r="BS291">
        <v>45</v>
      </c>
      <c r="BT291" t="s">
        <v>2551</v>
      </c>
      <c r="BU291" t="s">
        <v>4608</v>
      </c>
      <c r="BV291" t="s">
        <v>4606</v>
      </c>
      <c r="BW291" t="s">
        <v>4606</v>
      </c>
      <c r="BY291" t="s">
        <v>1392</v>
      </c>
      <c r="BZ291" t="s">
        <v>2017</v>
      </c>
      <c r="CA291" t="s">
        <v>4609</v>
      </c>
      <c r="CB291">
        <v>5</v>
      </c>
      <c r="CC291" t="s">
        <v>1286</v>
      </c>
      <c r="CD291" t="s">
        <v>4610</v>
      </c>
      <c r="CE291" t="s">
        <v>1288</v>
      </c>
      <c r="CF291" t="s">
        <v>1289</v>
      </c>
      <c r="CG291" t="s">
        <v>1417</v>
      </c>
      <c r="CH291" t="s">
        <v>1418</v>
      </c>
      <c r="CI291">
        <v>2</v>
      </c>
      <c r="CJ291" t="s">
        <v>1292</v>
      </c>
      <c r="CU291" s="13" t="s">
        <v>4611</v>
      </c>
      <c r="CV291" t="s">
        <v>2849</v>
      </c>
    </row>
    <row r="292" spans="1:100" x14ac:dyDescent="0.4">
      <c r="A292" t="s">
        <v>4612</v>
      </c>
      <c r="B292" t="s">
        <v>4613</v>
      </c>
      <c r="D292" t="s">
        <v>1947</v>
      </c>
      <c r="E292" t="s">
        <v>1648</v>
      </c>
      <c r="I292">
        <v>11185974</v>
      </c>
      <c r="J292" t="s">
        <v>4614</v>
      </c>
      <c r="K292">
        <v>2025</v>
      </c>
      <c r="L292">
        <v>11185974</v>
      </c>
      <c r="M292">
        <v>0</v>
      </c>
      <c r="N292">
        <v>748737</v>
      </c>
      <c r="O292">
        <v>52266243</v>
      </c>
      <c r="P292">
        <v>63452217</v>
      </c>
      <c r="Q292">
        <v>0</v>
      </c>
      <c r="R292">
        <v>0</v>
      </c>
      <c r="S292" t="s">
        <v>4614</v>
      </c>
      <c r="T292">
        <v>2025</v>
      </c>
      <c r="U292" t="s">
        <v>2694</v>
      </c>
      <c r="V292" t="s">
        <v>2695</v>
      </c>
      <c r="W292">
        <v>89</v>
      </c>
      <c r="X292" t="s">
        <v>1262</v>
      </c>
      <c r="Y292">
        <v>8900</v>
      </c>
      <c r="Z292" t="s">
        <v>1262</v>
      </c>
      <c r="AA292">
        <v>892434</v>
      </c>
      <c r="AB292" t="s">
        <v>1377</v>
      </c>
      <c r="AC292">
        <v>89</v>
      </c>
      <c r="AD292" t="s">
        <v>1262</v>
      </c>
      <c r="AE292">
        <v>8900</v>
      </c>
      <c r="AF292" t="s">
        <v>1262</v>
      </c>
      <c r="AG292">
        <v>892403</v>
      </c>
      <c r="AH292" t="s">
        <v>1378</v>
      </c>
      <c r="AI292" t="s">
        <v>1379</v>
      </c>
      <c r="AJ292" t="s">
        <v>1380</v>
      </c>
      <c r="AK292" t="s">
        <v>1381</v>
      </c>
      <c r="AL292" t="s">
        <v>1598</v>
      </c>
      <c r="AM292" t="s">
        <v>4615</v>
      </c>
      <c r="AO292" t="s">
        <v>490</v>
      </c>
      <c r="AP292" t="s">
        <v>490</v>
      </c>
      <c r="AT292" t="s">
        <v>1270</v>
      </c>
      <c r="AU292" t="s">
        <v>1271</v>
      </c>
      <c r="AV292" t="s">
        <v>4616</v>
      </c>
      <c r="AX292">
        <v>79433</v>
      </c>
      <c r="AY292" t="s">
        <v>4617</v>
      </c>
      <c r="AZ292">
        <v>36059</v>
      </c>
      <c r="BA292" t="s">
        <v>4618</v>
      </c>
      <c r="BB292">
        <v>36</v>
      </c>
      <c r="BC292" t="s">
        <v>1620</v>
      </c>
      <c r="BD292" t="s">
        <v>1619</v>
      </c>
      <c r="BE292">
        <v>11590</v>
      </c>
      <c r="BF292">
        <v>1314</v>
      </c>
      <c r="BG292" t="s">
        <v>2232</v>
      </c>
      <c r="BH292" t="s">
        <v>4619</v>
      </c>
      <c r="BL292" t="s">
        <v>1280</v>
      </c>
      <c r="BM292" t="s">
        <v>1270</v>
      </c>
      <c r="BN292" t="s">
        <v>1271</v>
      </c>
      <c r="BO292" t="s">
        <v>4620</v>
      </c>
      <c r="BP292" t="s">
        <v>4621</v>
      </c>
      <c r="BQ292">
        <v>33011</v>
      </c>
      <c r="BR292" t="s">
        <v>4622</v>
      </c>
      <c r="BS292">
        <v>33</v>
      </c>
      <c r="BT292" t="s">
        <v>2045</v>
      </c>
      <c r="BU292" t="s">
        <v>4623</v>
      </c>
      <c r="BV292" t="s">
        <v>4624</v>
      </c>
      <c r="BW292" t="s">
        <v>4624</v>
      </c>
      <c r="BY292" t="s">
        <v>1392</v>
      </c>
      <c r="BZ292" t="s">
        <v>2017</v>
      </c>
      <c r="CA292" t="s">
        <v>2018</v>
      </c>
      <c r="CB292">
        <v>5</v>
      </c>
      <c r="CC292" t="s">
        <v>1286</v>
      </c>
      <c r="CD292" t="s">
        <v>4625</v>
      </c>
      <c r="CE292" t="s">
        <v>1288</v>
      </c>
      <c r="CF292" t="s">
        <v>1289</v>
      </c>
      <c r="CG292" t="s">
        <v>1333</v>
      </c>
      <c r="CH292" t="s">
        <v>1334</v>
      </c>
      <c r="CI292">
        <v>2</v>
      </c>
      <c r="CJ292" t="s">
        <v>1292</v>
      </c>
      <c r="CU292" s="13" t="s">
        <v>4626</v>
      </c>
      <c r="CV292" t="s">
        <v>2700</v>
      </c>
    </row>
    <row r="293" spans="1:100" x14ac:dyDescent="0.4">
      <c r="A293" t="s">
        <v>4627</v>
      </c>
      <c r="B293" t="s">
        <v>4628</v>
      </c>
      <c r="D293" t="s">
        <v>1256</v>
      </c>
      <c r="E293" t="s">
        <v>1257</v>
      </c>
      <c r="J293" t="s">
        <v>3169</v>
      </c>
      <c r="K293">
        <v>2025</v>
      </c>
      <c r="L293">
        <v>5197852</v>
      </c>
      <c r="M293">
        <v>825451.23</v>
      </c>
      <c r="N293">
        <v>6463398</v>
      </c>
      <c r="O293">
        <v>0</v>
      </c>
      <c r="P293">
        <v>5197852</v>
      </c>
      <c r="Q293">
        <v>0</v>
      </c>
      <c r="R293">
        <v>0</v>
      </c>
      <c r="S293" t="s">
        <v>1561</v>
      </c>
      <c r="T293">
        <v>2024</v>
      </c>
      <c r="U293" t="s">
        <v>1767</v>
      </c>
      <c r="V293" t="s">
        <v>1523</v>
      </c>
      <c r="W293">
        <v>89</v>
      </c>
      <c r="X293" t="s">
        <v>1262</v>
      </c>
      <c r="Y293">
        <v>8900</v>
      </c>
      <c r="Z293" t="s">
        <v>1262</v>
      </c>
      <c r="AA293">
        <v>892434</v>
      </c>
      <c r="AB293" t="s">
        <v>1377</v>
      </c>
      <c r="AC293">
        <v>89</v>
      </c>
      <c r="AD293" t="s">
        <v>1262</v>
      </c>
      <c r="AE293">
        <v>8900</v>
      </c>
      <c r="AF293" t="s">
        <v>1262</v>
      </c>
      <c r="AG293">
        <v>892403</v>
      </c>
      <c r="AH293" t="s">
        <v>1378</v>
      </c>
      <c r="AI293" t="s">
        <v>1379</v>
      </c>
      <c r="AJ293" t="s">
        <v>1380</v>
      </c>
      <c r="AK293" t="s">
        <v>1381</v>
      </c>
      <c r="AL293" t="s">
        <v>1598</v>
      </c>
      <c r="AM293" t="s">
        <v>4629</v>
      </c>
      <c r="AO293" t="s">
        <v>461</v>
      </c>
      <c r="AP293" t="s">
        <v>461</v>
      </c>
      <c r="AT293" t="s">
        <v>1270</v>
      </c>
      <c r="AU293" t="s">
        <v>1271</v>
      </c>
      <c r="AV293" t="s">
        <v>4630</v>
      </c>
      <c r="AX293">
        <v>68000</v>
      </c>
      <c r="AY293" t="s">
        <v>2675</v>
      </c>
      <c r="AZ293">
        <v>6085</v>
      </c>
      <c r="BA293" t="s">
        <v>2194</v>
      </c>
      <c r="BB293">
        <v>6</v>
      </c>
      <c r="BC293" t="s">
        <v>1548</v>
      </c>
      <c r="BD293" t="s">
        <v>1549</v>
      </c>
      <c r="BE293">
        <v>95131</v>
      </c>
      <c r="BG293" t="s">
        <v>2196</v>
      </c>
      <c r="BH293" t="s">
        <v>2980</v>
      </c>
      <c r="BL293" t="s">
        <v>1280</v>
      </c>
      <c r="BM293" t="s">
        <v>1270</v>
      </c>
      <c r="BN293" t="s">
        <v>1271</v>
      </c>
      <c r="BO293" t="s">
        <v>2676</v>
      </c>
      <c r="BP293" t="s">
        <v>2675</v>
      </c>
      <c r="BQ293">
        <v>6085</v>
      </c>
      <c r="BR293" t="s">
        <v>2194</v>
      </c>
      <c r="BS293">
        <v>6</v>
      </c>
      <c r="BT293" t="s">
        <v>1549</v>
      </c>
      <c r="BU293" t="s">
        <v>4631</v>
      </c>
      <c r="BV293" t="s">
        <v>2980</v>
      </c>
      <c r="BW293" t="s">
        <v>2980</v>
      </c>
      <c r="BY293" t="s">
        <v>1392</v>
      </c>
      <c r="BZ293" t="s">
        <v>2033</v>
      </c>
      <c r="CA293" t="s">
        <v>4632</v>
      </c>
      <c r="CB293">
        <v>5</v>
      </c>
      <c r="CC293" t="s">
        <v>1286</v>
      </c>
      <c r="CD293" t="s">
        <v>4633</v>
      </c>
      <c r="CE293" t="s">
        <v>1288</v>
      </c>
      <c r="CF293" t="s">
        <v>1289</v>
      </c>
      <c r="CG293" t="s">
        <v>1333</v>
      </c>
      <c r="CH293" t="s">
        <v>1334</v>
      </c>
      <c r="CI293">
        <v>2</v>
      </c>
      <c r="CJ293" t="s">
        <v>1292</v>
      </c>
      <c r="CU293" s="13" t="s">
        <v>4634</v>
      </c>
      <c r="CV293" t="s">
        <v>2342</v>
      </c>
    </row>
    <row r="294" spans="1:100" x14ac:dyDescent="0.4">
      <c r="A294" t="s">
        <v>4635</v>
      </c>
      <c r="B294" t="s">
        <v>4636</v>
      </c>
      <c r="D294" t="s">
        <v>1256</v>
      </c>
      <c r="E294" t="s">
        <v>1257</v>
      </c>
      <c r="J294" t="s">
        <v>3169</v>
      </c>
      <c r="K294">
        <v>2025</v>
      </c>
      <c r="L294">
        <v>6400000</v>
      </c>
      <c r="M294">
        <v>368599.65</v>
      </c>
      <c r="N294">
        <v>11570511</v>
      </c>
      <c r="O294">
        <v>1750000</v>
      </c>
      <c r="P294">
        <v>8150000</v>
      </c>
      <c r="Q294">
        <v>0</v>
      </c>
      <c r="R294">
        <v>0</v>
      </c>
      <c r="S294" t="s">
        <v>2574</v>
      </c>
      <c r="T294">
        <v>2025</v>
      </c>
      <c r="U294" t="s">
        <v>1885</v>
      </c>
      <c r="V294" t="s">
        <v>1443</v>
      </c>
      <c r="W294">
        <v>89</v>
      </c>
      <c r="X294" t="s">
        <v>1262</v>
      </c>
      <c r="Y294">
        <v>8900</v>
      </c>
      <c r="Z294" t="s">
        <v>1262</v>
      </c>
      <c r="AA294">
        <v>892434</v>
      </c>
      <c r="AB294" t="s">
        <v>1377</v>
      </c>
      <c r="AC294">
        <v>89</v>
      </c>
      <c r="AD294" t="s">
        <v>1262</v>
      </c>
      <c r="AE294">
        <v>8900</v>
      </c>
      <c r="AF294" t="s">
        <v>1262</v>
      </c>
      <c r="AG294">
        <v>892403</v>
      </c>
      <c r="AH294" t="s">
        <v>1378</v>
      </c>
      <c r="AI294" t="s">
        <v>1379</v>
      </c>
      <c r="AJ294" t="s">
        <v>1380</v>
      </c>
      <c r="AK294" t="s">
        <v>1381</v>
      </c>
      <c r="AL294" t="s">
        <v>1598</v>
      </c>
      <c r="AM294" t="s">
        <v>4637</v>
      </c>
      <c r="AO294" t="s">
        <v>4638</v>
      </c>
      <c r="AP294" t="s">
        <v>4638</v>
      </c>
      <c r="AQ294" t="s">
        <v>4637</v>
      </c>
      <c r="AS294" t="s">
        <v>4638</v>
      </c>
      <c r="AT294" t="s">
        <v>1270</v>
      </c>
      <c r="AU294" t="s">
        <v>1271</v>
      </c>
      <c r="AV294" t="s">
        <v>4639</v>
      </c>
      <c r="AX294">
        <v>65070</v>
      </c>
      <c r="AY294" t="s">
        <v>4640</v>
      </c>
      <c r="AZ294">
        <v>6081</v>
      </c>
      <c r="BA294" t="s">
        <v>3379</v>
      </c>
      <c r="BB294">
        <v>6</v>
      </c>
      <c r="BC294" t="s">
        <v>1548</v>
      </c>
      <c r="BD294" t="s">
        <v>1549</v>
      </c>
      <c r="BE294">
        <v>94070</v>
      </c>
      <c r="BF294">
        <v>5321</v>
      </c>
      <c r="BG294" t="s">
        <v>3380</v>
      </c>
      <c r="BH294" t="s">
        <v>3380</v>
      </c>
      <c r="BL294" t="s">
        <v>1280</v>
      </c>
      <c r="BM294" t="s">
        <v>1270</v>
      </c>
      <c r="BN294" t="s">
        <v>1271</v>
      </c>
      <c r="BO294" t="s">
        <v>4641</v>
      </c>
      <c r="BP294" t="s">
        <v>4640</v>
      </c>
      <c r="BQ294">
        <v>6081</v>
      </c>
      <c r="BR294" t="s">
        <v>3379</v>
      </c>
      <c r="BS294">
        <v>6</v>
      </c>
      <c r="BT294" t="s">
        <v>1549</v>
      </c>
      <c r="BU294" t="s">
        <v>4642</v>
      </c>
      <c r="BV294" t="s">
        <v>3380</v>
      </c>
      <c r="BW294" t="s">
        <v>3380</v>
      </c>
      <c r="BY294" t="s">
        <v>1392</v>
      </c>
      <c r="BZ294" t="s">
        <v>2033</v>
      </c>
      <c r="CA294" t="s">
        <v>4643</v>
      </c>
      <c r="CB294">
        <v>5</v>
      </c>
      <c r="CC294" t="s">
        <v>1286</v>
      </c>
      <c r="CD294" t="s">
        <v>4644</v>
      </c>
      <c r="CE294" t="s">
        <v>1288</v>
      </c>
      <c r="CF294" t="s">
        <v>1289</v>
      </c>
      <c r="CG294" t="s">
        <v>1333</v>
      </c>
      <c r="CH294" t="s">
        <v>1334</v>
      </c>
      <c r="CI294">
        <v>2</v>
      </c>
      <c r="CJ294" t="s">
        <v>1292</v>
      </c>
      <c r="CU294" s="13" t="s">
        <v>4645</v>
      </c>
      <c r="CV294" t="s">
        <v>2342</v>
      </c>
    </row>
    <row r="295" spans="1:100" x14ac:dyDescent="0.4">
      <c r="A295" t="s">
        <v>4646</v>
      </c>
      <c r="B295" t="s">
        <v>4647</v>
      </c>
      <c r="D295" t="s">
        <v>1256</v>
      </c>
      <c r="E295" t="s">
        <v>1257</v>
      </c>
      <c r="J295" t="s">
        <v>1919</v>
      </c>
      <c r="K295">
        <v>2025</v>
      </c>
      <c r="L295">
        <v>2325734</v>
      </c>
      <c r="M295">
        <v>51052.39</v>
      </c>
      <c r="N295">
        <v>274672</v>
      </c>
      <c r="O295">
        <v>0</v>
      </c>
      <c r="P295">
        <v>2325734</v>
      </c>
      <c r="Q295">
        <v>0</v>
      </c>
      <c r="R295">
        <v>0</v>
      </c>
      <c r="S295" t="s">
        <v>1376</v>
      </c>
      <c r="T295">
        <v>2025</v>
      </c>
      <c r="U295" t="s">
        <v>1885</v>
      </c>
      <c r="V295" t="s">
        <v>1949</v>
      </c>
      <c r="W295">
        <v>89</v>
      </c>
      <c r="X295" t="s">
        <v>1262</v>
      </c>
      <c r="Y295">
        <v>8900</v>
      </c>
      <c r="Z295" t="s">
        <v>1262</v>
      </c>
      <c r="AA295">
        <v>892434</v>
      </c>
      <c r="AB295" t="s">
        <v>1377</v>
      </c>
      <c r="AC295">
        <v>89</v>
      </c>
      <c r="AD295" t="s">
        <v>1262</v>
      </c>
      <c r="AE295">
        <v>8900</v>
      </c>
      <c r="AF295" t="s">
        <v>1262</v>
      </c>
      <c r="AG295">
        <v>892403</v>
      </c>
      <c r="AH295" t="s">
        <v>1378</v>
      </c>
      <c r="AI295" t="s">
        <v>1379</v>
      </c>
      <c r="AJ295" t="s">
        <v>1380</v>
      </c>
      <c r="AK295" t="s">
        <v>1381</v>
      </c>
      <c r="AL295" t="s">
        <v>1598</v>
      </c>
      <c r="AM295" t="s">
        <v>4648</v>
      </c>
      <c r="AO295" t="s">
        <v>439</v>
      </c>
      <c r="AP295" t="s">
        <v>439</v>
      </c>
      <c r="AT295" t="s">
        <v>1270</v>
      </c>
      <c r="AU295" t="s">
        <v>1271</v>
      </c>
      <c r="AV295" t="s">
        <v>4649</v>
      </c>
      <c r="AX295">
        <v>50000</v>
      </c>
      <c r="AY295" t="s">
        <v>1429</v>
      </c>
      <c r="AZ295">
        <v>11001</v>
      </c>
      <c r="BA295" t="s">
        <v>1430</v>
      </c>
      <c r="BB295">
        <v>11</v>
      </c>
      <c r="BC295" t="s">
        <v>1431</v>
      </c>
      <c r="BD295" t="s">
        <v>1430</v>
      </c>
      <c r="BE295">
        <v>20005</v>
      </c>
      <c r="BG295" t="s">
        <v>1432</v>
      </c>
      <c r="BH295" t="s">
        <v>1432</v>
      </c>
      <c r="BL295" t="s">
        <v>1280</v>
      </c>
      <c r="BM295" t="s">
        <v>1270</v>
      </c>
      <c r="BN295" t="s">
        <v>1271</v>
      </c>
      <c r="BO295" t="s">
        <v>1433</v>
      </c>
      <c r="BP295" t="s">
        <v>1429</v>
      </c>
      <c r="BQ295">
        <v>11001</v>
      </c>
      <c r="BR295" t="s">
        <v>1430</v>
      </c>
      <c r="BS295">
        <v>11</v>
      </c>
      <c r="BT295" t="s">
        <v>1430</v>
      </c>
      <c r="BU295" t="s">
        <v>4650</v>
      </c>
      <c r="BV295" t="s">
        <v>1432</v>
      </c>
      <c r="BW295" t="s">
        <v>1432</v>
      </c>
      <c r="BY295" t="s">
        <v>1392</v>
      </c>
      <c r="BZ295" t="s">
        <v>3633</v>
      </c>
      <c r="CA295" t="s">
        <v>4651</v>
      </c>
      <c r="CB295">
        <v>5</v>
      </c>
      <c r="CC295" t="s">
        <v>1286</v>
      </c>
      <c r="CD295" t="s">
        <v>4652</v>
      </c>
      <c r="CE295" t="s">
        <v>1288</v>
      </c>
      <c r="CF295" t="s">
        <v>1289</v>
      </c>
      <c r="CG295" t="s">
        <v>1333</v>
      </c>
      <c r="CH295" t="s">
        <v>1334</v>
      </c>
      <c r="CI295">
        <v>2</v>
      </c>
      <c r="CJ295" t="s">
        <v>1292</v>
      </c>
      <c r="CU295" s="13" t="s">
        <v>4653</v>
      </c>
      <c r="CV295" t="s">
        <v>1681</v>
      </c>
    </row>
    <row r="296" spans="1:100" x14ac:dyDescent="0.4">
      <c r="A296" t="s">
        <v>4654</v>
      </c>
      <c r="B296" t="s">
        <v>4655</v>
      </c>
      <c r="D296" t="s">
        <v>1256</v>
      </c>
      <c r="E296" t="s">
        <v>1257</v>
      </c>
      <c r="J296" t="s">
        <v>1594</v>
      </c>
      <c r="K296">
        <v>2025</v>
      </c>
      <c r="L296">
        <v>1988090</v>
      </c>
      <c r="M296">
        <v>0</v>
      </c>
      <c r="N296">
        <v>1330132</v>
      </c>
      <c r="O296">
        <v>497024</v>
      </c>
      <c r="P296">
        <v>2485114</v>
      </c>
      <c r="Q296">
        <v>0</v>
      </c>
      <c r="R296">
        <v>0</v>
      </c>
      <c r="S296" t="s">
        <v>2574</v>
      </c>
      <c r="T296">
        <v>2025</v>
      </c>
      <c r="U296" t="s">
        <v>1885</v>
      </c>
      <c r="V296" t="s">
        <v>1443</v>
      </c>
      <c r="W296">
        <v>89</v>
      </c>
      <c r="X296" t="s">
        <v>1262</v>
      </c>
      <c r="Y296">
        <v>8900</v>
      </c>
      <c r="Z296" t="s">
        <v>1262</v>
      </c>
      <c r="AA296">
        <v>892434</v>
      </c>
      <c r="AB296" t="s">
        <v>1377</v>
      </c>
      <c r="AC296">
        <v>89</v>
      </c>
      <c r="AD296" t="s">
        <v>1262</v>
      </c>
      <c r="AE296">
        <v>8900</v>
      </c>
      <c r="AF296" t="s">
        <v>1262</v>
      </c>
      <c r="AG296">
        <v>892403</v>
      </c>
      <c r="AH296" t="s">
        <v>1378</v>
      </c>
      <c r="AI296" t="s">
        <v>1379</v>
      </c>
      <c r="AJ296" t="s">
        <v>1380</v>
      </c>
      <c r="AK296" t="s">
        <v>1381</v>
      </c>
      <c r="AL296" t="s">
        <v>1598</v>
      </c>
      <c r="AM296" t="s">
        <v>4656</v>
      </c>
      <c r="AO296" t="s">
        <v>4657</v>
      </c>
      <c r="AP296" t="s">
        <v>4657</v>
      </c>
      <c r="AT296" t="s">
        <v>1270</v>
      </c>
      <c r="AU296" t="s">
        <v>1271</v>
      </c>
      <c r="AV296" t="s">
        <v>4658</v>
      </c>
      <c r="AW296" t="s">
        <v>4659</v>
      </c>
      <c r="AX296">
        <v>60900</v>
      </c>
      <c r="AY296" t="s">
        <v>4660</v>
      </c>
      <c r="AZ296">
        <v>34021</v>
      </c>
      <c r="BA296" t="s">
        <v>4661</v>
      </c>
      <c r="BB296">
        <v>34</v>
      </c>
      <c r="BC296" t="s">
        <v>3827</v>
      </c>
      <c r="BD296" t="s">
        <v>3828</v>
      </c>
      <c r="BE296">
        <v>8540</v>
      </c>
      <c r="BF296">
        <v>6000</v>
      </c>
      <c r="BG296" t="s">
        <v>3829</v>
      </c>
      <c r="BH296" t="s">
        <v>3829</v>
      </c>
      <c r="BL296" t="s">
        <v>1280</v>
      </c>
      <c r="BM296" t="s">
        <v>1270</v>
      </c>
      <c r="BN296" t="s">
        <v>1271</v>
      </c>
      <c r="BO296" t="s">
        <v>4662</v>
      </c>
      <c r="BP296" t="s">
        <v>4660</v>
      </c>
      <c r="BQ296">
        <v>34021</v>
      </c>
      <c r="BR296" t="s">
        <v>4661</v>
      </c>
      <c r="BS296">
        <v>34</v>
      </c>
      <c r="BT296" t="s">
        <v>3828</v>
      </c>
      <c r="BU296" t="s">
        <v>4663</v>
      </c>
      <c r="BV296" t="s">
        <v>3829</v>
      </c>
      <c r="BW296" t="s">
        <v>3829</v>
      </c>
      <c r="BY296" t="s">
        <v>1392</v>
      </c>
      <c r="BZ296" t="s">
        <v>3633</v>
      </c>
      <c r="CA296" t="s">
        <v>4651</v>
      </c>
      <c r="CB296">
        <v>5</v>
      </c>
      <c r="CC296" t="s">
        <v>1286</v>
      </c>
      <c r="CD296" t="s">
        <v>4664</v>
      </c>
      <c r="CE296" t="s">
        <v>1288</v>
      </c>
      <c r="CF296" t="s">
        <v>1289</v>
      </c>
      <c r="CG296" t="s">
        <v>2368</v>
      </c>
      <c r="CH296" t="s">
        <v>2369</v>
      </c>
      <c r="CI296">
        <v>2</v>
      </c>
      <c r="CJ296" t="s">
        <v>1292</v>
      </c>
      <c r="CU296" s="13" t="s">
        <v>4665</v>
      </c>
      <c r="CV296" t="s">
        <v>1613</v>
      </c>
    </row>
    <row r="297" spans="1:100" x14ac:dyDescent="0.4">
      <c r="A297" t="s">
        <v>4666</v>
      </c>
      <c r="B297" t="s">
        <v>4667</v>
      </c>
      <c r="D297" t="s">
        <v>1256</v>
      </c>
      <c r="E297" t="s">
        <v>1257</v>
      </c>
      <c r="J297" t="s">
        <v>2056</v>
      </c>
      <c r="K297">
        <v>2025</v>
      </c>
      <c r="L297">
        <v>2474610</v>
      </c>
      <c r="M297">
        <v>463366.93</v>
      </c>
      <c r="N297">
        <v>1439858</v>
      </c>
      <c r="O297">
        <v>657182</v>
      </c>
      <c r="P297">
        <v>3131792</v>
      </c>
      <c r="Q297">
        <v>0</v>
      </c>
      <c r="R297">
        <v>0</v>
      </c>
      <c r="S297" t="s">
        <v>4614</v>
      </c>
      <c r="T297">
        <v>2025</v>
      </c>
      <c r="U297" t="s">
        <v>1885</v>
      </c>
      <c r="V297" t="s">
        <v>1725</v>
      </c>
      <c r="W297">
        <v>89</v>
      </c>
      <c r="X297" t="s">
        <v>1262</v>
      </c>
      <c r="Y297">
        <v>8900</v>
      </c>
      <c r="Z297" t="s">
        <v>1262</v>
      </c>
      <c r="AA297">
        <v>892434</v>
      </c>
      <c r="AB297" t="s">
        <v>1377</v>
      </c>
      <c r="AC297">
        <v>89</v>
      </c>
      <c r="AD297" t="s">
        <v>1262</v>
      </c>
      <c r="AE297">
        <v>8900</v>
      </c>
      <c r="AF297" t="s">
        <v>1262</v>
      </c>
      <c r="AG297">
        <v>892403</v>
      </c>
      <c r="AH297" t="s">
        <v>1378</v>
      </c>
      <c r="AI297" t="s">
        <v>1379</v>
      </c>
      <c r="AJ297" t="s">
        <v>1380</v>
      </c>
      <c r="AK297" t="s">
        <v>1381</v>
      </c>
      <c r="AL297" t="s">
        <v>1598</v>
      </c>
      <c r="AM297" t="s">
        <v>4668</v>
      </c>
      <c r="AO297" t="s">
        <v>4669</v>
      </c>
      <c r="AP297" t="s">
        <v>4669</v>
      </c>
      <c r="AQ297" t="s">
        <v>4668</v>
      </c>
      <c r="AS297" t="s">
        <v>4669</v>
      </c>
      <c r="AT297" t="s">
        <v>1270</v>
      </c>
      <c r="AU297" t="s">
        <v>1271</v>
      </c>
      <c r="AV297" t="s">
        <v>4670</v>
      </c>
      <c r="AW297" t="s">
        <v>4671</v>
      </c>
      <c r="AX297">
        <v>60000</v>
      </c>
      <c r="AY297" t="s">
        <v>1843</v>
      </c>
      <c r="AZ297">
        <v>42101</v>
      </c>
      <c r="BA297" t="s">
        <v>1843</v>
      </c>
      <c r="BB297">
        <v>42</v>
      </c>
      <c r="BC297" t="s">
        <v>1408</v>
      </c>
      <c r="BD297" t="s">
        <v>1409</v>
      </c>
      <c r="BE297">
        <v>19104</v>
      </c>
      <c r="BF297">
        <v>6205</v>
      </c>
      <c r="BG297" t="s">
        <v>1844</v>
      </c>
      <c r="BH297" t="s">
        <v>1844</v>
      </c>
      <c r="BL297" t="s">
        <v>1280</v>
      </c>
      <c r="BM297" t="s">
        <v>1270</v>
      </c>
      <c r="BN297" t="s">
        <v>1271</v>
      </c>
      <c r="BO297" t="s">
        <v>1845</v>
      </c>
      <c r="BP297" t="s">
        <v>1843</v>
      </c>
      <c r="BQ297">
        <v>42101</v>
      </c>
      <c r="BR297" t="s">
        <v>1843</v>
      </c>
      <c r="BS297">
        <v>42</v>
      </c>
      <c r="BT297" t="s">
        <v>1409</v>
      </c>
      <c r="BU297" t="s">
        <v>4672</v>
      </c>
      <c r="BV297" t="s">
        <v>1844</v>
      </c>
      <c r="BW297" t="s">
        <v>1844</v>
      </c>
      <c r="BY297" t="s">
        <v>1392</v>
      </c>
      <c r="BZ297" t="s">
        <v>3633</v>
      </c>
      <c r="CA297" t="s">
        <v>4673</v>
      </c>
      <c r="CB297">
        <v>5</v>
      </c>
      <c r="CC297" t="s">
        <v>1286</v>
      </c>
      <c r="CD297" t="s">
        <v>4674</v>
      </c>
      <c r="CE297" t="s">
        <v>1288</v>
      </c>
      <c r="CF297" t="s">
        <v>1289</v>
      </c>
      <c r="CG297" t="s">
        <v>2368</v>
      </c>
      <c r="CH297" t="s">
        <v>2369</v>
      </c>
      <c r="CI297">
        <v>2</v>
      </c>
      <c r="CJ297" t="s">
        <v>1292</v>
      </c>
      <c r="CU297" s="13" t="s">
        <v>4675</v>
      </c>
      <c r="CV297" t="s">
        <v>1781</v>
      </c>
    </row>
    <row r="298" spans="1:100" x14ac:dyDescent="0.4">
      <c r="A298" t="s">
        <v>4676</v>
      </c>
      <c r="B298" t="s">
        <v>4677</v>
      </c>
      <c r="D298" t="s">
        <v>1256</v>
      </c>
      <c r="E298" t="s">
        <v>1648</v>
      </c>
      <c r="H298">
        <v>20540.47</v>
      </c>
      <c r="I298">
        <v>2800000</v>
      </c>
      <c r="J298" t="s">
        <v>1499</v>
      </c>
      <c r="K298">
        <v>2025</v>
      </c>
      <c r="L298">
        <v>2800000</v>
      </c>
      <c r="M298">
        <v>20540.47</v>
      </c>
      <c r="N298">
        <v>0</v>
      </c>
      <c r="O298">
        <v>0</v>
      </c>
      <c r="P298">
        <v>2800000</v>
      </c>
      <c r="Q298">
        <v>0</v>
      </c>
      <c r="R298">
        <v>0</v>
      </c>
      <c r="S298" t="s">
        <v>2908</v>
      </c>
      <c r="T298">
        <v>2025</v>
      </c>
      <c r="U298" t="s">
        <v>1885</v>
      </c>
      <c r="V298" t="s">
        <v>1725</v>
      </c>
      <c r="W298">
        <v>89</v>
      </c>
      <c r="X298" t="s">
        <v>1262</v>
      </c>
      <c r="Y298">
        <v>8900</v>
      </c>
      <c r="Z298" t="s">
        <v>1262</v>
      </c>
      <c r="AA298">
        <v>892434</v>
      </c>
      <c r="AB298" t="s">
        <v>1377</v>
      </c>
      <c r="AC298">
        <v>89</v>
      </c>
      <c r="AD298" t="s">
        <v>1262</v>
      </c>
      <c r="AE298">
        <v>8900</v>
      </c>
      <c r="AF298" t="s">
        <v>1262</v>
      </c>
      <c r="AG298">
        <v>892403</v>
      </c>
      <c r="AH298" t="s">
        <v>1378</v>
      </c>
      <c r="AI298" t="s">
        <v>1379</v>
      </c>
      <c r="AJ298" t="s">
        <v>1380</v>
      </c>
      <c r="AK298" t="s">
        <v>1381</v>
      </c>
      <c r="AL298" t="s">
        <v>1651</v>
      </c>
      <c r="AM298" t="s">
        <v>4479</v>
      </c>
      <c r="AO298" t="s">
        <v>4480</v>
      </c>
      <c r="AP298" t="s">
        <v>4480</v>
      </c>
      <c r="AT298" t="s">
        <v>1270</v>
      </c>
      <c r="AU298" t="s">
        <v>1271</v>
      </c>
      <c r="AV298" t="s">
        <v>4481</v>
      </c>
      <c r="AW298" t="s">
        <v>4482</v>
      </c>
      <c r="AX298">
        <v>4000</v>
      </c>
      <c r="AY298" t="s">
        <v>2062</v>
      </c>
      <c r="AZ298">
        <v>13121</v>
      </c>
      <c r="BA298" t="s">
        <v>2063</v>
      </c>
      <c r="BB298">
        <v>13</v>
      </c>
      <c r="BC298" t="s">
        <v>1713</v>
      </c>
      <c r="BD298" t="s">
        <v>1714</v>
      </c>
      <c r="BE298">
        <v>30303</v>
      </c>
      <c r="BF298">
        <v>1900</v>
      </c>
      <c r="BG298" t="s">
        <v>2064</v>
      </c>
      <c r="BH298" t="s">
        <v>2064</v>
      </c>
      <c r="BL298" t="s">
        <v>1280</v>
      </c>
      <c r="BM298" t="s">
        <v>1270</v>
      </c>
      <c r="BN298" t="s">
        <v>1271</v>
      </c>
      <c r="BO298" t="s">
        <v>2065</v>
      </c>
      <c r="BP298" t="s">
        <v>2062</v>
      </c>
      <c r="BQ298">
        <v>13121</v>
      </c>
      <c r="BR298" t="s">
        <v>2063</v>
      </c>
      <c r="BS298">
        <v>13</v>
      </c>
      <c r="BT298" t="s">
        <v>1714</v>
      </c>
      <c r="BU298" t="s">
        <v>4678</v>
      </c>
      <c r="BV298" t="s">
        <v>2064</v>
      </c>
      <c r="BW298" t="s">
        <v>2064</v>
      </c>
      <c r="BY298" t="s">
        <v>1608</v>
      </c>
      <c r="BZ298" t="s">
        <v>2080</v>
      </c>
      <c r="CA298" t="s">
        <v>2720</v>
      </c>
      <c r="CB298">
        <v>5</v>
      </c>
      <c r="CC298" t="s">
        <v>1286</v>
      </c>
      <c r="CD298" t="s">
        <v>4679</v>
      </c>
      <c r="CE298" t="s">
        <v>1288</v>
      </c>
      <c r="CF298" t="s">
        <v>1289</v>
      </c>
      <c r="CG298" t="s">
        <v>1534</v>
      </c>
      <c r="CH298" t="s">
        <v>1535</v>
      </c>
      <c r="CI298">
        <v>2</v>
      </c>
      <c r="CJ298" t="s">
        <v>1292</v>
      </c>
      <c r="CU298" s="13" t="s">
        <v>4680</v>
      </c>
      <c r="CV298" t="s">
        <v>1690</v>
      </c>
    </row>
    <row r="299" spans="1:100" x14ac:dyDescent="0.4">
      <c r="A299" t="s">
        <v>4681</v>
      </c>
      <c r="B299" t="s">
        <v>4682</v>
      </c>
      <c r="D299" t="s">
        <v>1256</v>
      </c>
      <c r="E299" t="s">
        <v>1648</v>
      </c>
      <c r="H299">
        <v>19739.330000000002</v>
      </c>
      <c r="I299">
        <v>2814917</v>
      </c>
      <c r="J299" t="s">
        <v>1499</v>
      </c>
      <c r="K299">
        <v>2025</v>
      </c>
      <c r="L299">
        <v>2814917</v>
      </c>
      <c r="M299">
        <v>19739.330000000002</v>
      </c>
      <c r="N299">
        <v>2849528</v>
      </c>
      <c r="O299">
        <v>0</v>
      </c>
      <c r="P299">
        <v>2814917</v>
      </c>
      <c r="Q299">
        <v>0</v>
      </c>
      <c r="R299">
        <v>0</v>
      </c>
      <c r="S299" t="s">
        <v>1905</v>
      </c>
      <c r="T299">
        <v>2025</v>
      </c>
      <c r="U299" t="s">
        <v>1885</v>
      </c>
      <c r="V299" t="s">
        <v>1725</v>
      </c>
      <c r="W299">
        <v>89</v>
      </c>
      <c r="X299" t="s">
        <v>1262</v>
      </c>
      <c r="Y299">
        <v>8900</v>
      </c>
      <c r="Z299" t="s">
        <v>1262</v>
      </c>
      <c r="AA299">
        <v>892434</v>
      </c>
      <c r="AB299" t="s">
        <v>1377</v>
      </c>
      <c r="AC299">
        <v>89</v>
      </c>
      <c r="AD299" t="s">
        <v>1262</v>
      </c>
      <c r="AE299">
        <v>8900</v>
      </c>
      <c r="AF299" t="s">
        <v>1262</v>
      </c>
      <c r="AG299">
        <v>892403</v>
      </c>
      <c r="AH299" t="s">
        <v>1378</v>
      </c>
      <c r="AI299" t="s">
        <v>1379</v>
      </c>
      <c r="AJ299" t="s">
        <v>1380</v>
      </c>
      <c r="AK299" t="s">
        <v>1381</v>
      </c>
      <c r="AL299" t="s">
        <v>1651</v>
      </c>
      <c r="AM299" t="s">
        <v>4343</v>
      </c>
      <c r="AO299" t="s">
        <v>4344</v>
      </c>
      <c r="AP299" t="s">
        <v>4344</v>
      </c>
      <c r="AS299" t="s">
        <v>436</v>
      </c>
      <c r="AT299" t="s">
        <v>1270</v>
      </c>
      <c r="AU299" t="s">
        <v>1271</v>
      </c>
      <c r="AV299" t="s">
        <v>4345</v>
      </c>
      <c r="AX299">
        <v>48000</v>
      </c>
      <c r="AY299" t="s">
        <v>4346</v>
      </c>
      <c r="AZ299">
        <v>55025</v>
      </c>
      <c r="BA299" t="s">
        <v>4347</v>
      </c>
      <c r="BB299">
        <v>55</v>
      </c>
      <c r="BC299" t="s">
        <v>4348</v>
      </c>
      <c r="BD299" t="s">
        <v>4349</v>
      </c>
      <c r="BE299">
        <v>53719</v>
      </c>
      <c r="BF299">
        <v>1241</v>
      </c>
      <c r="BG299" t="s">
        <v>4350</v>
      </c>
      <c r="BH299" t="s">
        <v>4350</v>
      </c>
      <c r="BL299" t="s">
        <v>1328</v>
      </c>
      <c r="BM299" t="s">
        <v>1270</v>
      </c>
      <c r="BN299" t="s">
        <v>1271</v>
      </c>
      <c r="BO299" t="s">
        <v>4683</v>
      </c>
      <c r="BP299" t="s">
        <v>4684</v>
      </c>
      <c r="BQ299">
        <v>26033</v>
      </c>
      <c r="BR299" t="s">
        <v>4685</v>
      </c>
      <c r="BS299">
        <v>26</v>
      </c>
      <c r="BT299" t="s">
        <v>1858</v>
      </c>
      <c r="BU299" t="s">
        <v>1328</v>
      </c>
      <c r="BV299" t="s">
        <v>4686</v>
      </c>
      <c r="BW299" t="s">
        <v>4686</v>
      </c>
      <c r="BY299" t="s">
        <v>1608</v>
      </c>
      <c r="BZ299" t="s">
        <v>2080</v>
      </c>
      <c r="CA299" t="s">
        <v>4687</v>
      </c>
      <c r="CB299">
        <v>5</v>
      </c>
      <c r="CC299" t="s">
        <v>1286</v>
      </c>
      <c r="CD299" t="s">
        <v>4688</v>
      </c>
      <c r="CE299" t="s">
        <v>1288</v>
      </c>
      <c r="CF299" t="s">
        <v>1289</v>
      </c>
      <c r="CG299" t="s">
        <v>1534</v>
      </c>
      <c r="CH299" t="s">
        <v>1535</v>
      </c>
      <c r="CI299">
        <v>2</v>
      </c>
      <c r="CJ299" t="s">
        <v>1292</v>
      </c>
      <c r="CU299" s="13" t="s">
        <v>4689</v>
      </c>
      <c r="CV299" t="s">
        <v>1690</v>
      </c>
    </row>
    <row r="300" spans="1:100" x14ac:dyDescent="0.4">
      <c r="A300" t="s">
        <v>4690</v>
      </c>
      <c r="B300" t="s">
        <v>4691</v>
      </c>
      <c r="D300" t="s">
        <v>1256</v>
      </c>
      <c r="E300" t="s">
        <v>1648</v>
      </c>
      <c r="I300">
        <v>1700000</v>
      </c>
      <c r="J300" t="s">
        <v>1499</v>
      </c>
      <c r="K300">
        <v>2025</v>
      </c>
      <c r="L300">
        <v>1700000</v>
      </c>
      <c r="M300">
        <v>0</v>
      </c>
      <c r="N300">
        <v>239912</v>
      </c>
      <c r="O300">
        <v>43707</v>
      </c>
      <c r="P300">
        <v>1743707</v>
      </c>
      <c r="Q300">
        <v>0</v>
      </c>
      <c r="R300">
        <v>0</v>
      </c>
      <c r="S300" t="s">
        <v>2908</v>
      </c>
      <c r="T300">
        <v>2025</v>
      </c>
      <c r="U300" t="s">
        <v>1885</v>
      </c>
      <c r="V300" t="s">
        <v>1725</v>
      </c>
      <c r="W300">
        <v>89</v>
      </c>
      <c r="X300" t="s">
        <v>1262</v>
      </c>
      <c r="Y300">
        <v>8900</v>
      </c>
      <c r="Z300" t="s">
        <v>1262</v>
      </c>
      <c r="AA300">
        <v>892434</v>
      </c>
      <c r="AB300" t="s">
        <v>1377</v>
      </c>
      <c r="AC300">
        <v>89</v>
      </c>
      <c r="AD300" t="s">
        <v>1262</v>
      </c>
      <c r="AE300">
        <v>8900</v>
      </c>
      <c r="AF300" t="s">
        <v>1262</v>
      </c>
      <c r="AG300">
        <v>892403</v>
      </c>
      <c r="AH300" t="s">
        <v>1378</v>
      </c>
      <c r="AI300" t="s">
        <v>1379</v>
      </c>
      <c r="AJ300" t="s">
        <v>1380</v>
      </c>
      <c r="AK300" t="s">
        <v>1381</v>
      </c>
      <c r="AL300" t="s">
        <v>1651</v>
      </c>
      <c r="AM300" t="s">
        <v>4692</v>
      </c>
      <c r="AO300" t="s">
        <v>472</v>
      </c>
      <c r="AP300" t="s">
        <v>472</v>
      </c>
      <c r="AT300" t="s">
        <v>1270</v>
      </c>
      <c r="AU300" t="s">
        <v>1271</v>
      </c>
      <c r="AV300" t="s">
        <v>4693</v>
      </c>
      <c r="AW300" t="s">
        <v>4694</v>
      </c>
      <c r="AX300">
        <v>1600</v>
      </c>
      <c r="AY300" t="s">
        <v>4695</v>
      </c>
      <c r="AZ300">
        <v>24003</v>
      </c>
      <c r="BA300" t="s">
        <v>1672</v>
      </c>
      <c r="BB300">
        <v>24</v>
      </c>
      <c r="BC300" t="s">
        <v>1673</v>
      </c>
      <c r="BD300" t="s">
        <v>1674</v>
      </c>
      <c r="BE300">
        <v>21401</v>
      </c>
      <c r="BF300">
        <v>1930</v>
      </c>
      <c r="BG300" t="s">
        <v>1675</v>
      </c>
      <c r="BH300" t="s">
        <v>1675</v>
      </c>
      <c r="BL300" t="s">
        <v>1328</v>
      </c>
      <c r="BM300" t="s">
        <v>1270</v>
      </c>
      <c r="BN300" t="s">
        <v>1271</v>
      </c>
      <c r="BO300" t="s">
        <v>4696</v>
      </c>
      <c r="BP300" t="s">
        <v>4695</v>
      </c>
      <c r="BQ300">
        <v>24003</v>
      </c>
      <c r="BR300" t="s">
        <v>1672</v>
      </c>
      <c r="BS300">
        <v>24</v>
      </c>
      <c r="BT300" t="s">
        <v>1674</v>
      </c>
      <c r="BU300" t="s">
        <v>1328</v>
      </c>
      <c r="BV300" t="s">
        <v>1675</v>
      </c>
      <c r="BW300" t="s">
        <v>1675</v>
      </c>
      <c r="BY300" t="s">
        <v>1608</v>
      </c>
      <c r="BZ300" t="s">
        <v>2080</v>
      </c>
      <c r="CA300" t="s">
        <v>4697</v>
      </c>
      <c r="CB300">
        <v>5</v>
      </c>
      <c r="CC300" t="s">
        <v>1286</v>
      </c>
      <c r="CD300" t="s">
        <v>4698</v>
      </c>
      <c r="CE300" t="s">
        <v>1288</v>
      </c>
      <c r="CF300" t="s">
        <v>1289</v>
      </c>
      <c r="CG300" t="s">
        <v>1515</v>
      </c>
      <c r="CH300" t="s">
        <v>1516</v>
      </c>
      <c r="CI300">
        <v>2</v>
      </c>
      <c r="CJ300" t="s">
        <v>1292</v>
      </c>
      <c r="CU300" s="13" t="s">
        <v>4699</v>
      </c>
      <c r="CV300" t="s">
        <v>1690</v>
      </c>
    </row>
    <row r="301" spans="1:100" x14ac:dyDescent="0.4">
      <c r="A301" t="s">
        <v>4700</v>
      </c>
      <c r="B301" t="s">
        <v>4701</v>
      </c>
      <c r="D301" t="s">
        <v>1256</v>
      </c>
      <c r="E301" t="s">
        <v>1257</v>
      </c>
      <c r="J301" t="s">
        <v>1919</v>
      </c>
      <c r="K301">
        <v>2025</v>
      </c>
      <c r="L301">
        <v>3000000</v>
      </c>
      <c r="M301">
        <v>104688.96000000001</v>
      </c>
      <c r="N301">
        <v>332326</v>
      </c>
      <c r="O301">
        <v>750000</v>
      </c>
      <c r="P301">
        <v>3750000</v>
      </c>
      <c r="Q301">
        <v>0</v>
      </c>
      <c r="R301">
        <v>0</v>
      </c>
      <c r="S301" t="s">
        <v>1884</v>
      </c>
      <c r="T301">
        <v>2025</v>
      </c>
      <c r="U301" t="s">
        <v>2703</v>
      </c>
      <c r="V301" t="s">
        <v>2312</v>
      </c>
      <c r="W301">
        <v>89</v>
      </c>
      <c r="X301" t="s">
        <v>1262</v>
      </c>
      <c r="Y301">
        <v>8900</v>
      </c>
      <c r="Z301" t="s">
        <v>1262</v>
      </c>
      <c r="AA301">
        <v>892434</v>
      </c>
      <c r="AB301" t="s">
        <v>1377</v>
      </c>
      <c r="AC301">
        <v>89</v>
      </c>
      <c r="AD301" t="s">
        <v>1262</v>
      </c>
      <c r="AE301">
        <v>8900</v>
      </c>
      <c r="AF301" t="s">
        <v>1262</v>
      </c>
      <c r="AG301">
        <v>892403</v>
      </c>
      <c r="AH301" t="s">
        <v>1378</v>
      </c>
      <c r="AI301" t="s">
        <v>1379</v>
      </c>
      <c r="AJ301" t="s">
        <v>1380</v>
      </c>
      <c r="AK301" t="s">
        <v>1381</v>
      </c>
      <c r="AL301" t="s">
        <v>1598</v>
      </c>
      <c r="AM301" t="s">
        <v>4648</v>
      </c>
      <c r="AO301" t="s">
        <v>439</v>
      </c>
      <c r="AP301" t="s">
        <v>439</v>
      </c>
      <c r="AT301" t="s">
        <v>1270</v>
      </c>
      <c r="AU301" t="s">
        <v>1271</v>
      </c>
      <c r="AV301" t="s">
        <v>4649</v>
      </c>
      <c r="AX301">
        <v>50000</v>
      </c>
      <c r="AY301" t="s">
        <v>1429</v>
      </c>
      <c r="AZ301">
        <v>11001</v>
      </c>
      <c r="BA301" t="s">
        <v>1430</v>
      </c>
      <c r="BB301">
        <v>11</v>
      </c>
      <c r="BC301" t="s">
        <v>1431</v>
      </c>
      <c r="BD301" t="s">
        <v>1430</v>
      </c>
      <c r="BE301">
        <v>20005</v>
      </c>
      <c r="BG301" t="s">
        <v>1432</v>
      </c>
      <c r="BH301" t="s">
        <v>1432</v>
      </c>
      <c r="BL301" t="s">
        <v>1280</v>
      </c>
      <c r="BM301" t="s">
        <v>1270</v>
      </c>
      <c r="BN301" t="s">
        <v>1271</v>
      </c>
      <c r="BO301" t="s">
        <v>1433</v>
      </c>
      <c r="BP301" t="s">
        <v>1429</v>
      </c>
      <c r="BQ301">
        <v>11001</v>
      </c>
      <c r="BR301" t="s">
        <v>1430</v>
      </c>
      <c r="BS301">
        <v>11</v>
      </c>
      <c r="BT301" t="s">
        <v>1430</v>
      </c>
      <c r="BU301" t="s">
        <v>4702</v>
      </c>
      <c r="BV301" t="s">
        <v>1432</v>
      </c>
      <c r="BW301" t="s">
        <v>1432</v>
      </c>
      <c r="BY301" t="s">
        <v>1392</v>
      </c>
      <c r="BZ301" t="s">
        <v>3203</v>
      </c>
      <c r="CA301" t="s">
        <v>4703</v>
      </c>
      <c r="CB301">
        <v>5</v>
      </c>
      <c r="CC301" t="s">
        <v>1286</v>
      </c>
      <c r="CD301" t="s">
        <v>4704</v>
      </c>
      <c r="CE301" t="s">
        <v>1288</v>
      </c>
      <c r="CF301" t="s">
        <v>1289</v>
      </c>
      <c r="CG301" t="s">
        <v>1555</v>
      </c>
      <c r="CH301" t="s">
        <v>1556</v>
      </c>
      <c r="CI301">
        <v>2</v>
      </c>
      <c r="CJ301" t="s">
        <v>1292</v>
      </c>
      <c r="CU301" s="13" t="s">
        <v>4705</v>
      </c>
      <c r="CV301" t="s">
        <v>1681</v>
      </c>
    </row>
    <row r="302" spans="1:100" x14ac:dyDescent="0.4">
      <c r="A302" t="s">
        <v>4706</v>
      </c>
      <c r="B302" t="s">
        <v>4707</v>
      </c>
      <c r="D302" t="s">
        <v>1372</v>
      </c>
      <c r="E302" t="s">
        <v>1257</v>
      </c>
      <c r="J302" t="s">
        <v>2875</v>
      </c>
      <c r="K302">
        <v>2025</v>
      </c>
      <c r="L302">
        <v>4052240</v>
      </c>
      <c r="M302">
        <v>1065176.6499999999</v>
      </c>
      <c r="N302">
        <v>6434597</v>
      </c>
      <c r="O302">
        <v>123416</v>
      </c>
      <c r="P302">
        <v>4175656</v>
      </c>
      <c r="Q302">
        <v>0</v>
      </c>
      <c r="R302">
        <v>0</v>
      </c>
      <c r="S302" t="s">
        <v>4708</v>
      </c>
      <c r="T302">
        <v>2020</v>
      </c>
      <c r="U302" t="s">
        <v>3732</v>
      </c>
      <c r="V302" t="s">
        <v>1443</v>
      </c>
      <c r="W302">
        <v>89</v>
      </c>
      <c r="X302" t="s">
        <v>1262</v>
      </c>
      <c r="Y302">
        <v>8900</v>
      </c>
      <c r="Z302" t="s">
        <v>1262</v>
      </c>
      <c r="AA302">
        <v>892434</v>
      </c>
      <c r="AB302" t="s">
        <v>1377</v>
      </c>
      <c r="AC302">
        <v>89</v>
      </c>
      <c r="AD302" t="s">
        <v>1262</v>
      </c>
      <c r="AE302">
        <v>8900</v>
      </c>
      <c r="AF302" t="s">
        <v>1262</v>
      </c>
      <c r="AG302">
        <v>892403</v>
      </c>
      <c r="AH302" t="s">
        <v>1378</v>
      </c>
      <c r="AI302" t="s">
        <v>1379</v>
      </c>
      <c r="AJ302" t="s">
        <v>1380</v>
      </c>
      <c r="AK302" t="s">
        <v>1381</v>
      </c>
      <c r="AL302" t="s">
        <v>1651</v>
      </c>
      <c r="AM302" t="s">
        <v>1300</v>
      </c>
      <c r="AO302" t="s">
        <v>1301</v>
      </c>
      <c r="AP302" t="s">
        <v>1301</v>
      </c>
      <c r="AT302" t="s">
        <v>1270</v>
      </c>
      <c r="AU302" t="s">
        <v>1271</v>
      </c>
      <c r="AV302" t="s">
        <v>1302</v>
      </c>
      <c r="AW302" t="s">
        <v>1303</v>
      </c>
      <c r="AX302">
        <v>53000</v>
      </c>
      <c r="AY302" t="s">
        <v>1304</v>
      </c>
      <c r="AZ302">
        <v>12095</v>
      </c>
      <c r="BA302" t="s">
        <v>1305</v>
      </c>
      <c r="BB302">
        <v>12</v>
      </c>
      <c r="BC302" t="s">
        <v>1306</v>
      </c>
      <c r="BD302" t="s">
        <v>1307</v>
      </c>
      <c r="BE302">
        <v>32826</v>
      </c>
      <c r="BG302" t="s">
        <v>1308</v>
      </c>
      <c r="BH302" t="s">
        <v>1309</v>
      </c>
      <c r="BL302" t="s">
        <v>1328</v>
      </c>
      <c r="BM302" t="s">
        <v>1270</v>
      </c>
      <c r="BN302" t="s">
        <v>1271</v>
      </c>
      <c r="BO302" t="s">
        <v>1310</v>
      </c>
      <c r="BP302" t="s">
        <v>1304</v>
      </c>
      <c r="BQ302">
        <v>12095</v>
      </c>
      <c r="BR302" t="s">
        <v>1305</v>
      </c>
      <c r="BS302">
        <v>12</v>
      </c>
      <c r="BT302" t="s">
        <v>1307</v>
      </c>
      <c r="BU302" t="s">
        <v>1328</v>
      </c>
      <c r="BV302" t="s">
        <v>1308</v>
      </c>
      <c r="BW302" t="s">
        <v>4433</v>
      </c>
      <c r="BY302" t="s">
        <v>1413</v>
      </c>
      <c r="BZ302" t="s">
        <v>3736</v>
      </c>
      <c r="CA302" t="s">
        <v>4709</v>
      </c>
      <c r="CB302">
        <v>5</v>
      </c>
      <c r="CC302" t="s">
        <v>1286</v>
      </c>
      <c r="CD302" t="s">
        <v>4710</v>
      </c>
      <c r="CE302" t="s">
        <v>1288</v>
      </c>
      <c r="CF302" t="s">
        <v>1289</v>
      </c>
      <c r="CG302" t="s">
        <v>1290</v>
      </c>
      <c r="CH302" t="s">
        <v>1291</v>
      </c>
      <c r="CI302">
        <v>2</v>
      </c>
      <c r="CJ302" t="s">
        <v>1292</v>
      </c>
      <c r="CU302" s="13" t="s">
        <v>4711</v>
      </c>
      <c r="CV302" t="s">
        <v>2183</v>
      </c>
    </row>
    <row r="303" spans="1:100" x14ac:dyDescent="0.4">
      <c r="A303" t="s">
        <v>4712</v>
      </c>
      <c r="B303" t="s">
        <v>4713</v>
      </c>
      <c r="D303" t="s">
        <v>1256</v>
      </c>
      <c r="E303" t="s">
        <v>1257</v>
      </c>
      <c r="J303" t="s">
        <v>1558</v>
      </c>
      <c r="K303">
        <v>2025</v>
      </c>
      <c r="L303">
        <v>20000000</v>
      </c>
      <c r="M303">
        <v>14964623.939999999</v>
      </c>
      <c r="N303">
        <v>0</v>
      </c>
      <c r="O303">
        <v>0</v>
      </c>
      <c r="P303">
        <v>20000000</v>
      </c>
      <c r="Q303">
        <v>0</v>
      </c>
      <c r="R303">
        <v>0</v>
      </c>
      <c r="S303" t="s">
        <v>4714</v>
      </c>
      <c r="T303">
        <v>2020</v>
      </c>
      <c r="U303" t="s">
        <v>3732</v>
      </c>
      <c r="V303" t="s">
        <v>1443</v>
      </c>
      <c r="W303">
        <v>89</v>
      </c>
      <c r="X303" t="s">
        <v>1262</v>
      </c>
      <c r="Y303">
        <v>8900</v>
      </c>
      <c r="Z303" t="s">
        <v>1262</v>
      </c>
      <c r="AA303">
        <v>892433</v>
      </c>
      <c r="AB303" t="s">
        <v>1444</v>
      </c>
      <c r="AC303">
        <v>89</v>
      </c>
      <c r="AD303" t="s">
        <v>1262</v>
      </c>
      <c r="AE303">
        <v>8900</v>
      </c>
      <c r="AF303" t="s">
        <v>1262</v>
      </c>
      <c r="AG303">
        <v>892403</v>
      </c>
      <c r="AH303" t="s">
        <v>1378</v>
      </c>
      <c r="AI303" t="s">
        <v>1379</v>
      </c>
      <c r="AJ303" t="s">
        <v>1380</v>
      </c>
      <c r="AK303" t="s">
        <v>1266</v>
      </c>
      <c r="AL303" t="s">
        <v>4715</v>
      </c>
      <c r="AM303" t="s">
        <v>4716</v>
      </c>
      <c r="AO303" t="s">
        <v>4717</v>
      </c>
      <c r="AP303" t="s">
        <v>4717</v>
      </c>
      <c r="AQ303" t="s">
        <v>4718</v>
      </c>
      <c r="AS303" t="s">
        <v>4717</v>
      </c>
      <c r="AT303" t="s">
        <v>1270</v>
      </c>
      <c r="AU303" t="s">
        <v>1271</v>
      </c>
      <c r="AV303" t="s">
        <v>4719</v>
      </c>
      <c r="AW303" t="s">
        <v>4720</v>
      </c>
      <c r="AX303">
        <v>40000</v>
      </c>
      <c r="AY303" t="s">
        <v>2401</v>
      </c>
      <c r="AZ303">
        <v>47093</v>
      </c>
      <c r="BA303" t="s">
        <v>2402</v>
      </c>
      <c r="BB303">
        <v>47</v>
      </c>
      <c r="BC303" t="s">
        <v>1772</v>
      </c>
      <c r="BD303" t="s">
        <v>1773</v>
      </c>
      <c r="BE303">
        <v>37996</v>
      </c>
      <c r="BG303" t="s">
        <v>2404</v>
      </c>
      <c r="BH303" t="s">
        <v>2404</v>
      </c>
      <c r="BL303" t="s">
        <v>1280</v>
      </c>
      <c r="BM303" t="s">
        <v>1270</v>
      </c>
      <c r="BN303" t="s">
        <v>1271</v>
      </c>
      <c r="BO303" t="s">
        <v>2400</v>
      </c>
      <c r="BP303" t="s">
        <v>2401</v>
      </c>
      <c r="BQ303">
        <v>47093</v>
      </c>
      <c r="BR303" t="s">
        <v>2402</v>
      </c>
      <c r="BS303">
        <v>47</v>
      </c>
      <c r="BT303" t="s">
        <v>1773</v>
      </c>
      <c r="BU303" t="s">
        <v>4721</v>
      </c>
      <c r="BV303" t="s">
        <v>2404</v>
      </c>
      <c r="BW303" t="s">
        <v>2404</v>
      </c>
      <c r="BY303" t="s">
        <v>1392</v>
      </c>
      <c r="BZ303" t="s">
        <v>4722</v>
      </c>
      <c r="CA303" t="s">
        <v>4723</v>
      </c>
      <c r="CB303">
        <v>5</v>
      </c>
      <c r="CC303" t="s">
        <v>1286</v>
      </c>
      <c r="CD303" t="s">
        <v>4724</v>
      </c>
      <c r="CE303" t="s">
        <v>1288</v>
      </c>
      <c r="CF303" t="s">
        <v>1289</v>
      </c>
      <c r="CG303" t="s">
        <v>1290</v>
      </c>
      <c r="CH303" t="s">
        <v>1291</v>
      </c>
      <c r="CI303">
        <v>2</v>
      </c>
      <c r="CJ303" t="s">
        <v>1292</v>
      </c>
      <c r="CU303" s="13" t="s">
        <v>4725</v>
      </c>
      <c r="CV303" t="s">
        <v>2451</v>
      </c>
    </row>
    <row r="304" spans="1:100" x14ac:dyDescent="0.4">
      <c r="A304" t="s">
        <v>4726</v>
      </c>
      <c r="B304" t="s">
        <v>4727</v>
      </c>
      <c r="D304" t="s">
        <v>1256</v>
      </c>
      <c r="E304" t="s">
        <v>1257</v>
      </c>
      <c r="J304" t="s">
        <v>2920</v>
      </c>
      <c r="K304">
        <v>2025</v>
      </c>
      <c r="L304">
        <v>2873260</v>
      </c>
      <c r="M304">
        <v>364352.04</v>
      </c>
      <c r="N304">
        <v>2988756</v>
      </c>
      <c r="O304">
        <v>0</v>
      </c>
      <c r="P304">
        <v>2873260</v>
      </c>
      <c r="Q304">
        <v>0</v>
      </c>
      <c r="R304">
        <v>0</v>
      </c>
      <c r="S304" t="s">
        <v>4728</v>
      </c>
      <c r="T304">
        <v>2021</v>
      </c>
      <c r="U304" t="s">
        <v>3744</v>
      </c>
      <c r="V304" t="s">
        <v>1840</v>
      </c>
      <c r="W304">
        <v>89</v>
      </c>
      <c r="X304" t="s">
        <v>1262</v>
      </c>
      <c r="Y304">
        <v>8900</v>
      </c>
      <c r="Z304" t="s">
        <v>1262</v>
      </c>
      <c r="AA304">
        <v>892434</v>
      </c>
      <c r="AB304" t="s">
        <v>1377</v>
      </c>
      <c r="AC304">
        <v>89</v>
      </c>
      <c r="AD304" t="s">
        <v>1262</v>
      </c>
      <c r="AE304">
        <v>8900</v>
      </c>
      <c r="AF304" t="s">
        <v>1262</v>
      </c>
      <c r="AG304">
        <v>892403</v>
      </c>
      <c r="AH304" t="s">
        <v>1378</v>
      </c>
      <c r="AI304" t="s">
        <v>1379</v>
      </c>
      <c r="AJ304" t="s">
        <v>1380</v>
      </c>
      <c r="AK304" t="s">
        <v>1381</v>
      </c>
      <c r="AL304" t="s">
        <v>1598</v>
      </c>
      <c r="AM304" t="s">
        <v>4729</v>
      </c>
      <c r="AO304" t="s">
        <v>4730</v>
      </c>
      <c r="AP304" t="s">
        <v>4730</v>
      </c>
      <c r="AQ304" t="s">
        <v>4731</v>
      </c>
      <c r="AS304" t="s">
        <v>4732</v>
      </c>
      <c r="AT304" t="s">
        <v>1270</v>
      </c>
      <c r="AU304" t="s">
        <v>1271</v>
      </c>
      <c r="AV304" t="s">
        <v>4733</v>
      </c>
      <c r="AW304" t="s">
        <v>4734</v>
      </c>
      <c r="AX304">
        <v>12000</v>
      </c>
      <c r="AY304" t="s">
        <v>2505</v>
      </c>
      <c r="AZ304">
        <v>37119</v>
      </c>
      <c r="BA304" t="s">
        <v>2506</v>
      </c>
      <c r="BB304">
        <v>37</v>
      </c>
      <c r="BC304" t="s">
        <v>1873</v>
      </c>
      <c r="BD304" t="s">
        <v>1874</v>
      </c>
      <c r="BE304">
        <v>28223</v>
      </c>
      <c r="BF304">
        <v>1</v>
      </c>
      <c r="BG304" t="s">
        <v>2508</v>
      </c>
      <c r="BH304" t="s">
        <v>2508</v>
      </c>
      <c r="BL304" t="s">
        <v>1280</v>
      </c>
      <c r="BM304" t="s">
        <v>1270</v>
      </c>
      <c r="BN304" t="s">
        <v>1271</v>
      </c>
      <c r="BO304" t="s">
        <v>2504</v>
      </c>
      <c r="BP304" t="s">
        <v>2505</v>
      </c>
      <c r="BQ304">
        <v>37119</v>
      </c>
      <c r="BR304" t="s">
        <v>2506</v>
      </c>
      <c r="BS304">
        <v>37</v>
      </c>
      <c r="BT304" t="s">
        <v>1874</v>
      </c>
      <c r="BU304" t="s">
        <v>4735</v>
      </c>
      <c r="BV304" t="s">
        <v>2508</v>
      </c>
      <c r="BW304" t="s">
        <v>2508</v>
      </c>
      <c r="BY304" t="s">
        <v>1392</v>
      </c>
      <c r="BZ304" t="s">
        <v>2765</v>
      </c>
      <c r="CA304" t="s">
        <v>4736</v>
      </c>
      <c r="CB304">
        <v>5</v>
      </c>
      <c r="CC304" t="s">
        <v>1286</v>
      </c>
      <c r="CD304" t="s">
        <v>4737</v>
      </c>
      <c r="CE304" t="s">
        <v>1288</v>
      </c>
      <c r="CF304" t="s">
        <v>1289</v>
      </c>
      <c r="CG304" t="s">
        <v>1290</v>
      </c>
      <c r="CH304" t="s">
        <v>1291</v>
      </c>
      <c r="CI304">
        <v>2</v>
      </c>
      <c r="CJ304" t="s">
        <v>1292</v>
      </c>
      <c r="CU304" s="13" t="s">
        <v>4738</v>
      </c>
      <c r="CV304" t="s">
        <v>1919</v>
      </c>
    </row>
    <row r="305" spans="1:100" x14ac:dyDescent="0.4">
      <c r="A305" t="s">
        <v>4739</v>
      </c>
      <c r="B305" t="s">
        <v>4740</v>
      </c>
      <c r="D305" t="s">
        <v>1372</v>
      </c>
      <c r="E305" t="s">
        <v>1257</v>
      </c>
      <c r="J305" t="s">
        <v>1948</v>
      </c>
      <c r="K305">
        <v>2025</v>
      </c>
      <c r="L305">
        <v>2450000</v>
      </c>
      <c r="M305">
        <v>1188559.1000000001</v>
      </c>
      <c r="N305">
        <v>0</v>
      </c>
      <c r="O305">
        <v>4042375</v>
      </c>
      <c r="P305">
        <v>6492375</v>
      </c>
      <c r="Q305">
        <v>0</v>
      </c>
      <c r="R305">
        <v>0</v>
      </c>
      <c r="S305" t="s">
        <v>4741</v>
      </c>
      <c r="T305">
        <v>2021</v>
      </c>
      <c r="U305" t="s">
        <v>4742</v>
      </c>
      <c r="V305" t="s">
        <v>2208</v>
      </c>
      <c r="W305">
        <v>89</v>
      </c>
      <c r="X305" t="s">
        <v>1262</v>
      </c>
      <c r="Y305">
        <v>8900</v>
      </c>
      <c r="Z305" t="s">
        <v>1262</v>
      </c>
      <c r="AA305">
        <v>892434</v>
      </c>
      <c r="AB305" t="s">
        <v>1377</v>
      </c>
      <c r="AC305">
        <v>89</v>
      </c>
      <c r="AD305" t="s">
        <v>1262</v>
      </c>
      <c r="AE305">
        <v>8900</v>
      </c>
      <c r="AF305" t="s">
        <v>1262</v>
      </c>
      <c r="AG305">
        <v>892403</v>
      </c>
      <c r="AH305" t="s">
        <v>1378</v>
      </c>
      <c r="AI305" t="s">
        <v>1379</v>
      </c>
      <c r="AJ305" t="s">
        <v>1380</v>
      </c>
      <c r="AK305" t="s">
        <v>1381</v>
      </c>
      <c r="AL305" t="s">
        <v>1578</v>
      </c>
      <c r="AM305" t="s">
        <v>4743</v>
      </c>
      <c r="AO305" t="s">
        <v>519</v>
      </c>
      <c r="AP305" t="s">
        <v>519</v>
      </c>
      <c r="AQ305" t="s">
        <v>4743</v>
      </c>
      <c r="AS305" t="s">
        <v>519</v>
      </c>
      <c r="AT305" t="s">
        <v>1270</v>
      </c>
      <c r="AU305" t="s">
        <v>1271</v>
      </c>
      <c r="AV305" t="s">
        <v>4744</v>
      </c>
      <c r="AX305">
        <v>40735</v>
      </c>
      <c r="AY305" t="s">
        <v>3868</v>
      </c>
      <c r="AZ305">
        <v>22055</v>
      </c>
      <c r="BA305" t="s">
        <v>3868</v>
      </c>
      <c r="BB305">
        <v>22</v>
      </c>
      <c r="BC305" t="s">
        <v>4745</v>
      </c>
      <c r="BD305" t="s">
        <v>4746</v>
      </c>
      <c r="BE305">
        <v>70504</v>
      </c>
      <c r="BF305">
        <v>400</v>
      </c>
      <c r="BG305" t="s">
        <v>4747</v>
      </c>
      <c r="BH305" t="s">
        <v>4747</v>
      </c>
      <c r="BL305" t="s">
        <v>1328</v>
      </c>
      <c r="BM305" t="s">
        <v>1270</v>
      </c>
      <c r="BN305" t="s">
        <v>1271</v>
      </c>
      <c r="BO305" t="s">
        <v>4748</v>
      </c>
      <c r="BP305" t="s">
        <v>3868</v>
      </c>
      <c r="BQ305">
        <v>22055</v>
      </c>
      <c r="BR305" t="s">
        <v>3868</v>
      </c>
      <c r="BS305">
        <v>22</v>
      </c>
      <c r="BT305" t="s">
        <v>4746</v>
      </c>
      <c r="BU305" t="s">
        <v>1328</v>
      </c>
      <c r="BV305" t="s">
        <v>4747</v>
      </c>
      <c r="BW305" t="s">
        <v>4749</v>
      </c>
      <c r="BY305" t="s">
        <v>1413</v>
      </c>
      <c r="BZ305" t="s">
        <v>4750</v>
      </c>
      <c r="CA305" t="s">
        <v>4751</v>
      </c>
      <c r="CB305">
        <v>5</v>
      </c>
      <c r="CC305" t="s">
        <v>1286</v>
      </c>
      <c r="CD305" t="s">
        <v>4752</v>
      </c>
      <c r="CE305" t="s">
        <v>1288</v>
      </c>
      <c r="CF305" t="s">
        <v>1289</v>
      </c>
      <c r="CG305" t="s">
        <v>1290</v>
      </c>
      <c r="CH305" t="s">
        <v>1291</v>
      </c>
      <c r="CI305">
        <v>2</v>
      </c>
      <c r="CJ305" t="s">
        <v>1292</v>
      </c>
      <c r="CU305" s="13" t="s">
        <v>4753</v>
      </c>
      <c r="CV305" t="s">
        <v>1681</v>
      </c>
    </row>
    <row r="306" spans="1:100" x14ac:dyDescent="0.4">
      <c r="A306" t="s">
        <v>4754</v>
      </c>
      <c r="B306" t="s">
        <v>4755</v>
      </c>
      <c r="D306" t="s">
        <v>1372</v>
      </c>
      <c r="E306" t="s">
        <v>1257</v>
      </c>
      <c r="J306" t="s">
        <v>2545</v>
      </c>
      <c r="K306">
        <v>2025</v>
      </c>
      <c r="L306">
        <v>8000000</v>
      </c>
      <c r="M306">
        <v>6454454.5599999996</v>
      </c>
      <c r="N306">
        <v>0</v>
      </c>
      <c r="O306">
        <v>6000000</v>
      </c>
      <c r="P306">
        <v>14000000</v>
      </c>
      <c r="Q306">
        <v>0</v>
      </c>
      <c r="R306">
        <v>0</v>
      </c>
      <c r="S306" t="s">
        <v>4756</v>
      </c>
      <c r="T306">
        <v>2021</v>
      </c>
      <c r="U306" t="s">
        <v>4757</v>
      </c>
      <c r="V306" t="s">
        <v>1503</v>
      </c>
      <c r="W306">
        <v>89</v>
      </c>
      <c r="X306" t="s">
        <v>1262</v>
      </c>
      <c r="Y306">
        <v>8900</v>
      </c>
      <c r="Z306" t="s">
        <v>1262</v>
      </c>
      <c r="AA306">
        <v>892434</v>
      </c>
      <c r="AB306" t="s">
        <v>1377</v>
      </c>
      <c r="AC306">
        <v>89</v>
      </c>
      <c r="AD306" t="s">
        <v>1262</v>
      </c>
      <c r="AE306">
        <v>8900</v>
      </c>
      <c r="AF306" t="s">
        <v>1262</v>
      </c>
      <c r="AG306">
        <v>892403</v>
      </c>
      <c r="AH306" t="s">
        <v>1378</v>
      </c>
      <c r="AI306" t="s">
        <v>1379</v>
      </c>
      <c r="AJ306" t="s">
        <v>1380</v>
      </c>
      <c r="AK306" t="s">
        <v>1381</v>
      </c>
      <c r="AL306" t="s">
        <v>1747</v>
      </c>
      <c r="AM306" t="s">
        <v>4758</v>
      </c>
      <c r="AO306" t="s">
        <v>575</v>
      </c>
      <c r="AP306" t="s">
        <v>575</v>
      </c>
      <c r="AS306" t="s">
        <v>575</v>
      </c>
      <c r="AT306" t="s">
        <v>1270</v>
      </c>
      <c r="AU306" t="s">
        <v>1271</v>
      </c>
      <c r="AV306" t="s">
        <v>4759</v>
      </c>
      <c r="AX306">
        <v>81245</v>
      </c>
      <c r="AY306" t="s">
        <v>4760</v>
      </c>
      <c r="AZ306">
        <v>25001</v>
      </c>
      <c r="BA306" t="s">
        <v>2214</v>
      </c>
      <c r="BB306">
        <v>25</v>
      </c>
      <c r="BC306" t="s">
        <v>1488</v>
      </c>
      <c r="BD306" t="s">
        <v>1489</v>
      </c>
      <c r="BE306">
        <v>2543</v>
      </c>
      <c r="BF306">
        <v>1535</v>
      </c>
      <c r="BG306" t="s">
        <v>2215</v>
      </c>
      <c r="BH306" t="s">
        <v>2215</v>
      </c>
      <c r="BL306" t="s">
        <v>1280</v>
      </c>
      <c r="BM306" t="s">
        <v>1270</v>
      </c>
      <c r="BN306" t="s">
        <v>1271</v>
      </c>
      <c r="BO306" t="s">
        <v>4761</v>
      </c>
      <c r="BP306" t="s">
        <v>4760</v>
      </c>
      <c r="BQ306">
        <v>25001</v>
      </c>
      <c r="BR306" t="s">
        <v>2214</v>
      </c>
      <c r="BS306">
        <v>25</v>
      </c>
      <c r="BT306" t="s">
        <v>1489</v>
      </c>
      <c r="BU306" t="s">
        <v>4762</v>
      </c>
      <c r="BV306" t="s">
        <v>2215</v>
      </c>
      <c r="BW306" t="s">
        <v>2215</v>
      </c>
      <c r="BY306" t="s">
        <v>1392</v>
      </c>
      <c r="BZ306" t="s">
        <v>3212</v>
      </c>
      <c r="CA306" t="s">
        <v>4763</v>
      </c>
      <c r="CB306">
        <v>5</v>
      </c>
      <c r="CC306" t="s">
        <v>1286</v>
      </c>
      <c r="CD306" t="s">
        <v>4764</v>
      </c>
      <c r="CE306" t="s">
        <v>1288</v>
      </c>
      <c r="CF306" t="s">
        <v>1289</v>
      </c>
      <c r="CG306" t="s">
        <v>1534</v>
      </c>
      <c r="CH306" t="s">
        <v>1535</v>
      </c>
      <c r="CI306">
        <v>2</v>
      </c>
      <c r="CJ306" t="s">
        <v>1292</v>
      </c>
      <c r="CU306" s="13" t="s">
        <v>4765</v>
      </c>
      <c r="CV306" t="s">
        <v>2183</v>
      </c>
    </row>
    <row r="307" spans="1:100" x14ac:dyDescent="0.4">
      <c r="A307" t="s">
        <v>4766</v>
      </c>
      <c r="B307" t="s">
        <v>4767</v>
      </c>
      <c r="D307" t="s">
        <v>1372</v>
      </c>
      <c r="E307" t="s">
        <v>1257</v>
      </c>
      <c r="J307" t="s">
        <v>1817</v>
      </c>
      <c r="K307">
        <v>2024</v>
      </c>
      <c r="L307">
        <v>4800000</v>
      </c>
      <c r="M307">
        <v>1876666.59</v>
      </c>
      <c r="N307">
        <v>0</v>
      </c>
      <c r="O307">
        <v>7500000</v>
      </c>
      <c r="P307">
        <v>12300000</v>
      </c>
      <c r="Q307">
        <v>0</v>
      </c>
      <c r="R307">
        <v>0</v>
      </c>
      <c r="S307" t="s">
        <v>4768</v>
      </c>
      <c r="T307">
        <v>2021</v>
      </c>
      <c r="U307" t="s">
        <v>4769</v>
      </c>
      <c r="V307" t="s">
        <v>4770</v>
      </c>
      <c r="W307">
        <v>89</v>
      </c>
      <c r="X307" t="s">
        <v>1262</v>
      </c>
      <c r="Y307">
        <v>8900</v>
      </c>
      <c r="Z307" t="s">
        <v>1262</v>
      </c>
      <c r="AA307">
        <v>892434</v>
      </c>
      <c r="AB307" t="s">
        <v>1377</v>
      </c>
      <c r="AC307">
        <v>89</v>
      </c>
      <c r="AD307" t="s">
        <v>1262</v>
      </c>
      <c r="AE307">
        <v>8900</v>
      </c>
      <c r="AF307" t="s">
        <v>1262</v>
      </c>
      <c r="AG307">
        <v>892403</v>
      </c>
      <c r="AH307" t="s">
        <v>1378</v>
      </c>
      <c r="AI307" t="s">
        <v>1379</v>
      </c>
      <c r="AJ307" t="s">
        <v>1380</v>
      </c>
      <c r="AK307" t="s">
        <v>1381</v>
      </c>
      <c r="AL307" t="s">
        <v>1747</v>
      </c>
      <c r="AM307" t="s">
        <v>1342</v>
      </c>
      <c r="AO307" t="s">
        <v>522</v>
      </c>
      <c r="AP307" t="s">
        <v>522</v>
      </c>
      <c r="AS307" t="s">
        <v>522</v>
      </c>
      <c r="AT307" t="s">
        <v>1270</v>
      </c>
      <c r="AU307" t="s">
        <v>1271</v>
      </c>
      <c r="AV307" t="s">
        <v>1343</v>
      </c>
      <c r="AX307">
        <v>55575</v>
      </c>
      <c r="AY307" t="s">
        <v>1344</v>
      </c>
      <c r="AZ307">
        <v>23019</v>
      </c>
      <c r="BA307" t="s">
        <v>1345</v>
      </c>
      <c r="BB307">
        <v>23</v>
      </c>
      <c r="BC307" t="s">
        <v>1346</v>
      </c>
      <c r="BD307" t="s">
        <v>1347</v>
      </c>
      <c r="BE307">
        <v>4469</v>
      </c>
      <c r="BF307">
        <v>5717</v>
      </c>
      <c r="BG307" t="s">
        <v>1348</v>
      </c>
      <c r="BH307" t="s">
        <v>1348</v>
      </c>
      <c r="BL307" t="s">
        <v>1280</v>
      </c>
      <c r="BM307" t="s">
        <v>1270</v>
      </c>
      <c r="BN307" t="s">
        <v>1271</v>
      </c>
      <c r="BO307" t="s">
        <v>1349</v>
      </c>
      <c r="BP307" t="s">
        <v>1344</v>
      </c>
      <c r="BQ307">
        <v>23019</v>
      </c>
      <c r="BR307" t="s">
        <v>1345</v>
      </c>
      <c r="BS307">
        <v>23</v>
      </c>
      <c r="BT307" t="s">
        <v>1347</v>
      </c>
      <c r="BU307" t="s">
        <v>4771</v>
      </c>
      <c r="BV307" t="s">
        <v>1348</v>
      </c>
      <c r="BW307" t="s">
        <v>1348</v>
      </c>
      <c r="BY307" t="s">
        <v>1392</v>
      </c>
      <c r="BZ307" t="s">
        <v>3212</v>
      </c>
      <c r="CB307">
        <v>5</v>
      </c>
      <c r="CC307" t="s">
        <v>1286</v>
      </c>
      <c r="CD307" t="s">
        <v>4772</v>
      </c>
      <c r="CE307" t="s">
        <v>1288</v>
      </c>
      <c r="CF307" t="s">
        <v>1289</v>
      </c>
      <c r="CG307" t="s">
        <v>1290</v>
      </c>
      <c r="CH307" t="s">
        <v>1291</v>
      </c>
      <c r="CI307">
        <v>2</v>
      </c>
      <c r="CJ307" t="s">
        <v>1292</v>
      </c>
      <c r="CU307" s="13" t="s">
        <v>4773</v>
      </c>
      <c r="CV307" t="s">
        <v>3037</v>
      </c>
    </row>
    <row r="308" spans="1:100" x14ac:dyDescent="0.4">
      <c r="A308" t="s">
        <v>4774</v>
      </c>
      <c r="B308" t="s">
        <v>4775</v>
      </c>
      <c r="D308" t="s">
        <v>1256</v>
      </c>
      <c r="E308" t="s">
        <v>1257</v>
      </c>
      <c r="J308" t="s">
        <v>4776</v>
      </c>
      <c r="K308">
        <v>2024</v>
      </c>
      <c r="L308">
        <v>17493595</v>
      </c>
      <c r="M308">
        <v>8368337.1299999999</v>
      </c>
      <c r="N308">
        <v>0</v>
      </c>
      <c r="O308">
        <v>0</v>
      </c>
      <c r="P308">
        <v>17493595</v>
      </c>
      <c r="Q308">
        <v>0</v>
      </c>
      <c r="R308">
        <v>0</v>
      </c>
      <c r="S308" t="s">
        <v>4777</v>
      </c>
      <c r="T308">
        <v>2022</v>
      </c>
      <c r="U308" t="s">
        <v>2131</v>
      </c>
      <c r="V308" t="s">
        <v>1840</v>
      </c>
      <c r="W308">
        <v>89</v>
      </c>
      <c r="X308" t="s">
        <v>1262</v>
      </c>
      <c r="Y308">
        <v>8900</v>
      </c>
      <c r="Z308" t="s">
        <v>1262</v>
      </c>
      <c r="AA308">
        <v>892433</v>
      </c>
      <c r="AB308" t="s">
        <v>1444</v>
      </c>
      <c r="AC308">
        <v>89</v>
      </c>
      <c r="AD308" t="s">
        <v>1262</v>
      </c>
      <c r="AE308">
        <v>8900</v>
      </c>
      <c r="AF308" t="s">
        <v>1262</v>
      </c>
      <c r="AG308">
        <v>892403</v>
      </c>
      <c r="AH308" t="s">
        <v>1378</v>
      </c>
      <c r="AI308" t="s">
        <v>1379</v>
      </c>
      <c r="AJ308" t="s">
        <v>1380</v>
      </c>
      <c r="AK308" t="s">
        <v>1266</v>
      </c>
      <c r="AL308" t="s">
        <v>1445</v>
      </c>
      <c r="AM308" t="s">
        <v>4778</v>
      </c>
      <c r="AO308" t="s">
        <v>4779</v>
      </c>
      <c r="AP308" t="s">
        <v>4779</v>
      </c>
      <c r="AT308" t="s">
        <v>1270</v>
      </c>
      <c r="AU308" t="s">
        <v>1271</v>
      </c>
      <c r="AV308" t="s">
        <v>4780</v>
      </c>
      <c r="AX308">
        <v>28000</v>
      </c>
      <c r="AY308" t="s">
        <v>3246</v>
      </c>
      <c r="AZ308">
        <v>37081</v>
      </c>
      <c r="BA308" t="s">
        <v>3247</v>
      </c>
      <c r="BB308">
        <v>37</v>
      </c>
      <c r="BC308" t="s">
        <v>1873</v>
      </c>
      <c r="BD308" t="s">
        <v>1874</v>
      </c>
      <c r="BE308">
        <v>27409</v>
      </c>
      <c r="BF308">
        <v>9667</v>
      </c>
      <c r="BG308" t="s">
        <v>3248</v>
      </c>
      <c r="BH308" t="s">
        <v>3248</v>
      </c>
      <c r="BL308" t="s">
        <v>1280</v>
      </c>
      <c r="BM308" t="s">
        <v>1270</v>
      </c>
      <c r="BN308" t="s">
        <v>1271</v>
      </c>
      <c r="BO308" t="s">
        <v>3249</v>
      </c>
      <c r="BP308" t="s">
        <v>3246</v>
      </c>
      <c r="BQ308">
        <v>37081</v>
      </c>
      <c r="BR308" t="s">
        <v>3247</v>
      </c>
      <c r="BS308">
        <v>37</v>
      </c>
      <c r="BT308" t="s">
        <v>1874</v>
      </c>
      <c r="BU308" t="s">
        <v>4781</v>
      </c>
      <c r="BV308" t="s">
        <v>3248</v>
      </c>
      <c r="BW308" t="s">
        <v>3248</v>
      </c>
      <c r="BY308" t="s">
        <v>1392</v>
      </c>
      <c r="BZ308" t="s">
        <v>2258</v>
      </c>
      <c r="CA308" t="s">
        <v>4782</v>
      </c>
      <c r="CB308">
        <v>5</v>
      </c>
      <c r="CC308" t="s">
        <v>1286</v>
      </c>
      <c r="CD308" t="s">
        <v>4783</v>
      </c>
      <c r="CE308" t="s">
        <v>1288</v>
      </c>
      <c r="CF308" t="s">
        <v>1289</v>
      </c>
      <c r="CG308" t="s">
        <v>1417</v>
      </c>
      <c r="CH308" t="s">
        <v>1418</v>
      </c>
      <c r="CI308">
        <v>2</v>
      </c>
      <c r="CJ308" t="s">
        <v>1292</v>
      </c>
      <c r="CU308" s="13" t="s">
        <v>4784</v>
      </c>
      <c r="CV308" t="s">
        <v>3028</v>
      </c>
    </row>
    <row r="309" spans="1:100" x14ac:dyDescent="0.4">
      <c r="A309" t="s">
        <v>4785</v>
      </c>
      <c r="B309" t="s">
        <v>4786</v>
      </c>
      <c r="D309" t="s">
        <v>1372</v>
      </c>
      <c r="E309" t="s">
        <v>1257</v>
      </c>
      <c r="J309" t="s">
        <v>2849</v>
      </c>
      <c r="K309">
        <v>2025</v>
      </c>
      <c r="L309">
        <v>4000000</v>
      </c>
      <c r="M309">
        <v>261526.12</v>
      </c>
      <c r="N309">
        <v>0</v>
      </c>
      <c r="O309">
        <v>2320000</v>
      </c>
      <c r="P309">
        <v>6320000</v>
      </c>
      <c r="Q309">
        <v>0</v>
      </c>
      <c r="R309">
        <v>0</v>
      </c>
      <c r="S309" t="s">
        <v>4356</v>
      </c>
      <c r="T309">
        <v>2022</v>
      </c>
      <c r="U309" t="s">
        <v>2207</v>
      </c>
      <c r="V309" t="s">
        <v>4787</v>
      </c>
      <c r="W309">
        <v>89</v>
      </c>
      <c r="X309" t="s">
        <v>1262</v>
      </c>
      <c r="Y309">
        <v>8900</v>
      </c>
      <c r="Z309" t="s">
        <v>1262</v>
      </c>
      <c r="AA309">
        <v>892434</v>
      </c>
      <c r="AB309" t="s">
        <v>1377</v>
      </c>
      <c r="AC309">
        <v>89</v>
      </c>
      <c r="AD309" t="s">
        <v>1262</v>
      </c>
      <c r="AE309">
        <v>8900</v>
      </c>
      <c r="AF309" t="s">
        <v>1262</v>
      </c>
      <c r="AG309">
        <v>892403</v>
      </c>
      <c r="AH309" t="s">
        <v>1378</v>
      </c>
      <c r="AI309" t="s">
        <v>1379</v>
      </c>
      <c r="AJ309" t="s">
        <v>1380</v>
      </c>
      <c r="AK309" t="s">
        <v>1381</v>
      </c>
      <c r="AL309" t="s">
        <v>1578</v>
      </c>
      <c r="AM309" t="s">
        <v>4788</v>
      </c>
      <c r="AO309" t="s">
        <v>510</v>
      </c>
      <c r="AP309" t="s">
        <v>510</v>
      </c>
      <c r="AT309" t="s">
        <v>1270</v>
      </c>
      <c r="AU309" t="s">
        <v>1271</v>
      </c>
      <c r="AV309" t="s">
        <v>4789</v>
      </c>
      <c r="AX309">
        <v>50670</v>
      </c>
      <c r="AY309" t="s">
        <v>4790</v>
      </c>
      <c r="AZ309">
        <v>10003</v>
      </c>
      <c r="BA309" t="s">
        <v>1891</v>
      </c>
      <c r="BB309">
        <v>10</v>
      </c>
      <c r="BC309" t="s">
        <v>1892</v>
      </c>
      <c r="BD309" t="s">
        <v>1893</v>
      </c>
      <c r="BE309">
        <v>19713</v>
      </c>
      <c r="BF309">
        <v>1325</v>
      </c>
      <c r="BG309" t="s">
        <v>1894</v>
      </c>
      <c r="BH309" t="s">
        <v>1894</v>
      </c>
      <c r="BL309" t="s">
        <v>1328</v>
      </c>
      <c r="BM309" t="s">
        <v>1270</v>
      </c>
      <c r="BN309" t="s">
        <v>1271</v>
      </c>
      <c r="BO309" t="s">
        <v>2553</v>
      </c>
      <c r="BP309" t="s">
        <v>2548</v>
      </c>
      <c r="BQ309">
        <v>45007</v>
      </c>
      <c r="BR309" t="s">
        <v>4152</v>
      </c>
      <c r="BS309">
        <v>45</v>
      </c>
      <c r="BT309" t="s">
        <v>2551</v>
      </c>
      <c r="BU309" t="s">
        <v>1328</v>
      </c>
      <c r="BV309" t="s">
        <v>2552</v>
      </c>
      <c r="BW309" t="s">
        <v>2552</v>
      </c>
      <c r="BY309" t="s">
        <v>1413</v>
      </c>
      <c r="BZ309" t="s">
        <v>3278</v>
      </c>
      <c r="CA309" t="s">
        <v>4791</v>
      </c>
      <c r="CB309">
        <v>5</v>
      </c>
      <c r="CC309" t="s">
        <v>1286</v>
      </c>
      <c r="CD309" t="s">
        <v>4792</v>
      </c>
      <c r="CE309" t="s">
        <v>1288</v>
      </c>
      <c r="CF309" t="s">
        <v>1289</v>
      </c>
      <c r="CG309" t="s">
        <v>1290</v>
      </c>
      <c r="CH309" t="s">
        <v>1291</v>
      </c>
      <c r="CI309">
        <v>2</v>
      </c>
      <c r="CJ309" t="s">
        <v>1292</v>
      </c>
      <c r="CU309" s="13" t="s">
        <v>4793</v>
      </c>
      <c r="CV309" t="s">
        <v>1459</v>
      </c>
    </row>
    <row r="310" spans="1:100" x14ac:dyDescent="0.4">
      <c r="A310" t="s">
        <v>4794</v>
      </c>
      <c r="B310" t="s">
        <v>4795</v>
      </c>
      <c r="D310" t="s">
        <v>4796</v>
      </c>
      <c r="E310" t="s">
        <v>1257</v>
      </c>
      <c r="J310" t="s">
        <v>4797</v>
      </c>
      <c r="K310">
        <v>2025</v>
      </c>
      <c r="L310">
        <v>0</v>
      </c>
      <c r="M310">
        <v>0</v>
      </c>
      <c r="N310">
        <v>0</v>
      </c>
      <c r="O310">
        <v>506676</v>
      </c>
      <c r="P310">
        <v>506676</v>
      </c>
      <c r="Q310">
        <v>0</v>
      </c>
      <c r="R310">
        <v>0</v>
      </c>
      <c r="S310" t="s">
        <v>2187</v>
      </c>
      <c r="T310">
        <v>2022</v>
      </c>
      <c r="U310" t="s">
        <v>2207</v>
      </c>
      <c r="V310" t="s">
        <v>1852</v>
      </c>
      <c r="W310">
        <v>89</v>
      </c>
      <c r="X310" t="s">
        <v>1262</v>
      </c>
      <c r="Y310">
        <v>8900</v>
      </c>
      <c r="Z310" t="s">
        <v>1262</v>
      </c>
      <c r="AA310">
        <v>892434</v>
      </c>
      <c r="AB310" t="s">
        <v>1377</v>
      </c>
      <c r="AC310">
        <v>89</v>
      </c>
      <c r="AD310" t="s">
        <v>1262</v>
      </c>
      <c r="AE310">
        <v>8900</v>
      </c>
      <c r="AF310" t="s">
        <v>1262</v>
      </c>
      <c r="AG310">
        <v>892403</v>
      </c>
      <c r="AH310" t="s">
        <v>1378</v>
      </c>
      <c r="AI310" t="s">
        <v>1379</v>
      </c>
      <c r="AJ310" t="s">
        <v>1380</v>
      </c>
      <c r="AK310" t="s">
        <v>1381</v>
      </c>
      <c r="AL310" t="s">
        <v>1382</v>
      </c>
      <c r="AM310" t="s">
        <v>4798</v>
      </c>
      <c r="AO310" t="s">
        <v>577</v>
      </c>
      <c r="AP310" t="s">
        <v>577</v>
      </c>
      <c r="AS310" t="s">
        <v>4799</v>
      </c>
      <c r="AT310" t="s">
        <v>1270</v>
      </c>
      <c r="AU310" t="s">
        <v>1271</v>
      </c>
      <c r="AV310" t="s">
        <v>4800</v>
      </c>
      <c r="AX310">
        <v>66035</v>
      </c>
      <c r="AY310" t="s">
        <v>4801</v>
      </c>
      <c r="AZ310">
        <v>25001</v>
      </c>
      <c r="BA310" t="s">
        <v>2214</v>
      </c>
      <c r="BB310">
        <v>25</v>
      </c>
      <c r="BC310" t="s">
        <v>1488</v>
      </c>
      <c r="BD310" t="s">
        <v>1489</v>
      </c>
      <c r="BE310">
        <v>2664</v>
      </c>
      <c r="BF310">
        <v>4463</v>
      </c>
      <c r="BG310" t="s">
        <v>2215</v>
      </c>
      <c r="BH310" t="s">
        <v>2215</v>
      </c>
      <c r="BL310" t="s">
        <v>1328</v>
      </c>
      <c r="BM310" t="s">
        <v>1270</v>
      </c>
      <c r="BN310" t="s">
        <v>1271</v>
      </c>
      <c r="BO310" t="s">
        <v>4802</v>
      </c>
      <c r="BP310" t="s">
        <v>4801</v>
      </c>
      <c r="BQ310">
        <v>25001</v>
      </c>
      <c r="BR310" t="s">
        <v>2214</v>
      </c>
      <c r="BS310">
        <v>25</v>
      </c>
      <c r="BT310" t="s">
        <v>1489</v>
      </c>
      <c r="BU310" t="s">
        <v>1328</v>
      </c>
      <c r="BV310" t="s">
        <v>2215</v>
      </c>
      <c r="BW310" t="s">
        <v>2215</v>
      </c>
      <c r="BY310" t="s">
        <v>1392</v>
      </c>
      <c r="BZ310" t="s">
        <v>4803</v>
      </c>
      <c r="CA310" t="s">
        <v>4804</v>
      </c>
      <c r="CB310">
        <v>5</v>
      </c>
      <c r="CC310" t="s">
        <v>1286</v>
      </c>
      <c r="CD310" t="s">
        <v>4805</v>
      </c>
      <c r="CE310" t="s">
        <v>1288</v>
      </c>
      <c r="CF310" t="s">
        <v>1289</v>
      </c>
      <c r="CG310" t="s">
        <v>1515</v>
      </c>
      <c r="CH310" t="s">
        <v>1516</v>
      </c>
      <c r="CI310">
        <v>2</v>
      </c>
      <c r="CJ310" t="s">
        <v>1292</v>
      </c>
      <c r="CU310" s="13" t="s">
        <v>4806</v>
      </c>
      <c r="CV310" t="s">
        <v>2950</v>
      </c>
    </row>
    <row r="311" spans="1:100" x14ac:dyDescent="0.4">
      <c r="A311" t="s">
        <v>4807</v>
      </c>
      <c r="B311" t="s">
        <v>4808</v>
      </c>
      <c r="D311" t="s">
        <v>1256</v>
      </c>
      <c r="E311" t="s">
        <v>1257</v>
      </c>
      <c r="J311" t="s">
        <v>1681</v>
      </c>
      <c r="K311">
        <v>2025</v>
      </c>
      <c r="L311">
        <v>2181644</v>
      </c>
      <c r="M311">
        <v>870980.5</v>
      </c>
      <c r="N311">
        <v>3043915</v>
      </c>
      <c r="O311">
        <v>552234</v>
      </c>
      <c r="P311">
        <v>2733878</v>
      </c>
      <c r="Q311">
        <v>0</v>
      </c>
      <c r="R311">
        <v>0</v>
      </c>
      <c r="S311" t="s">
        <v>4809</v>
      </c>
      <c r="T311">
        <v>2023</v>
      </c>
      <c r="U311" t="s">
        <v>2329</v>
      </c>
      <c r="V311" t="s">
        <v>2804</v>
      </c>
      <c r="W311">
        <v>89</v>
      </c>
      <c r="X311" t="s">
        <v>1262</v>
      </c>
      <c r="Y311">
        <v>8900</v>
      </c>
      <c r="Z311" t="s">
        <v>1262</v>
      </c>
      <c r="AA311">
        <v>892434</v>
      </c>
      <c r="AB311" t="s">
        <v>1377</v>
      </c>
      <c r="AC311">
        <v>89</v>
      </c>
      <c r="AD311" t="s">
        <v>1262</v>
      </c>
      <c r="AE311">
        <v>8900</v>
      </c>
      <c r="AF311" t="s">
        <v>1262</v>
      </c>
      <c r="AG311">
        <v>892403</v>
      </c>
      <c r="AH311" t="s">
        <v>1378</v>
      </c>
      <c r="AI311" t="s">
        <v>1379</v>
      </c>
      <c r="AJ311" t="s">
        <v>1380</v>
      </c>
      <c r="AK311" t="s">
        <v>1381</v>
      </c>
      <c r="AL311" t="s">
        <v>1598</v>
      </c>
      <c r="AM311" t="s">
        <v>4810</v>
      </c>
      <c r="AO311" t="s">
        <v>513</v>
      </c>
      <c r="AP311" t="s">
        <v>513</v>
      </c>
      <c r="AT311" t="s">
        <v>1270</v>
      </c>
      <c r="AU311" t="s">
        <v>1271</v>
      </c>
      <c r="AV311" t="s">
        <v>4811</v>
      </c>
      <c r="AX311">
        <v>25175</v>
      </c>
      <c r="AY311" t="s">
        <v>4812</v>
      </c>
      <c r="AZ311">
        <v>12001</v>
      </c>
      <c r="BA311" t="s">
        <v>4813</v>
      </c>
      <c r="BB311">
        <v>12</v>
      </c>
      <c r="BC311" t="s">
        <v>1306</v>
      </c>
      <c r="BD311" t="s">
        <v>1307</v>
      </c>
      <c r="BE311">
        <v>32611</v>
      </c>
      <c r="BF311">
        <v>1941</v>
      </c>
      <c r="BG311" t="s">
        <v>4814</v>
      </c>
      <c r="BH311" t="s">
        <v>4814</v>
      </c>
      <c r="BL311" t="s">
        <v>1280</v>
      </c>
      <c r="BM311" t="s">
        <v>1270</v>
      </c>
      <c r="BN311" t="s">
        <v>1271</v>
      </c>
      <c r="BO311" t="s">
        <v>4815</v>
      </c>
      <c r="BP311" t="s">
        <v>4812</v>
      </c>
      <c r="BQ311">
        <v>12001</v>
      </c>
      <c r="BR311" t="s">
        <v>4813</v>
      </c>
      <c r="BS311">
        <v>12</v>
      </c>
      <c r="BT311" t="s">
        <v>1307</v>
      </c>
      <c r="BU311" t="s">
        <v>4816</v>
      </c>
      <c r="BV311" t="s">
        <v>4814</v>
      </c>
      <c r="BW311" t="s">
        <v>4814</v>
      </c>
      <c r="BY311" t="s">
        <v>1392</v>
      </c>
      <c r="BZ311" t="s">
        <v>2845</v>
      </c>
      <c r="CA311" t="s">
        <v>4817</v>
      </c>
      <c r="CB311">
        <v>5</v>
      </c>
      <c r="CC311" t="s">
        <v>1286</v>
      </c>
      <c r="CD311" t="s">
        <v>4818</v>
      </c>
      <c r="CE311" t="s">
        <v>1288</v>
      </c>
      <c r="CF311" t="s">
        <v>1289</v>
      </c>
      <c r="CG311" t="s">
        <v>1290</v>
      </c>
      <c r="CH311" t="s">
        <v>1291</v>
      </c>
      <c r="CI311">
        <v>2</v>
      </c>
      <c r="CJ311" t="s">
        <v>1292</v>
      </c>
      <c r="CU311" s="13" t="s">
        <v>4819</v>
      </c>
      <c r="CV311" t="s">
        <v>2053</v>
      </c>
    </row>
    <row r="312" spans="1:100" x14ac:dyDescent="0.4">
      <c r="A312" t="s">
        <v>4820</v>
      </c>
      <c r="B312" t="s">
        <v>4821</v>
      </c>
      <c r="D312" t="s">
        <v>1256</v>
      </c>
      <c r="E312" t="s">
        <v>1257</v>
      </c>
      <c r="J312" t="s">
        <v>2538</v>
      </c>
      <c r="K312">
        <v>2025</v>
      </c>
      <c r="L312">
        <v>2699594</v>
      </c>
      <c r="M312">
        <v>560756.27</v>
      </c>
      <c r="N312">
        <v>833500</v>
      </c>
      <c r="O312">
        <v>0</v>
      </c>
      <c r="P312">
        <v>2699594</v>
      </c>
      <c r="Q312">
        <v>0</v>
      </c>
      <c r="R312">
        <v>0</v>
      </c>
      <c r="S312" t="s">
        <v>1339</v>
      </c>
      <c r="T312">
        <v>2024</v>
      </c>
      <c r="U312" t="s">
        <v>2441</v>
      </c>
      <c r="V312" t="s">
        <v>1616</v>
      </c>
      <c r="W312">
        <v>89</v>
      </c>
      <c r="X312" t="s">
        <v>1262</v>
      </c>
      <c r="Y312">
        <v>8900</v>
      </c>
      <c r="Z312" t="s">
        <v>1262</v>
      </c>
      <c r="AA312">
        <v>892434</v>
      </c>
      <c r="AB312" t="s">
        <v>1377</v>
      </c>
      <c r="AC312">
        <v>89</v>
      </c>
      <c r="AD312" t="s">
        <v>1262</v>
      </c>
      <c r="AE312">
        <v>8900</v>
      </c>
      <c r="AF312" t="s">
        <v>1262</v>
      </c>
      <c r="AG312">
        <v>892403</v>
      </c>
      <c r="AH312" t="s">
        <v>1378</v>
      </c>
      <c r="AI312" t="s">
        <v>1379</v>
      </c>
      <c r="AJ312" t="s">
        <v>1380</v>
      </c>
      <c r="AK312" t="s">
        <v>1381</v>
      </c>
      <c r="AL312" t="s">
        <v>1598</v>
      </c>
      <c r="AM312" t="s">
        <v>1300</v>
      </c>
      <c r="AO312" t="s">
        <v>1301</v>
      </c>
      <c r="AP312" t="s">
        <v>1301</v>
      </c>
      <c r="AT312" t="s">
        <v>1270</v>
      </c>
      <c r="AU312" t="s">
        <v>1271</v>
      </c>
      <c r="AV312" t="s">
        <v>1302</v>
      </c>
      <c r="AW312" t="s">
        <v>1303</v>
      </c>
      <c r="AX312">
        <v>53000</v>
      </c>
      <c r="AY312" t="s">
        <v>1304</v>
      </c>
      <c r="AZ312">
        <v>12095</v>
      </c>
      <c r="BA312" t="s">
        <v>1305</v>
      </c>
      <c r="BB312">
        <v>12</v>
      </c>
      <c r="BC312" t="s">
        <v>1306</v>
      </c>
      <c r="BD312" t="s">
        <v>1307</v>
      </c>
      <c r="BE312">
        <v>32826</v>
      </c>
      <c r="BG312" t="s">
        <v>1309</v>
      </c>
      <c r="BH312" t="s">
        <v>1309</v>
      </c>
      <c r="BL312" t="s">
        <v>1280</v>
      </c>
      <c r="BM312" t="s">
        <v>1270</v>
      </c>
      <c r="BN312" t="s">
        <v>1271</v>
      </c>
      <c r="BO312" t="s">
        <v>1310</v>
      </c>
      <c r="BP312" t="s">
        <v>1304</v>
      </c>
      <c r="BQ312">
        <v>12095</v>
      </c>
      <c r="BR312" t="s">
        <v>1305</v>
      </c>
      <c r="BS312">
        <v>12</v>
      </c>
      <c r="BT312" t="s">
        <v>1307</v>
      </c>
      <c r="BU312" t="s">
        <v>4822</v>
      </c>
      <c r="BV312" t="s">
        <v>1309</v>
      </c>
      <c r="BW312" t="s">
        <v>1309</v>
      </c>
      <c r="BY312" t="s">
        <v>1392</v>
      </c>
      <c r="BZ312" t="s">
        <v>2845</v>
      </c>
      <c r="CA312" t="s">
        <v>4823</v>
      </c>
      <c r="CB312">
        <v>5</v>
      </c>
      <c r="CC312" t="s">
        <v>1286</v>
      </c>
      <c r="CD312" t="s">
        <v>4824</v>
      </c>
      <c r="CE312" t="s">
        <v>1288</v>
      </c>
      <c r="CF312" t="s">
        <v>1289</v>
      </c>
      <c r="CG312" t="s">
        <v>1290</v>
      </c>
      <c r="CH312" t="s">
        <v>1291</v>
      </c>
      <c r="CI312">
        <v>2</v>
      </c>
      <c r="CJ312" t="s">
        <v>1292</v>
      </c>
      <c r="CU312" s="13" t="s">
        <v>4825</v>
      </c>
      <c r="CV312" t="s">
        <v>2203</v>
      </c>
    </row>
    <row r="313" spans="1:100" x14ac:dyDescent="0.4">
      <c r="A313" t="s">
        <v>4826</v>
      </c>
      <c r="B313" t="s">
        <v>4827</v>
      </c>
      <c r="D313" t="s">
        <v>1256</v>
      </c>
      <c r="E313" t="s">
        <v>1257</v>
      </c>
      <c r="J313" t="s">
        <v>1765</v>
      </c>
      <c r="K313">
        <v>2025</v>
      </c>
      <c r="L313">
        <v>2917614</v>
      </c>
      <c r="M313">
        <v>1018869</v>
      </c>
      <c r="N313">
        <v>2222364</v>
      </c>
      <c r="O313">
        <v>0</v>
      </c>
      <c r="P313">
        <v>2917614</v>
      </c>
      <c r="Q313">
        <v>0</v>
      </c>
      <c r="R313">
        <v>0</v>
      </c>
      <c r="S313" t="s">
        <v>4828</v>
      </c>
      <c r="T313">
        <v>2023</v>
      </c>
      <c r="U313" t="s">
        <v>2311</v>
      </c>
      <c r="V313" t="s">
        <v>1883</v>
      </c>
      <c r="W313">
        <v>89</v>
      </c>
      <c r="X313" t="s">
        <v>1262</v>
      </c>
      <c r="Y313">
        <v>8900</v>
      </c>
      <c r="Z313" t="s">
        <v>1262</v>
      </c>
      <c r="AA313">
        <v>892434</v>
      </c>
      <c r="AB313" t="s">
        <v>1377</v>
      </c>
      <c r="AC313">
        <v>89</v>
      </c>
      <c r="AD313" t="s">
        <v>1262</v>
      </c>
      <c r="AE313">
        <v>8900</v>
      </c>
      <c r="AF313" t="s">
        <v>1262</v>
      </c>
      <c r="AG313">
        <v>892403</v>
      </c>
      <c r="AH313" t="s">
        <v>1378</v>
      </c>
      <c r="AI313" t="s">
        <v>1379</v>
      </c>
      <c r="AJ313" t="s">
        <v>1380</v>
      </c>
      <c r="AK313" t="s">
        <v>1381</v>
      </c>
      <c r="AL313" t="s">
        <v>1598</v>
      </c>
      <c r="AM313" t="s">
        <v>4829</v>
      </c>
      <c r="AO313" t="s">
        <v>4830</v>
      </c>
      <c r="AP313" t="s">
        <v>4830</v>
      </c>
      <c r="AS313" t="s">
        <v>4830</v>
      </c>
      <c r="AT313" t="s">
        <v>1270</v>
      </c>
      <c r="AU313" t="s">
        <v>1271</v>
      </c>
      <c r="AV313" t="s">
        <v>4831</v>
      </c>
      <c r="AX313">
        <v>48000</v>
      </c>
      <c r="AY313" t="s">
        <v>4346</v>
      </c>
      <c r="AZ313">
        <v>55025</v>
      </c>
      <c r="BA313" t="s">
        <v>4347</v>
      </c>
      <c r="BB313">
        <v>55</v>
      </c>
      <c r="BC313" t="s">
        <v>4348</v>
      </c>
      <c r="BD313" t="s">
        <v>4349</v>
      </c>
      <c r="BE313">
        <v>53715</v>
      </c>
      <c r="BF313">
        <v>1218</v>
      </c>
      <c r="BG313" t="s">
        <v>4350</v>
      </c>
      <c r="BH313" t="s">
        <v>4350</v>
      </c>
      <c r="BL313" t="s">
        <v>1280</v>
      </c>
      <c r="BM313" t="s">
        <v>1270</v>
      </c>
      <c r="BN313" t="s">
        <v>1271</v>
      </c>
      <c r="BO313" t="s">
        <v>4351</v>
      </c>
      <c r="BP313" t="s">
        <v>4346</v>
      </c>
      <c r="BQ313">
        <v>55025</v>
      </c>
      <c r="BR313" t="s">
        <v>4347</v>
      </c>
      <c r="BS313">
        <v>55</v>
      </c>
      <c r="BT313" t="s">
        <v>4349</v>
      </c>
      <c r="BU313" t="s">
        <v>4832</v>
      </c>
      <c r="BV313" t="s">
        <v>4350</v>
      </c>
      <c r="BW313" t="s">
        <v>4350</v>
      </c>
      <c r="BY313" t="s">
        <v>1392</v>
      </c>
      <c r="BZ313" t="s">
        <v>2845</v>
      </c>
      <c r="CA313" t="s">
        <v>4817</v>
      </c>
      <c r="CB313">
        <v>5</v>
      </c>
      <c r="CC313" t="s">
        <v>1286</v>
      </c>
      <c r="CD313" t="s">
        <v>4833</v>
      </c>
      <c r="CE313" t="s">
        <v>1288</v>
      </c>
      <c r="CF313" t="s">
        <v>1289</v>
      </c>
      <c r="CG313" t="s">
        <v>1290</v>
      </c>
      <c r="CH313" t="s">
        <v>1291</v>
      </c>
      <c r="CI313">
        <v>2</v>
      </c>
      <c r="CJ313" t="s">
        <v>1292</v>
      </c>
      <c r="CU313" s="13" t="s">
        <v>4834</v>
      </c>
      <c r="CV313" t="s">
        <v>1781</v>
      </c>
    </row>
    <row r="314" spans="1:100" x14ac:dyDescent="0.4">
      <c r="A314" t="s">
        <v>4835</v>
      </c>
      <c r="B314" t="s">
        <v>4836</v>
      </c>
      <c r="E314" t="s">
        <v>1257</v>
      </c>
      <c r="J314" t="s">
        <v>4837</v>
      </c>
      <c r="K314">
        <v>2025</v>
      </c>
      <c r="L314">
        <v>3390092</v>
      </c>
      <c r="M314">
        <v>1857512.36</v>
      </c>
      <c r="N314">
        <v>5211080</v>
      </c>
      <c r="O314">
        <v>1072526</v>
      </c>
      <c r="P314">
        <v>4462618</v>
      </c>
      <c r="Q314">
        <v>0</v>
      </c>
      <c r="R314">
        <v>0</v>
      </c>
      <c r="S314" t="s">
        <v>4838</v>
      </c>
      <c r="T314">
        <v>2023</v>
      </c>
      <c r="U314" t="s">
        <v>2311</v>
      </c>
      <c r="V314" t="s">
        <v>1840</v>
      </c>
      <c r="W314">
        <v>89</v>
      </c>
      <c r="X314" t="s">
        <v>1262</v>
      </c>
      <c r="Y314">
        <v>8900</v>
      </c>
      <c r="Z314" t="s">
        <v>1262</v>
      </c>
      <c r="AA314">
        <v>892434</v>
      </c>
      <c r="AB314" t="s">
        <v>1377</v>
      </c>
      <c r="AC314">
        <v>89</v>
      </c>
      <c r="AD314" t="s">
        <v>1262</v>
      </c>
      <c r="AE314">
        <v>8900</v>
      </c>
      <c r="AF314" t="s">
        <v>1262</v>
      </c>
      <c r="AG314">
        <v>892403</v>
      </c>
      <c r="AH314" t="s">
        <v>1378</v>
      </c>
      <c r="AI314" t="s">
        <v>1379</v>
      </c>
      <c r="AJ314" t="s">
        <v>1380</v>
      </c>
      <c r="AK314" t="s">
        <v>1381</v>
      </c>
      <c r="AL314" t="s">
        <v>4839</v>
      </c>
      <c r="AM314" t="s">
        <v>4840</v>
      </c>
      <c r="AO314" t="s">
        <v>4841</v>
      </c>
      <c r="AP314" t="s">
        <v>4841</v>
      </c>
      <c r="AS314" t="s">
        <v>4841</v>
      </c>
      <c r="AT314" t="s">
        <v>1270</v>
      </c>
      <c r="AU314" t="s">
        <v>1271</v>
      </c>
      <c r="AV314" t="s">
        <v>4842</v>
      </c>
      <c r="AW314" t="s">
        <v>4843</v>
      </c>
      <c r="AX314">
        <v>10675</v>
      </c>
      <c r="AY314" t="s">
        <v>4279</v>
      </c>
      <c r="AZ314">
        <v>50007</v>
      </c>
      <c r="BA314" t="s">
        <v>1449</v>
      </c>
      <c r="BB314">
        <v>50</v>
      </c>
      <c r="BC314" t="s">
        <v>1450</v>
      </c>
      <c r="BD314" t="s">
        <v>1451</v>
      </c>
      <c r="BE314">
        <v>5405</v>
      </c>
      <c r="BF314">
        <v>160</v>
      </c>
      <c r="BG314" t="s">
        <v>1452</v>
      </c>
      <c r="BH314" t="s">
        <v>1452</v>
      </c>
      <c r="BL314" t="s">
        <v>1328</v>
      </c>
      <c r="BM314" t="s">
        <v>1270</v>
      </c>
      <c r="BN314" t="s">
        <v>1271</v>
      </c>
      <c r="BO314" t="s">
        <v>4844</v>
      </c>
      <c r="BP314" t="s">
        <v>4279</v>
      </c>
      <c r="BQ314">
        <v>50007</v>
      </c>
      <c r="BR314" t="s">
        <v>1449</v>
      </c>
      <c r="BS314">
        <v>50</v>
      </c>
      <c r="BT314" t="s">
        <v>1451</v>
      </c>
      <c r="BU314" t="s">
        <v>1328</v>
      </c>
      <c r="BV314" t="s">
        <v>1452</v>
      </c>
      <c r="BW314" t="s">
        <v>1452</v>
      </c>
      <c r="BY314" t="s">
        <v>1392</v>
      </c>
      <c r="BZ314" t="s">
        <v>4845</v>
      </c>
      <c r="CA314" t="s">
        <v>4846</v>
      </c>
      <c r="CB314">
        <v>5</v>
      </c>
      <c r="CC314" t="s">
        <v>1286</v>
      </c>
      <c r="CD314" t="s">
        <v>4847</v>
      </c>
      <c r="CE314" t="s">
        <v>1288</v>
      </c>
      <c r="CF314" t="s">
        <v>1289</v>
      </c>
      <c r="CG314" t="s">
        <v>1290</v>
      </c>
      <c r="CH314" t="s">
        <v>1291</v>
      </c>
      <c r="CI314">
        <v>2</v>
      </c>
      <c r="CJ314" t="s">
        <v>1292</v>
      </c>
      <c r="CU314" s="13" t="s">
        <v>4848</v>
      </c>
      <c r="CV314" t="s">
        <v>4849</v>
      </c>
    </row>
    <row r="315" spans="1:100" x14ac:dyDescent="0.4">
      <c r="A315" t="s">
        <v>4850</v>
      </c>
      <c r="B315" t="s">
        <v>4851</v>
      </c>
      <c r="D315" t="s">
        <v>1947</v>
      </c>
      <c r="E315" t="s">
        <v>1257</v>
      </c>
      <c r="J315" t="s">
        <v>2920</v>
      </c>
      <c r="K315">
        <v>2025</v>
      </c>
      <c r="L315">
        <v>2250000</v>
      </c>
      <c r="M315">
        <v>0</v>
      </c>
      <c r="N315">
        <v>2751232</v>
      </c>
      <c r="O315">
        <v>1744013</v>
      </c>
      <c r="P315">
        <v>3994013</v>
      </c>
      <c r="Q315">
        <v>0</v>
      </c>
      <c r="R315">
        <v>0</v>
      </c>
      <c r="S315" t="s">
        <v>2328</v>
      </c>
      <c r="T315">
        <v>2023</v>
      </c>
      <c r="U315" t="s">
        <v>1355</v>
      </c>
      <c r="V315" t="s">
        <v>2503</v>
      </c>
      <c r="W315">
        <v>89</v>
      </c>
      <c r="X315" t="s">
        <v>1262</v>
      </c>
      <c r="Y315">
        <v>8900</v>
      </c>
      <c r="Z315" t="s">
        <v>1262</v>
      </c>
      <c r="AA315">
        <v>892434</v>
      </c>
      <c r="AB315" t="s">
        <v>1377</v>
      </c>
      <c r="AC315">
        <v>89</v>
      </c>
      <c r="AD315" t="s">
        <v>1262</v>
      </c>
      <c r="AE315">
        <v>8900</v>
      </c>
      <c r="AF315" t="s">
        <v>1262</v>
      </c>
      <c r="AG315">
        <v>892403</v>
      </c>
      <c r="AH315" t="s">
        <v>1378</v>
      </c>
      <c r="AI315" t="s">
        <v>1379</v>
      </c>
      <c r="AJ315" t="s">
        <v>1380</v>
      </c>
      <c r="AK315" t="s">
        <v>1381</v>
      </c>
      <c r="AL315" t="s">
        <v>1598</v>
      </c>
      <c r="AM315" t="s">
        <v>4852</v>
      </c>
      <c r="AO315" t="s">
        <v>508</v>
      </c>
      <c r="AP315" t="s">
        <v>508</v>
      </c>
      <c r="AT315" t="s">
        <v>1270</v>
      </c>
      <c r="AU315" t="s">
        <v>1271</v>
      </c>
      <c r="AV315" t="s">
        <v>4853</v>
      </c>
      <c r="AY315" t="s">
        <v>4854</v>
      </c>
      <c r="AZ315">
        <v>9110</v>
      </c>
      <c r="BA315" t="s">
        <v>3425</v>
      </c>
      <c r="BB315">
        <v>9</v>
      </c>
      <c r="BC315" t="s">
        <v>1638</v>
      </c>
      <c r="BD315" t="s">
        <v>1639</v>
      </c>
      <c r="BE315">
        <v>6269</v>
      </c>
      <c r="BF315">
        <v>1133</v>
      </c>
      <c r="BG315" t="s">
        <v>3426</v>
      </c>
      <c r="BH315" t="s">
        <v>3426</v>
      </c>
      <c r="BL315" t="s">
        <v>1280</v>
      </c>
      <c r="BM315" t="s">
        <v>1270</v>
      </c>
      <c r="BN315" t="s">
        <v>1271</v>
      </c>
      <c r="BO315" t="s">
        <v>4855</v>
      </c>
      <c r="BP315" t="s">
        <v>4854</v>
      </c>
      <c r="BQ315">
        <v>9110</v>
      </c>
      <c r="BR315" t="s">
        <v>3425</v>
      </c>
      <c r="BS315">
        <v>9</v>
      </c>
      <c r="BT315" t="s">
        <v>1639</v>
      </c>
      <c r="BU315" t="s">
        <v>4856</v>
      </c>
      <c r="BV315" t="s">
        <v>3426</v>
      </c>
      <c r="BW315" t="s">
        <v>3426</v>
      </c>
      <c r="BY315" t="s">
        <v>1392</v>
      </c>
      <c r="BZ315" t="s">
        <v>2869</v>
      </c>
      <c r="CA315" t="s">
        <v>2870</v>
      </c>
      <c r="CB315">
        <v>5</v>
      </c>
      <c r="CC315" t="s">
        <v>1286</v>
      </c>
      <c r="CD315" t="s">
        <v>4857</v>
      </c>
      <c r="CE315" t="s">
        <v>1288</v>
      </c>
      <c r="CF315" t="s">
        <v>1289</v>
      </c>
      <c r="CG315" t="s">
        <v>1290</v>
      </c>
      <c r="CH315" t="s">
        <v>1291</v>
      </c>
      <c r="CI315">
        <v>2</v>
      </c>
      <c r="CJ315" t="s">
        <v>1292</v>
      </c>
      <c r="CU315" s="13" t="s">
        <v>4858</v>
      </c>
      <c r="CV315" t="s">
        <v>1919</v>
      </c>
    </row>
    <row r="316" spans="1:100" x14ac:dyDescent="0.4">
      <c r="A316" t="s">
        <v>4859</v>
      </c>
      <c r="B316" t="s">
        <v>4860</v>
      </c>
      <c r="D316" t="s">
        <v>1256</v>
      </c>
      <c r="E316" t="s">
        <v>1257</v>
      </c>
      <c r="J316" t="s">
        <v>2670</v>
      </c>
      <c r="K316">
        <v>2025</v>
      </c>
      <c r="L316">
        <v>2537319</v>
      </c>
      <c r="M316">
        <v>931679</v>
      </c>
      <c r="N316">
        <v>1666944</v>
      </c>
      <c r="O316">
        <v>0</v>
      </c>
      <c r="P316">
        <v>2537319</v>
      </c>
      <c r="Q316">
        <v>0</v>
      </c>
      <c r="R316">
        <v>0</v>
      </c>
      <c r="S316" t="s">
        <v>4861</v>
      </c>
      <c r="T316">
        <v>2023</v>
      </c>
      <c r="U316" t="s">
        <v>2868</v>
      </c>
      <c r="V316" t="s">
        <v>1883</v>
      </c>
      <c r="W316">
        <v>89</v>
      </c>
      <c r="X316" t="s">
        <v>1262</v>
      </c>
      <c r="Y316">
        <v>8900</v>
      </c>
      <c r="Z316" t="s">
        <v>1262</v>
      </c>
      <c r="AA316">
        <v>892434</v>
      </c>
      <c r="AB316" t="s">
        <v>1377</v>
      </c>
      <c r="AC316">
        <v>89</v>
      </c>
      <c r="AD316" t="s">
        <v>1262</v>
      </c>
      <c r="AE316">
        <v>8900</v>
      </c>
      <c r="AF316" t="s">
        <v>1262</v>
      </c>
      <c r="AG316">
        <v>892403</v>
      </c>
      <c r="AH316" t="s">
        <v>1378</v>
      </c>
      <c r="AI316" t="s">
        <v>1379</v>
      </c>
      <c r="AJ316" t="s">
        <v>1380</v>
      </c>
      <c r="AK316" t="s">
        <v>1381</v>
      </c>
      <c r="AL316" t="s">
        <v>1598</v>
      </c>
      <c r="AM316" t="s">
        <v>4862</v>
      </c>
      <c r="AO316" t="s">
        <v>560</v>
      </c>
      <c r="AP316" t="s">
        <v>560</v>
      </c>
      <c r="AT316" t="s">
        <v>1270</v>
      </c>
      <c r="AU316" t="s">
        <v>1271</v>
      </c>
      <c r="AV316" t="s">
        <v>4863</v>
      </c>
      <c r="AW316" t="s">
        <v>4864</v>
      </c>
      <c r="AX316">
        <v>56625</v>
      </c>
      <c r="AY316" t="s">
        <v>4865</v>
      </c>
      <c r="AZ316">
        <v>53075</v>
      </c>
      <c r="BA316" t="s">
        <v>4866</v>
      </c>
      <c r="BB316">
        <v>53</v>
      </c>
      <c r="BC316" t="s">
        <v>3814</v>
      </c>
      <c r="BD316" t="s">
        <v>1429</v>
      </c>
      <c r="BE316">
        <v>99164</v>
      </c>
      <c r="BF316">
        <v>1025</v>
      </c>
      <c r="BG316" t="s">
        <v>4320</v>
      </c>
      <c r="BH316" t="s">
        <v>4320</v>
      </c>
      <c r="BL316" t="s">
        <v>1328</v>
      </c>
      <c r="BM316" t="s">
        <v>1270</v>
      </c>
      <c r="BN316" t="s">
        <v>1271</v>
      </c>
      <c r="BO316" t="s">
        <v>4867</v>
      </c>
      <c r="BP316" t="s">
        <v>4865</v>
      </c>
      <c r="BQ316">
        <v>53075</v>
      </c>
      <c r="BR316" t="s">
        <v>4866</v>
      </c>
      <c r="BS316">
        <v>53</v>
      </c>
      <c r="BT316" t="s">
        <v>1429</v>
      </c>
      <c r="BU316" t="s">
        <v>1328</v>
      </c>
      <c r="BV316" t="s">
        <v>4320</v>
      </c>
      <c r="BW316" t="s">
        <v>4320</v>
      </c>
      <c r="BY316" t="s">
        <v>1392</v>
      </c>
      <c r="BZ316" t="s">
        <v>2869</v>
      </c>
      <c r="CA316" t="s">
        <v>4868</v>
      </c>
      <c r="CB316">
        <v>5</v>
      </c>
      <c r="CC316" t="s">
        <v>1286</v>
      </c>
      <c r="CD316" t="s">
        <v>4869</v>
      </c>
      <c r="CE316" t="s">
        <v>1288</v>
      </c>
      <c r="CF316" t="s">
        <v>1289</v>
      </c>
      <c r="CG316" t="s">
        <v>1290</v>
      </c>
      <c r="CH316" t="s">
        <v>1291</v>
      </c>
      <c r="CI316">
        <v>2</v>
      </c>
      <c r="CJ316" t="s">
        <v>1292</v>
      </c>
      <c r="CU316" s="13" t="s">
        <v>4870</v>
      </c>
      <c r="CV316" t="s">
        <v>2342</v>
      </c>
    </row>
    <row r="317" spans="1:100" x14ac:dyDescent="0.4">
      <c r="A317" t="s">
        <v>4871</v>
      </c>
      <c r="B317" t="s">
        <v>4872</v>
      </c>
      <c r="D317" t="s">
        <v>1256</v>
      </c>
      <c r="E317" t="s">
        <v>1257</v>
      </c>
      <c r="J317" t="s">
        <v>2544</v>
      </c>
      <c r="K317">
        <v>2025</v>
      </c>
      <c r="L317">
        <v>1690731</v>
      </c>
      <c r="M317">
        <v>549182.55000000005</v>
      </c>
      <c r="N317">
        <v>0</v>
      </c>
      <c r="O317">
        <v>54000</v>
      </c>
      <c r="P317">
        <v>1744731</v>
      </c>
      <c r="Q317">
        <v>0</v>
      </c>
      <c r="R317">
        <v>0</v>
      </c>
      <c r="S317" t="s">
        <v>1481</v>
      </c>
      <c r="T317">
        <v>2023</v>
      </c>
      <c r="U317" t="s">
        <v>1442</v>
      </c>
      <c r="V317" t="s">
        <v>1542</v>
      </c>
      <c r="W317">
        <v>89</v>
      </c>
      <c r="X317" t="s">
        <v>1262</v>
      </c>
      <c r="Y317">
        <v>8900</v>
      </c>
      <c r="Z317" t="s">
        <v>1262</v>
      </c>
      <c r="AA317">
        <v>892433</v>
      </c>
      <c r="AB317" t="s">
        <v>1444</v>
      </c>
      <c r="AC317">
        <v>89</v>
      </c>
      <c r="AD317" t="s">
        <v>1262</v>
      </c>
      <c r="AE317">
        <v>8900</v>
      </c>
      <c r="AF317" t="s">
        <v>1262</v>
      </c>
      <c r="AG317">
        <v>892403</v>
      </c>
      <c r="AH317" t="s">
        <v>1378</v>
      </c>
      <c r="AI317" t="s">
        <v>1379</v>
      </c>
      <c r="AJ317" t="s">
        <v>1380</v>
      </c>
      <c r="AK317" t="s">
        <v>1381</v>
      </c>
      <c r="AL317" t="s">
        <v>1445</v>
      </c>
      <c r="AM317" t="s">
        <v>4862</v>
      </c>
      <c r="AO317" t="s">
        <v>560</v>
      </c>
      <c r="AP317" t="s">
        <v>560</v>
      </c>
      <c r="AT317" t="s">
        <v>1270</v>
      </c>
      <c r="AU317" t="s">
        <v>1271</v>
      </c>
      <c r="AV317" t="s">
        <v>4873</v>
      </c>
      <c r="AW317" t="s">
        <v>4864</v>
      </c>
      <c r="AX317">
        <v>56625</v>
      </c>
      <c r="AY317" t="s">
        <v>4865</v>
      </c>
      <c r="AZ317">
        <v>53075</v>
      </c>
      <c r="BA317" t="s">
        <v>4866</v>
      </c>
      <c r="BB317">
        <v>53</v>
      </c>
      <c r="BC317" t="s">
        <v>3814</v>
      </c>
      <c r="BD317" t="s">
        <v>1429</v>
      </c>
      <c r="BE317">
        <v>99164</v>
      </c>
      <c r="BF317">
        <v>1025</v>
      </c>
      <c r="BG317" t="s">
        <v>4320</v>
      </c>
      <c r="BH317" t="s">
        <v>4320</v>
      </c>
      <c r="BL317" t="s">
        <v>1280</v>
      </c>
      <c r="BM317" t="s">
        <v>1270</v>
      </c>
      <c r="BN317" t="s">
        <v>1271</v>
      </c>
      <c r="BO317" t="s">
        <v>4867</v>
      </c>
      <c r="BP317" t="s">
        <v>4865</v>
      </c>
      <c r="BQ317">
        <v>53075</v>
      </c>
      <c r="BR317" t="s">
        <v>4866</v>
      </c>
      <c r="BS317">
        <v>53</v>
      </c>
      <c r="BT317" t="s">
        <v>1429</v>
      </c>
      <c r="BU317" t="s">
        <v>4874</v>
      </c>
      <c r="BV317" t="s">
        <v>4320</v>
      </c>
      <c r="BW317" t="s">
        <v>4320</v>
      </c>
      <c r="BY317" t="s">
        <v>1413</v>
      </c>
      <c r="BZ317" t="s">
        <v>1455</v>
      </c>
      <c r="CA317" t="s">
        <v>3349</v>
      </c>
      <c r="CB317">
        <v>5</v>
      </c>
      <c r="CC317" t="s">
        <v>1286</v>
      </c>
      <c r="CD317" t="s">
        <v>4875</v>
      </c>
      <c r="CE317" t="s">
        <v>1288</v>
      </c>
      <c r="CF317" t="s">
        <v>1289</v>
      </c>
      <c r="CG317" t="s">
        <v>1290</v>
      </c>
      <c r="CH317" t="s">
        <v>1291</v>
      </c>
      <c r="CI317">
        <v>2</v>
      </c>
      <c r="CJ317" t="s">
        <v>1292</v>
      </c>
      <c r="CU317" s="13" t="s">
        <v>4876</v>
      </c>
      <c r="CV317" t="s">
        <v>1477</v>
      </c>
    </row>
    <row r="318" spans="1:100" x14ac:dyDescent="0.4">
      <c r="A318" t="s">
        <v>4877</v>
      </c>
      <c r="B318" t="s">
        <v>4878</v>
      </c>
      <c r="D318" t="s">
        <v>1256</v>
      </c>
      <c r="E318" t="s">
        <v>1257</v>
      </c>
      <c r="J318" t="s">
        <v>1340</v>
      </c>
      <c r="K318">
        <v>2023</v>
      </c>
      <c r="L318">
        <v>1248451</v>
      </c>
      <c r="M318">
        <v>0</v>
      </c>
      <c r="N318">
        <v>0</v>
      </c>
      <c r="O318">
        <v>0</v>
      </c>
      <c r="P318">
        <v>1248451</v>
      </c>
      <c r="Q318">
        <v>0</v>
      </c>
      <c r="R318">
        <v>0</v>
      </c>
      <c r="S318" t="s">
        <v>1340</v>
      </c>
      <c r="T318">
        <v>2023</v>
      </c>
      <c r="U318" t="s">
        <v>1442</v>
      </c>
      <c r="V318" t="s">
        <v>1523</v>
      </c>
      <c r="W318">
        <v>89</v>
      </c>
      <c r="X318" t="s">
        <v>1262</v>
      </c>
      <c r="Y318">
        <v>8900</v>
      </c>
      <c r="Z318" t="s">
        <v>1262</v>
      </c>
      <c r="AA318">
        <v>892433</v>
      </c>
      <c r="AB318" t="s">
        <v>1444</v>
      </c>
      <c r="AC318">
        <v>89</v>
      </c>
      <c r="AD318" t="s">
        <v>1262</v>
      </c>
      <c r="AE318">
        <v>8900</v>
      </c>
      <c r="AF318" t="s">
        <v>1262</v>
      </c>
      <c r="AG318">
        <v>892403</v>
      </c>
      <c r="AH318" t="s">
        <v>1378</v>
      </c>
      <c r="AI318" t="s">
        <v>1379</v>
      </c>
      <c r="AJ318" t="s">
        <v>1380</v>
      </c>
      <c r="AK318" t="s">
        <v>1381</v>
      </c>
      <c r="AL318" t="s">
        <v>1445</v>
      </c>
      <c r="AM318" t="s">
        <v>4879</v>
      </c>
      <c r="AO318" t="s">
        <v>567</v>
      </c>
      <c r="AP318" t="s">
        <v>567</v>
      </c>
      <c r="AT318" t="s">
        <v>1270</v>
      </c>
      <c r="AU318" t="s">
        <v>1271</v>
      </c>
      <c r="AV318" t="s">
        <v>4880</v>
      </c>
      <c r="AW318" t="s">
        <v>4881</v>
      </c>
      <c r="AX318">
        <v>55756</v>
      </c>
      <c r="AY318" t="s">
        <v>4882</v>
      </c>
      <c r="AZ318">
        <v>54061</v>
      </c>
      <c r="BA318" t="s">
        <v>4883</v>
      </c>
      <c r="BB318">
        <v>54</v>
      </c>
      <c r="BC318" t="s">
        <v>4884</v>
      </c>
      <c r="BD318" t="s">
        <v>2014</v>
      </c>
      <c r="BE318">
        <v>26506</v>
      </c>
      <c r="BF318">
        <v>6845</v>
      </c>
      <c r="BG318" t="s">
        <v>2016</v>
      </c>
      <c r="BH318" t="s">
        <v>2016</v>
      </c>
      <c r="BL318" t="s">
        <v>1280</v>
      </c>
      <c r="BM318" t="s">
        <v>1270</v>
      </c>
      <c r="BN318" t="s">
        <v>1271</v>
      </c>
      <c r="BO318" t="s">
        <v>4885</v>
      </c>
      <c r="BP318" t="s">
        <v>4882</v>
      </c>
      <c r="BQ318">
        <v>54061</v>
      </c>
      <c r="BR318" t="s">
        <v>4883</v>
      </c>
      <c r="BS318">
        <v>54</v>
      </c>
      <c r="BT318" t="s">
        <v>2014</v>
      </c>
      <c r="BU318" t="s">
        <v>4886</v>
      </c>
      <c r="BV318" t="s">
        <v>2016</v>
      </c>
      <c r="BW318" t="s">
        <v>2016</v>
      </c>
      <c r="BY318" t="s">
        <v>1413</v>
      </c>
      <c r="BZ318" t="s">
        <v>1455</v>
      </c>
      <c r="CA318" t="s">
        <v>4887</v>
      </c>
      <c r="CB318">
        <v>5</v>
      </c>
      <c r="CC318" t="s">
        <v>1286</v>
      </c>
      <c r="CD318" t="s">
        <v>4888</v>
      </c>
      <c r="CE318" t="s">
        <v>1288</v>
      </c>
      <c r="CF318" t="s">
        <v>1289</v>
      </c>
      <c r="CG318" t="s">
        <v>1290</v>
      </c>
      <c r="CH318" t="s">
        <v>1291</v>
      </c>
      <c r="CI318">
        <v>2</v>
      </c>
      <c r="CJ318" t="s">
        <v>1292</v>
      </c>
      <c r="CU318" s="13" t="s">
        <v>4889</v>
      </c>
      <c r="CV318" t="s">
        <v>1336</v>
      </c>
    </row>
    <row r="319" spans="1:100" x14ac:dyDescent="0.4">
      <c r="A319" t="s">
        <v>4890</v>
      </c>
      <c r="B319" t="s">
        <v>4891</v>
      </c>
      <c r="D319" t="s">
        <v>1256</v>
      </c>
      <c r="E319" t="s">
        <v>1648</v>
      </c>
      <c r="H319">
        <v>64316.17</v>
      </c>
      <c r="I319">
        <v>2584681</v>
      </c>
      <c r="J319" t="s">
        <v>2491</v>
      </c>
      <c r="K319">
        <v>2025</v>
      </c>
      <c r="L319">
        <v>2584681</v>
      </c>
      <c r="M319">
        <v>64316.17</v>
      </c>
      <c r="N319">
        <v>1977486</v>
      </c>
      <c r="O319">
        <v>1084074</v>
      </c>
      <c r="P319">
        <v>3668755</v>
      </c>
      <c r="Q319">
        <v>0</v>
      </c>
      <c r="R319">
        <v>0</v>
      </c>
      <c r="S319" t="s">
        <v>1745</v>
      </c>
      <c r="T319">
        <v>2024</v>
      </c>
      <c r="U319" t="s">
        <v>1596</v>
      </c>
      <c r="V319" t="s">
        <v>1597</v>
      </c>
      <c r="W319">
        <v>89</v>
      </c>
      <c r="X319" t="s">
        <v>1262</v>
      </c>
      <c r="Y319">
        <v>8900</v>
      </c>
      <c r="Z319" t="s">
        <v>1262</v>
      </c>
      <c r="AA319">
        <v>892434</v>
      </c>
      <c r="AB319" t="s">
        <v>1377</v>
      </c>
      <c r="AC319">
        <v>89</v>
      </c>
      <c r="AD319" t="s">
        <v>1262</v>
      </c>
      <c r="AE319">
        <v>8900</v>
      </c>
      <c r="AF319" t="s">
        <v>1262</v>
      </c>
      <c r="AG319">
        <v>892403</v>
      </c>
      <c r="AH319" t="s">
        <v>1378</v>
      </c>
      <c r="AI319" t="s">
        <v>1379</v>
      </c>
      <c r="AJ319" t="s">
        <v>1380</v>
      </c>
      <c r="AK319" t="s">
        <v>1381</v>
      </c>
      <c r="AL319" t="s">
        <v>1598</v>
      </c>
      <c r="AM319" t="s">
        <v>4892</v>
      </c>
      <c r="AO319" t="s">
        <v>1359</v>
      </c>
      <c r="AP319" t="s">
        <v>1359</v>
      </c>
      <c r="AS319" t="s">
        <v>1359</v>
      </c>
      <c r="AT319" t="s">
        <v>1270</v>
      </c>
      <c r="AU319" t="s">
        <v>1271</v>
      </c>
      <c r="AV319" t="s">
        <v>4893</v>
      </c>
      <c r="AW319" t="s">
        <v>4894</v>
      </c>
      <c r="AX319">
        <v>14000</v>
      </c>
      <c r="AY319" t="s">
        <v>1527</v>
      </c>
      <c r="AZ319">
        <v>17031</v>
      </c>
      <c r="BA319" t="s">
        <v>1528</v>
      </c>
      <c r="BB319">
        <v>17</v>
      </c>
      <c r="BC319" t="s">
        <v>1363</v>
      </c>
      <c r="BD319" t="s">
        <v>1364</v>
      </c>
      <c r="BE319">
        <v>60612</v>
      </c>
      <c r="BG319" t="s">
        <v>1529</v>
      </c>
      <c r="BH319" t="s">
        <v>1529</v>
      </c>
      <c r="BL319" t="s">
        <v>1328</v>
      </c>
      <c r="BM319" t="s">
        <v>1270</v>
      </c>
      <c r="BN319" t="s">
        <v>1271</v>
      </c>
      <c r="BO319" t="s">
        <v>1530</v>
      </c>
      <c r="BP319" t="s">
        <v>1527</v>
      </c>
      <c r="BQ319">
        <v>17031</v>
      </c>
      <c r="BR319" t="s">
        <v>1528</v>
      </c>
      <c r="BS319">
        <v>17</v>
      </c>
      <c r="BT319" t="s">
        <v>1364</v>
      </c>
      <c r="BU319" t="s">
        <v>1328</v>
      </c>
      <c r="BV319" t="s">
        <v>1529</v>
      </c>
      <c r="BW319" t="s">
        <v>2462</v>
      </c>
      <c r="BY319" t="s">
        <v>1392</v>
      </c>
      <c r="BZ319" t="s">
        <v>2405</v>
      </c>
      <c r="CA319" t="s">
        <v>4895</v>
      </c>
      <c r="CB319">
        <v>5</v>
      </c>
      <c r="CC319" t="s">
        <v>1286</v>
      </c>
      <c r="CD319" t="s">
        <v>4896</v>
      </c>
      <c r="CE319" t="s">
        <v>1288</v>
      </c>
      <c r="CF319" t="s">
        <v>1289</v>
      </c>
      <c r="CG319" t="s">
        <v>1290</v>
      </c>
      <c r="CH319" t="s">
        <v>1291</v>
      </c>
      <c r="CI319">
        <v>2</v>
      </c>
      <c r="CJ319" t="s">
        <v>1292</v>
      </c>
      <c r="CU319" s="13" t="s">
        <v>4897</v>
      </c>
      <c r="CV319" t="s">
        <v>2499</v>
      </c>
    </row>
    <row r="320" spans="1:100" x14ac:dyDescent="0.4">
      <c r="A320" t="s">
        <v>4898</v>
      </c>
      <c r="B320" t="s">
        <v>4899</v>
      </c>
      <c r="D320" t="s">
        <v>1256</v>
      </c>
      <c r="E320" t="s">
        <v>1648</v>
      </c>
      <c r="I320">
        <v>1000000</v>
      </c>
      <c r="J320" t="s">
        <v>2459</v>
      </c>
      <c r="K320">
        <v>2025</v>
      </c>
      <c r="L320">
        <v>1000000</v>
      </c>
      <c r="M320">
        <v>0</v>
      </c>
      <c r="N320">
        <v>275769</v>
      </c>
      <c r="O320">
        <v>1500000</v>
      </c>
      <c r="P320">
        <v>2500000</v>
      </c>
      <c r="Q320">
        <v>0</v>
      </c>
      <c r="R320">
        <v>0</v>
      </c>
      <c r="S320" t="s">
        <v>4026</v>
      </c>
      <c r="T320">
        <v>2024</v>
      </c>
      <c r="U320" t="s">
        <v>1596</v>
      </c>
      <c r="V320" t="s">
        <v>1597</v>
      </c>
      <c r="W320">
        <v>89</v>
      </c>
      <c r="X320" t="s">
        <v>1262</v>
      </c>
      <c r="Y320">
        <v>8900</v>
      </c>
      <c r="Z320" t="s">
        <v>1262</v>
      </c>
      <c r="AA320">
        <v>892434</v>
      </c>
      <c r="AB320" t="s">
        <v>1377</v>
      </c>
      <c r="AC320">
        <v>89</v>
      </c>
      <c r="AD320" t="s">
        <v>1262</v>
      </c>
      <c r="AE320">
        <v>8900</v>
      </c>
      <c r="AF320" t="s">
        <v>1262</v>
      </c>
      <c r="AG320">
        <v>892403</v>
      </c>
      <c r="AH320" t="s">
        <v>1378</v>
      </c>
      <c r="AI320" t="s">
        <v>1379</v>
      </c>
      <c r="AJ320" t="s">
        <v>1380</v>
      </c>
      <c r="AK320" t="s">
        <v>1381</v>
      </c>
      <c r="AL320" t="s">
        <v>1598</v>
      </c>
      <c r="AM320" t="s">
        <v>4743</v>
      </c>
      <c r="AO320" t="s">
        <v>519</v>
      </c>
      <c r="AP320" t="s">
        <v>519</v>
      </c>
      <c r="AQ320" t="s">
        <v>4743</v>
      </c>
      <c r="AS320" t="s">
        <v>519</v>
      </c>
      <c r="AT320" t="s">
        <v>1270</v>
      </c>
      <c r="AU320" t="s">
        <v>1271</v>
      </c>
      <c r="AV320" t="s">
        <v>4744</v>
      </c>
      <c r="AX320">
        <v>40735</v>
      </c>
      <c r="AY320" t="s">
        <v>3868</v>
      </c>
      <c r="AZ320">
        <v>22055</v>
      </c>
      <c r="BA320" t="s">
        <v>3868</v>
      </c>
      <c r="BB320">
        <v>22</v>
      </c>
      <c r="BC320" t="s">
        <v>4745</v>
      </c>
      <c r="BD320" t="s">
        <v>4746</v>
      </c>
      <c r="BE320">
        <v>70504</v>
      </c>
      <c r="BF320">
        <v>400</v>
      </c>
      <c r="BG320" t="s">
        <v>4747</v>
      </c>
      <c r="BH320" t="s">
        <v>4747</v>
      </c>
      <c r="BL320" t="s">
        <v>1280</v>
      </c>
      <c r="BM320" t="s">
        <v>1270</v>
      </c>
      <c r="BN320" t="s">
        <v>1271</v>
      </c>
      <c r="BO320" t="s">
        <v>4748</v>
      </c>
      <c r="BP320" t="s">
        <v>3868</v>
      </c>
      <c r="BQ320">
        <v>22055</v>
      </c>
      <c r="BR320" t="s">
        <v>3868</v>
      </c>
      <c r="BS320">
        <v>22</v>
      </c>
      <c r="BT320" t="s">
        <v>4746</v>
      </c>
      <c r="BU320" t="s">
        <v>4900</v>
      </c>
      <c r="BV320" t="s">
        <v>4747</v>
      </c>
      <c r="BW320" t="s">
        <v>4747</v>
      </c>
      <c r="BY320" t="s">
        <v>1608</v>
      </c>
      <c r="BZ320" t="s">
        <v>1609</v>
      </c>
      <c r="CA320" t="s">
        <v>4901</v>
      </c>
      <c r="CB320">
        <v>5</v>
      </c>
      <c r="CC320" t="s">
        <v>1286</v>
      </c>
      <c r="CD320" t="s">
        <v>4902</v>
      </c>
      <c r="CE320" t="s">
        <v>1288</v>
      </c>
      <c r="CF320" t="s">
        <v>1289</v>
      </c>
      <c r="CG320" t="s">
        <v>1290</v>
      </c>
      <c r="CH320" t="s">
        <v>1291</v>
      </c>
      <c r="CI320">
        <v>2</v>
      </c>
      <c r="CJ320" t="s">
        <v>1292</v>
      </c>
      <c r="CU320" s="13" t="s">
        <v>4903</v>
      </c>
      <c r="CV320" t="s">
        <v>1681</v>
      </c>
    </row>
    <row r="321" spans="1:100" x14ac:dyDescent="0.4">
      <c r="A321" t="s">
        <v>4904</v>
      </c>
      <c r="B321" t="s">
        <v>4905</v>
      </c>
      <c r="D321" t="s">
        <v>1372</v>
      </c>
      <c r="E321" t="s">
        <v>1257</v>
      </c>
      <c r="J321" t="s">
        <v>1440</v>
      </c>
      <c r="K321">
        <v>2025</v>
      </c>
      <c r="L321">
        <v>2000000</v>
      </c>
      <c r="M321">
        <v>635714.86</v>
      </c>
      <c r="N321">
        <v>0</v>
      </c>
      <c r="O321">
        <v>509017</v>
      </c>
      <c r="P321">
        <v>2509017</v>
      </c>
      <c r="Q321">
        <v>0</v>
      </c>
      <c r="R321">
        <v>0</v>
      </c>
      <c r="S321" t="s">
        <v>1481</v>
      </c>
      <c r="T321">
        <v>2023</v>
      </c>
      <c r="U321" t="s">
        <v>1442</v>
      </c>
      <c r="V321" t="s">
        <v>1401</v>
      </c>
      <c r="W321">
        <v>89</v>
      </c>
      <c r="X321" t="s">
        <v>1262</v>
      </c>
      <c r="Y321">
        <v>8900</v>
      </c>
      <c r="Z321" t="s">
        <v>1262</v>
      </c>
      <c r="AA321">
        <v>892434</v>
      </c>
      <c r="AB321" t="s">
        <v>1377</v>
      </c>
      <c r="AC321">
        <v>89</v>
      </c>
      <c r="AD321" t="s">
        <v>1262</v>
      </c>
      <c r="AE321">
        <v>8900</v>
      </c>
      <c r="AF321" t="s">
        <v>1262</v>
      </c>
      <c r="AG321">
        <v>892403</v>
      </c>
      <c r="AH321" t="s">
        <v>1378</v>
      </c>
      <c r="AI321" t="s">
        <v>1379</v>
      </c>
      <c r="AJ321" t="s">
        <v>1380</v>
      </c>
      <c r="AK321" t="s">
        <v>1381</v>
      </c>
      <c r="AL321" t="s">
        <v>1578</v>
      </c>
      <c r="AM321" t="s">
        <v>4906</v>
      </c>
      <c r="AO321" t="s">
        <v>4907</v>
      </c>
      <c r="AP321" t="s">
        <v>4907</v>
      </c>
      <c r="AQ321" t="s">
        <v>4906</v>
      </c>
      <c r="AS321" t="s">
        <v>4907</v>
      </c>
      <c r="AT321" t="s">
        <v>1270</v>
      </c>
      <c r="AU321" t="s">
        <v>1271</v>
      </c>
      <c r="AV321" t="s">
        <v>4908</v>
      </c>
      <c r="AW321" t="s">
        <v>4909</v>
      </c>
      <c r="AX321">
        <v>15000</v>
      </c>
      <c r="AY321" t="s">
        <v>4910</v>
      </c>
      <c r="AZ321">
        <v>39061</v>
      </c>
      <c r="BA321" t="s">
        <v>1771</v>
      </c>
      <c r="BB321">
        <v>39</v>
      </c>
      <c r="BC321" t="s">
        <v>2008</v>
      </c>
      <c r="BD321" t="s">
        <v>2009</v>
      </c>
      <c r="BE321">
        <v>45221</v>
      </c>
      <c r="BF321">
        <v>222</v>
      </c>
      <c r="BG321" t="s">
        <v>4911</v>
      </c>
      <c r="BH321" t="s">
        <v>4911</v>
      </c>
      <c r="BL321" t="s">
        <v>1328</v>
      </c>
      <c r="BM321" t="s">
        <v>1270</v>
      </c>
      <c r="BN321" t="s">
        <v>1271</v>
      </c>
      <c r="BO321" t="s">
        <v>4912</v>
      </c>
      <c r="BP321" t="s">
        <v>4910</v>
      </c>
      <c r="BQ321">
        <v>39061</v>
      </c>
      <c r="BR321" t="s">
        <v>1771</v>
      </c>
      <c r="BS321">
        <v>39</v>
      </c>
      <c r="BT321" t="s">
        <v>2009</v>
      </c>
      <c r="BU321" t="s">
        <v>1328</v>
      </c>
      <c r="BV321" t="s">
        <v>4911</v>
      </c>
      <c r="BW321" t="s">
        <v>4167</v>
      </c>
      <c r="BY321" t="s">
        <v>1413</v>
      </c>
      <c r="BZ321" t="s">
        <v>1625</v>
      </c>
      <c r="CA321" t="s">
        <v>4913</v>
      </c>
      <c r="CB321">
        <v>5</v>
      </c>
      <c r="CC321" t="s">
        <v>1286</v>
      </c>
      <c r="CD321" t="s">
        <v>4914</v>
      </c>
      <c r="CE321" t="s">
        <v>1288</v>
      </c>
      <c r="CF321" t="s">
        <v>1289</v>
      </c>
      <c r="CG321" t="s">
        <v>1290</v>
      </c>
      <c r="CH321" t="s">
        <v>1291</v>
      </c>
      <c r="CI321">
        <v>2</v>
      </c>
      <c r="CJ321" t="s">
        <v>1292</v>
      </c>
      <c r="CU321" s="13" t="s">
        <v>4915</v>
      </c>
      <c r="CV321" t="s">
        <v>1459</v>
      </c>
    </row>
    <row r="322" spans="1:100" x14ac:dyDescent="0.4">
      <c r="A322" t="s">
        <v>4916</v>
      </c>
      <c r="B322" t="s">
        <v>4917</v>
      </c>
      <c r="D322" t="s">
        <v>1372</v>
      </c>
      <c r="E322" t="s">
        <v>1257</v>
      </c>
      <c r="J322" t="s">
        <v>1440</v>
      </c>
      <c r="K322">
        <v>2025</v>
      </c>
      <c r="L322">
        <v>3239240</v>
      </c>
      <c r="M322">
        <v>0</v>
      </c>
      <c r="N322">
        <v>0</v>
      </c>
      <c r="O322">
        <v>2057633</v>
      </c>
      <c r="P322">
        <v>5296873</v>
      </c>
      <c r="Q322">
        <v>0</v>
      </c>
      <c r="R322">
        <v>0</v>
      </c>
      <c r="S322" t="s">
        <v>1319</v>
      </c>
      <c r="T322">
        <v>2023</v>
      </c>
      <c r="U322" t="s">
        <v>1442</v>
      </c>
      <c r="V322" t="s">
        <v>1831</v>
      </c>
      <c r="W322">
        <v>89</v>
      </c>
      <c r="X322" t="s">
        <v>1262</v>
      </c>
      <c r="Y322">
        <v>8900</v>
      </c>
      <c r="Z322" t="s">
        <v>1262</v>
      </c>
      <c r="AA322">
        <v>892434</v>
      </c>
      <c r="AB322" t="s">
        <v>1377</v>
      </c>
      <c r="AC322">
        <v>89</v>
      </c>
      <c r="AD322" t="s">
        <v>1262</v>
      </c>
      <c r="AE322">
        <v>8900</v>
      </c>
      <c r="AF322" t="s">
        <v>1262</v>
      </c>
      <c r="AG322">
        <v>892403</v>
      </c>
      <c r="AH322" t="s">
        <v>1378</v>
      </c>
      <c r="AI322" t="s">
        <v>1379</v>
      </c>
      <c r="AJ322" t="s">
        <v>1380</v>
      </c>
      <c r="AK322" t="s">
        <v>1381</v>
      </c>
      <c r="AL322" t="s">
        <v>1578</v>
      </c>
      <c r="AM322" t="s">
        <v>4862</v>
      </c>
      <c r="AO322" t="s">
        <v>560</v>
      </c>
      <c r="AP322" t="s">
        <v>560</v>
      </c>
      <c r="AT322" t="s">
        <v>1270</v>
      </c>
      <c r="AU322" t="s">
        <v>1271</v>
      </c>
      <c r="AV322" t="s">
        <v>4863</v>
      </c>
      <c r="AW322" t="s">
        <v>4864</v>
      </c>
      <c r="AX322">
        <v>56625</v>
      </c>
      <c r="AY322" t="s">
        <v>4865</v>
      </c>
      <c r="AZ322">
        <v>53075</v>
      </c>
      <c r="BA322" t="s">
        <v>4866</v>
      </c>
      <c r="BB322">
        <v>53</v>
      </c>
      <c r="BC322" t="s">
        <v>3814</v>
      </c>
      <c r="BD322" t="s">
        <v>1429</v>
      </c>
      <c r="BE322">
        <v>99164</v>
      </c>
      <c r="BF322">
        <v>1025</v>
      </c>
      <c r="BG322" t="s">
        <v>4320</v>
      </c>
      <c r="BH322" t="s">
        <v>4320</v>
      </c>
      <c r="BL322" t="s">
        <v>1328</v>
      </c>
      <c r="BM322" t="s">
        <v>1270</v>
      </c>
      <c r="BN322" t="s">
        <v>1271</v>
      </c>
      <c r="BO322" t="s">
        <v>4867</v>
      </c>
      <c r="BP322" t="s">
        <v>4865</v>
      </c>
      <c r="BQ322">
        <v>53075</v>
      </c>
      <c r="BR322" t="s">
        <v>4866</v>
      </c>
      <c r="BS322">
        <v>53</v>
      </c>
      <c r="BT322" t="s">
        <v>1429</v>
      </c>
      <c r="BU322" t="s">
        <v>1328</v>
      </c>
      <c r="BV322" t="s">
        <v>4320</v>
      </c>
      <c r="BW322" t="s">
        <v>4320</v>
      </c>
      <c r="BY322" t="s">
        <v>1413</v>
      </c>
      <c r="BZ322" t="s">
        <v>1625</v>
      </c>
      <c r="CA322" t="s">
        <v>4918</v>
      </c>
      <c r="CB322">
        <v>5</v>
      </c>
      <c r="CC322" t="s">
        <v>1286</v>
      </c>
      <c r="CD322" t="s">
        <v>4918</v>
      </c>
      <c r="CE322" t="s">
        <v>1288</v>
      </c>
      <c r="CF322" t="s">
        <v>1289</v>
      </c>
      <c r="CG322" t="s">
        <v>1290</v>
      </c>
      <c r="CH322" t="s">
        <v>1291</v>
      </c>
      <c r="CI322">
        <v>2</v>
      </c>
      <c r="CJ322" t="s">
        <v>1292</v>
      </c>
      <c r="CU322" s="13" t="s">
        <v>4919</v>
      </c>
      <c r="CV322" t="s">
        <v>1459</v>
      </c>
    </row>
    <row r="323" spans="1:100" x14ac:dyDescent="0.4">
      <c r="A323" t="s">
        <v>4920</v>
      </c>
      <c r="B323" t="s">
        <v>4921</v>
      </c>
      <c r="D323" t="s">
        <v>1256</v>
      </c>
      <c r="E323" t="s">
        <v>1648</v>
      </c>
      <c r="H323">
        <v>167521.48000000001</v>
      </c>
      <c r="I323">
        <v>2880000</v>
      </c>
      <c r="J323" t="s">
        <v>1499</v>
      </c>
      <c r="K323">
        <v>2025</v>
      </c>
      <c r="L323">
        <v>2880000</v>
      </c>
      <c r="M323">
        <v>167521.48000000001</v>
      </c>
      <c r="N323">
        <v>2018516</v>
      </c>
      <c r="O323">
        <v>0</v>
      </c>
      <c r="P323">
        <v>2880000</v>
      </c>
      <c r="Q323">
        <v>0</v>
      </c>
      <c r="R323">
        <v>0</v>
      </c>
      <c r="S323" t="s">
        <v>1650</v>
      </c>
      <c r="T323">
        <v>2023</v>
      </c>
      <c r="U323" t="s">
        <v>1442</v>
      </c>
      <c r="V323" t="s">
        <v>1616</v>
      </c>
      <c r="W323">
        <v>89</v>
      </c>
      <c r="X323" t="s">
        <v>1262</v>
      </c>
      <c r="Y323">
        <v>8900</v>
      </c>
      <c r="Z323" t="s">
        <v>1262</v>
      </c>
      <c r="AA323">
        <v>892434</v>
      </c>
      <c r="AB323" t="s">
        <v>1377</v>
      </c>
      <c r="AC323">
        <v>89</v>
      </c>
      <c r="AD323" t="s">
        <v>1262</v>
      </c>
      <c r="AE323">
        <v>8900</v>
      </c>
      <c r="AF323" t="s">
        <v>1262</v>
      </c>
      <c r="AG323">
        <v>892403</v>
      </c>
      <c r="AH323" t="s">
        <v>1378</v>
      </c>
      <c r="AI323" t="s">
        <v>1379</v>
      </c>
      <c r="AJ323" t="s">
        <v>1380</v>
      </c>
      <c r="AK323" t="s">
        <v>1381</v>
      </c>
      <c r="AL323" t="s">
        <v>1651</v>
      </c>
      <c r="AM323" t="s">
        <v>4906</v>
      </c>
      <c r="AO323" t="s">
        <v>4907</v>
      </c>
      <c r="AP323" t="s">
        <v>4907</v>
      </c>
      <c r="AQ323" t="s">
        <v>4906</v>
      </c>
      <c r="AS323" t="s">
        <v>4907</v>
      </c>
      <c r="AT323" t="s">
        <v>1270</v>
      </c>
      <c r="AU323" t="s">
        <v>1271</v>
      </c>
      <c r="AV323" t="s">
        <v>4908</v>
      </c>
      <c r="AW323" t="s">
        <v>4909</v>
      </c>
      <c r="AX323">
        <v>15000</v>
      </c>
      <c r="AY323" t="s">
        <v>4910</v>
      </c>
      <c r="AZ323">
        <v>39061</v>
      </c>
      <c r="BA323" t="s">
        <v>1771</v>
      </c>
      <c r="BB323">
        <v>39</v>
      </c>
      <c r="BC323" t="s">
        <v>2008</v>
      </c>
      <c r="BD323" t="s">
        <v>2009</v>
      </c>
      <c r="BE323">
        <v>45221</v>
      </c>
      <c r="BF323">
        <v>222</v>
      </c>
      <c r="BG323" t="s">
        <v>4911</v>
      </c>
      <c r="BH323" t="s">
        <v>4911</v>
      </c>
      <c r="BL323" t="s">
        <v>1328</v>
      </c>
      <c r="BM323" t="s">
        <v>1270</v>
      </c>
      <c r="BN323" t="s">
        <v>1271</v>
      </c>
      <c r="BO323" t="s">
        <v>4912</v>
      </c>
      <c r="BP323" t="s">
        <v>4910</v>
      </c>
      <c r="BQ323">
        <v>39061</v>
      </c>
      <c r="BR323" t="s">
        <v>1771</v>
      </c>
      <c r="BS323">
        <v>39</v>
      </c>
      <c r="BT323" t="s">
        <v>2009</v>
      </c>
      <c r="BU323" t="s">
        <v>1328</v>
      </c>
      <c r="BV323" t="s">
        <v>4911</v>
      </c>
      <c r="BW323" t="s">
        <v>4167</v>
      </c>
      <c r="BY323" t="s">
        <v>1608</v>
      </c>
      <c r="BZ323" t="s">
        <v>1661</v>
      </c>
      <c r="CA323" t="s">
        <v>3441</v>
      </c>
      <c r="CB323">
        <v>5</v>
      </c>
      <c r="CC323" t="s">
        <v>1286</v>
      </c>
      <c r="CD323" t="s">
        <v>4922</v>
      </c>
      <c r="CE323" t="s">
        <v>1288</v>
      </c>
      <c r="CF323" t="s">
        <v>1289</v>
      </c>
      <c r="CG323" t="s">
        <v>1290</v>
      </c>
      <c r="CH323" t="s">
        <v>1291</v>
      </c>
      <c r="CI323">
        <v>2</v>
      </c>
      <c r="CJ323" t="s">
        <v>1292</v>
      </c>
      <c r="CU323" s="13" t="s">
        <v>4923</v>
      </c>
      <c r="CV323" t="s">
        <v>1690</v>
      </c>
    </row>
    <row r="324" spans="1:100" x14ac:dyDescent="0.4">
      <c r="A324" t="s">
        <v>4924</v>
      </c>
      <c r="B324" t="s">
        <v>4925</v>
      </c>
      <c r="D324" t="s">
        <v>1372</v>
      </c>
      <c r="E324" t="s">
        <v>1257</v>
      </c>
      <c r="J324" t="s">
        <v>2491</v>
      </c>
      <c r="K324">
        <v>2025</v>
      </c>
      <c r="L324">
        <v>1546750</v>
      </c>
      <c r="M324">
        <v>0</v>
      </c>
      <c r="N324">
        <v>0</v>
      </c>
      <c r="O324">
        <v>0</v>
      </c>
      <c r="P324">
        <v>1546750</v>
      </c>
      <c r="Q324">
        <v>0</v>
      </c>
      <c r="R324">
        <v>0</v>
      </c>
      <c r="S324" t="s">
        <v>1319</v>
      </c>
      <c r="T324">
        <v>2023</v>
      </c>
      <c r="U324" t="s">
        <v>1442</v>
      </c>
      <c r="V324" t="s">
        <v>1443</v>
      </c>
      <c r="W324">
        <v>89</v>
      </c>
      <c r="X324" t="s">
        <v>1262</v>
      </c>
      <c r="Y324">
        <v>8900</v>
      </c>
      <c r="Z324" t="s">
        <v>1262</v>
      </c>
      <c r="AA324">
        <v>892434</v>
      </c>
      <c r="AB324" t="s">
        <v>1377</v>
      </c>
      <c r="AC324">
        <v>89</v>
      </c>
      <c r="AD324" t="s">
        <v>1262</v>
      </c>
      <c r="AE324">
        <v>8900</v>
      </c>
      <c r="AF324" t="s">
        <v>1262</v>
      </c>
      <c r="AG324">
        <v>892403</v>
      </c>
      <c r="AH324" t="s">
        <v>1378</v>
      </c>
      <c r="AI324" t="s">
        <v>1379</v>
      </c>
      <c r="AJ324" t="s">
        <v>1380</v>
      </c>
      <c r="AK324" t="s">
        <v>1381</v>
      </c>
      <c r="AL324" t="s">
        <v>1578</v>
      </c>
      <c r="AM324" t="s">
        <v>4926</v>
      </c>
      <c r="AO324" t="s">
        <v>552</v>
      </c>
      <c r="AP324" t="s">
        <v>552</v>
      </c>
      <c r="AQ324" t="s">
        <v>4927</v>
      </c>
      <c r="AS324" t="s">
        <v>4928</v>
      </c>
      <c r="AT324" t="s">
        <v>1270</v>
      </c>
      <c r="AU324" t="s">
        <v>1271</v>
      </c>
      <c r="AV324" t="s">
        <v>4929</v>
      </c>
      <c r="AW324" t="s">
        <v>4930</v>
      </c>
      <c r="AX324">
        <v>7816</v>
      </c>
      <c r="AY324" t="s">
        <v>4931</v>
      </c>
      <c r="AZ324">
        <v>51121</v>
      </c>
      <c r="BA324" t="s">
        <v>1330</v>
      </c>
      <c r="BB324">
        <v>51</v>
      </c>
      <c r="BC324" t="s">
        <v>3101</v>
      </c>
      <c r="BD324" t="s">
        <v>3102</v>
      </c>
      <c r="BE324">
        <v>24061</v>
      </c>
      <c r="BF324">
        <v>1</v>
      </c>
      <c r="BG324" t="s">
        <v>4932</v>
      </c>
      <c r="BH324" t="s">
        <v>4932</v>
      </c>
      <c r="BL324" t="s">
        <v>1328</v>
      </c>
      <c r="BM324" t="s">
        <v>1270</v>
      </c>
      <c r="BN324" t="s">
        <v>1271</v>
      </c>
      <c r="BO324" t="s">
        <v>4933</v>
      </c>
      <c r="BP324" t="s">
        <v>4931</v>
      </c>
      <c r="BQ324">
        <v>51121</v>
      </c>
      <c r="BR324" t="s">
        <v>1330</v>
      </c>
      <c r="BS324">
        <v>51</v>
      </c>
      <c r="BT324" t="s">
        <v>3102</v>
      </c>
      <c r="BU324" t="s">
        <v>1328</v>
      </c>
      <c r="BV324" t="s">
        <v>4932</v>
      </c>
      <c r="BW324" t="s">
        <v>4932</v>
      </c>
      <c r="BY324" t="s">
        <v>1413</v>
      </c>
      <c r="BZ324" t="s">
        <v>2495</v>
      </c>
      <c r="CA324" t="s">
        <v>4934</v>
      </c>
      <c r="CB324">
        <v>5</v>
      </c>
      <c r="CC324" t="s">
        <v>1286</v>
      </c>
      <c r="CD324" t="s">
        <v>4935</v>
      </c>
      <c r="CE324" t="s">
        <v>1288</v>
      </c>
      <c r="CF324" t="s">
        <v>1289</v>
      </c>
      <c r="CG324" t="s">
        <v>1290</v>
      </c>
      <c r="CH324" t="s">
        <v>1291</v>
      </c>
      <c r="CI324">
        <v>2</v>
      </c>
      <c r="CJ324" t="s">
        <v>1292</v>
      </c>
      <c r="CU324" s="13" t="s">
        <v>4936</v>
      </c>
      <c r="CV324" t="s">
        <v>2499</v>
      </c>
    </row>
    <row r="325" spans="1:100" x14ac:dyDescent="0.4">
      <c r="A325" t="s">
        <v>4937</v>
      </c>
      <c r="B325" t="s">
        <v>4938</v>
      </c>
      <c r="D325" t="s">
        <v>1372</v>
      </c>
      <c r="E325" t="s">
        <v>1257</v>
      </c>
      <c r="J325" t="s">
        <v>3539</v>
      </c>
      <c r="K325">
        <v>2025</v>
      </c>
      <c r="L325">
        <v>2520353</v>
      </c>
      <c r="M325">
        <v>610577.92000000004</v>
      </c>
      <c r="N325">
        <v>0</v>
      </c>
      <c r="O325">
        <v>0</v>
      </c>
      <c r="P325">
        <v>2520353</v>
      </c>
      <c r="Q325">
        <v>0</v>
      </c>
      <c r="R325">
        <v>0</v>
      </c>
      <c r="S325" t="s">
        <v>1319</v>
      </c>
      <c r="T325">
        <v>2023</v>
      </c>
      <c r="U325" t="s">
        <v>1442</v>
      </c>
      <c r="V325" t="s">
        <v>1443</v>
      </c>
      <c r="W325">
        <v>89</v>
      </c>
      <c r="X325" t="s">
        <v>1262</v>
      </c>
      <c r="Y325">
        <v>8900</v>
      </c>
      <c r="Z325" t="s">
        <v>1262</v>
      </c>
      <c r="AA325">
        <v>892434</v>
      </c>
      <c r="AB325" t="s">
        <v>1377</v>
      </c>
      <c r="AC325">
        <v>89</v>
      </c>
      <c r="AD325" t="s">
        <v>1262</v>
      </c>
      <c r="AE325">
        <v>8900</v>
      </c>
      <c r="AF325" t="s">
        <v>1262</v>
      </c>
      <c r="AG325">
        <v>892403</v>
      </c>
      <c r="AH325" t="s">
        <v>1378</v>
      </c>
      <c r="AI325" t="s">
        <v>1379</v>
      </c>
      <c r="AJ325" t="s">
        <v>1380</v>
      </c>
      <c r="AK325" t="s">
        <v>1381</v>
      </c>
      <c r="AL325" t="s">
        <v>1578</v>
      </c>
      <c r="AM325" t="s">
        <v>4788</v>
      </c>
      <c r="AO325" t="s">
        <v>510</v>
      </c>
      <c r="AP325" t="s">
        <v>510</v>
      </c>
      <c r="AT325" t="s">
        <v>1270</v>
      </c>
      <c r="AU325" t="s">
        <v>1271</v>
      </c>
      <c r="AV325" t="s">
        <v>4939</v>
      </c>
      <c r="AX325">
        <v>50670</v>
      </c>
      <c r="AY325" t="s">
        <v>4790</v>
      </c>
      <c r="AZ325">
        <v>10003</v>
      </c>
      <c r="BA325" t="s">
        <v>1891</v>
      </c>
      <c r="BB325">
        <v>10</v>
      </c>
      <c r="BC325" t="s">
        <v>1892</v>
      </c>
      <c r="BD325" t="s">
        <v>1893</v>
      </c>
      <c r="BE325">
        <v>19716</v>
      </c>
      <c r="BF325">
        <v>99</v>
      </c>
      <c r="BG325" t="s">
        <v>1894</v>
      </c>
      <c r="BH325" t="s">
        <v>1894</v>
      </c>
      <c r="BL325" t="s">
        <v>1328</v>
      </c>
      <c r="BM325" t="s">
        <v>1270</v>
      </c>
      <c r="BN325" t="s">
        <v>1271</v>
      </c>
      <c r="BO325" t="s">
        <v>4940</v>
      </c>
      <c r="BP325" t="s">
        <v>4790</v>
      </c>
      <c r="BQ325">
        <v>10003</v>
      </c>
      <c r="BR325" t="s">
        <v>1891</v>
      </c>
      <c r="BS325">
        <v>10</v>
      </c>
      <c r="BT325" t="s">
        <v>1893</v>
      </c>
      <c r="BU325" t="s">
        <v>1328</v>
      </c>
      <c r="BV325" t="s">
        <v>1894</v>
      </c>
      <c r="BW325" t="s">
        <v>1894</v>
      </c>
      <c r="BY325" t="s">
        <v>1413</v>
      </c>
      <c r="BZ325" t="s">
        <v>2495</v>
      </c>
      <c r="CA325" t="s">
        <v>4941</v>
      </c>
      <c r="CB325">
        <v>5</v>
      </c>
      <c r="CC325" t="s">
        <v>1286</v>
      </c>
      <c r="CD325" t="s">
        <v>4942</v>
      </c>
      <c r="CE325" t="s">
        <v>1288</v>
      </c>
      <c r="CF325" t="s">
        <v>1289</v>
      </c>
      <c r="CG325" t="s">
        <v>2368</v>
      </c>
      <c r="CH325" t="s">
        <v>2369</v>
      </c>
      <c r="CI325">
        <v>2</v>
      </c>
      <c r="CJ325" t="s">
        <v>1292</v>
      </c>
      <c r="CU325" s="13" t="s">
        <v>4943</v>
      </c>
      <c r="CV325" t="s">
        <v>2203</v>
      </c>
    </row>
    <row r="326" spans="1:100" x14ac:dyDescent="0.4">
      <c r="A326" t="s">
        <v>4944</v>
      </c>
      <c r="B326" t="s">
        <v>4945</v>
      </c>
      <c r="D326" t="s">
        <v>1372</v>
      </c>
      <c r="E326" t="s">
        <v>1257</v>
      </c>
      <c r="J326" t="s">
        <v>4946</v>
      </c>
      <c r="K326">
        <v>2024</v>
      </c>
      <c r="L326">
        <v>2900000</v>
      </c>
      <c r="M326">
        <v>652085.22</v>
      </c>
      <c r="N326">
        <v>0</v>
      </c>
      <c r="O326">
        <v>0</v>
      </c>
      <c r="P326">
        <v>2900000</v>
      </c>
      <c r="Q326">
        <v>0</v>
      </c>
      <c r="R326">
        <v>0</v>
      </c>
      <c r="S326" t="s">
        <v>1319</v>
      </c>
      <c r="T326">
        <v>2023</v>
      </c>
      <c r="U326" t="s">
        <v>1442</v>
      </c>
      <c r="V326" t="s">
        <v>1401</v>
      </c>
      <c r="W326">
        <v>89</v>
      </c>
      <c r="X326" t="s">
        <v>1262</v>
      </c>
      <c r="Y326">
        <v>8900</v>
      </c>
      <c r="Z326" t="s">
        <v>1262</v>
      </c>
      <c r="AA326">
        <v>892434</v>
      </c>
      <c r="AB326" t="s">
        <v>1377</v>
      </c>
      <c r="AC326">
        <v>89</v>
      </c>
      <c r="AD326" t="s">
        <v>1262</v>
      </c>
      <c r="AE326">
        <v>8900</v>
      </c>
      <c r="AF326" t="s">
        <v>1262</v>
      </c>
      <c r="AG326">
        <v>892403</v>
      </c>
      <c r="AH326" t="s">
        <v>1378</v>
      </c>
      <c r="AI326" t="s">
        <v>1379</v>
      </c>
      <c r="AJ326" t="s">
        <v>1380</v>
      </c>
      <c r="AK326" t="s">
        <v>1381</v>
      </c>
      <c r="AL326" t="s">
        <v>1578</v>
      </c>
      <c r="AM326" t="s">
        <v>4947</v>
      </c>
      <c r="AO326" t="s">
        <v>529</v>
      </c>
      <c r="AP326" t="s">
        <v>529</v>
      </c>
      <c r="AQ326" t="s">
        <v>4948</v>
      </c>
      <c r="AS326" t="s">
        <v>4949</v>
      </c>
      <c r="AT326" t="s">
        <v>1270</v>
      </c>
      <c r="AU326" t="s">
        <v>1271</v>
      </c>
      <c r="AV326" t="s">
        <v>4950</v>
      </c>
      <c r="AX326">
        <v>32060</v>
      </c>
      <c r="AY326" t="s">
        <v>4951</v>
      </c>
      <c r="AZ326">
        <v>38035</v>
      </c>
      <c r="BA326" t="s">
        <v>4951</v>
      </c>
      <c r="BB326">
        <v>38</v>
      </c>
      <c r="BC326" t="s">
        <v>4952</v>
      </c>
      <c r="BD326" t="s">
        <v>2355</v>
      </c>
      <c r="BE326">
        <v>58202</v>
      </c>
      <c r="BF326">
        <v>8367</v>
      </c>
      <c r="BG326" t="s">
        <v>2357</v>
      </c>
      <c r="BH326" t="s">
        <v>2357</v>
      </c>
      <c r="BL326" t="s">
        <v>1328</v>
      </c>
      <c r="BM326" t="s">
        <v>1270</v>
      </c>
      <c r="BN326" t="s">
        <v>1271</v>
      </c>
      <c r="BO326" t="s">
        <v>4953</v>
      </c>
      <c r="BP326" t="s">
        <v>4951</v>
      </c>
      <c r="BQ326">
        <v>38035</v>
      </c>
      <c r="BR326" t="s">
        <v>4951</v>
      </c>
      <c r="BS326">
        <v>38</v>
      </c>
      <c r="BT326" t="s">
        <v>2355</v>
      </c>
      <c r="BU326" t="s">
        <v>1328</v>
      </c>
      <c r="BV326" t="s">
        <v>2357</v>
      </c>
      <c r="BW326" t="s">
        <v>2357</v>
      </c>
      <c r="BY326" t="s">
        <v>1413</v>
      </c>
      <c r="BZ326" t="s">
        <v>2495</v>
      </c>
      <c r="CA326" t="s">
        <v>4954</v>
      </c>
      <c r="CB326">
        <v>5</v>
      </c>
      <c r="CC326" t="s">
        <v>1286</v>
      </c>
      <c r="CD326" t="s">
        <v>4955</v>
      </c>
      <c r="CE326" t="s">
        <v>1288</v>
      </c>
      <c r="CF326" t="s">
        <v>1289</v>
      </c>
      <c r="CG326" t="s">
        <v>1290</v>
      </c>
      <c r="CH326" t="s">
        <v>1291</v>
      </c>
      <c r="CI326">
        <v>2</v>
      </c>
      <c r="CJ326" t="s">
        <v>1292</v>
      </c>
      <c r="CU326" s="13" t="s">
        <v>4956</v>
      </c>
      <c r="CV326" t="s">
        <v>2117</v>
      </c>
    </row>
    <row r="327" spans="1:100" x14ac:dyDescent="0.4">
      <c r="A327" t="s">
        <v>4957</v>
      </c>
      <c r="B327" t="s">
        <v>4958</v>
      </c>
      <c r="D327" t="s">
        <v>1372</v>
      </c>
      <c r="E327" t="s">
        <v>1257</v>
      </c>
      <c r="J327" t="s">
        <v>4959</v>
      </c>
      <c r="K327">
        <v>2025</v>
      </c>
      <c r="L327">
        <v>0</v>
      </c>
      <c r="M327">
        <v>0</v>
      </c>
      <c r="N327">
        <v>0</v>
      </c>
      <c r="O327">
        <v>0</v>
      </c>
      <c r="P327">
        <v>0</v>
      </c>
      <c r="Q327">
        <v>0</v>
      </c>
      <c r="R327">
        <v>0</v>
      </c>
      <c r="S327" t="s">
        <v>1319</v>
      </c>
      <c r="T327">
        <v>2023</v>
      </c>
      <c r="U327" t="s">
        <v>1442</v>
      </c>
      <c r="V327" t="s">
        <v>1426</v>
      </c>
      <c r="W327">
        <v>89</v>
      </c>
      <c r="X327" t="s">
        <v>1262</v>
      </c>
      <c r="Y327">
        <v>8900</v>
      </c>
      <c r="Z327" t="s">
        <v>1262</v>
      </c>
      <c r="AA327">
        <v>892434</v>
      </c>
      <c r="AB327" t="s">
        <v>1377</v>
      </c>
      <c r="AC327">
        <v>89</v>
      </c>
      <c r="AD327" t="s">
        <v>1262</v>
      </c>
      <c r="AE327">
        <v>8900</v>
      </c>
      <c r="AF327" t="s">
        <v>1262</v>
      </c>
      <c r="AG327">
        <v>892403</v>
      </c>
      <c r="AH327" t="s">
        <v>1378</v>
      </c>
      <c r="AI327" t="s">
        <v>1379</v>
      </c>
      <c r="AJ327" t="s">
        <v>1380</v>
      </c>
      <c r="AK327" t="s">
        <v>1381</v>
      </c>
      <c r="AL327" t="s">
        <v>1578</v>
      </c>
      <c r="AM327" t="s">
        <v>4960</v>
      </c>
      <c r="AO327" t="s">
        <v>4961</v>
      </c>
      <c r="AP327" t="s">
        <v>524</v>
      </c>
      <c r="AS327" t="s">
        <v>524</v>
      </c>
      <c r="AT327" t="s">
        <v>1270</v>
      </c>
      <c r="AU327" t="s">
        <v>1271</v>
      </c>
      <c r="AV327" t="s">
        <v>4962</v>
      </c>
      <c r="AW327" t="s">
        <v>4963</v>
      </c>
      <c r="AX327">
        <v>37000</v>
      </c>
      <c r="AY327" t="s">
        <v>1984</v>
      </c>
      <c r="AZ327">
        <v>25017</v>
      </c>
      <c r="BA327" t="s">
        <v>1487</v>
      </c>
      <c r="BB327">
        <v>25</v>
      </c>
      <c r="BC327" t="s">
        <v>1488</v>
      </c>
      <c r="BD327" t="s">
        <v>1489</v>
      </c>
      <c r="BE327">
        <v>1854</v>
      </c>
      <c r="BF327">
        <v>3692</v>
      </c>
      <c r="BG327" t="s">
        <v>1985</v>
      </c>
      <c r="BH327" t="s">
        <v>1985</v>
      </c>
      <c r="BL327" t="s">
        <v>1328</v>
      </c>
      <c r="BM327" t="s">
        <v>1270</v>
      </c>
      <c r="BN327" t="s">
        <v>1271</v>
      </c>
      <c r="BO327" t="s">
        <v>1986</v>
      </c>
      <c r="BP327" t="s">
        <v>1984</v>
      </c>
      <c r="BQ327">
        <v>25017</v>
      </c>
      <c r="BR327" t="s">
        <v>1487</v>
      </c>
      <c r="BS327">
        <v>25</v>
      </c>
      <c r="BT327" t="s">
        <v>1489</v>
      </c>
      <c r="BU327" t="s">
        <v>1328</v>
      </c>
      <c r="BV327" t="s">
        <v>1985</v>
      </c>
      <c r="BW327" t="s">
        <v>1985</v>
      </c>
      <c r="BY327" t="s">
        <v>1413</v>
      </c>
      <c r="BZ327" t="s">
        <v>2495</v>
      </c>
      <c r="CA327" t="s">
        <v>4964</v>
      </c>
      <c r="CB327">
        <v>5</v>
      </c>
      <c r="CC327" t="s">
        <v>1286</v>
      </c>
      <c r="CD327" t="s">
        <v>4965</v>
      </c>
      <c r="CE327" t="s">
        <v>1288</v>
      </c>
      <c r="CF327" t="s">
        <v>1289</v>
      </c>
      <c r="CG327" t="s">
        <v>1290</v>
      </c>
      <c r="CH327" t="s">
        <v>1291</v>
      </c>
      <c r="CI327">
        <v>2</v>
      </c>
      <c r="CJ327" t="s">
        <v>1292</v>
      </c>
      <c r="CU327" s="13" t="s">
        <v>4966</v>
      </c>
      <c r="CV327" t="s">
        <v>2521</v>
      </c>
    </row>
    <row r="328" spans="1:100" x14ac:dyDescent="0.4">
      <c r="A328" t="s">
        <v>4967</v>
      </c>
      <c r="B328" t="s">
        <v>4968</v>
      </c>
      <c r="D328" t="s">
        <v>1372</v>
      </c>
      <c r="E328" t="s">
        <v>1257</v>
      </c>
      <c r="J328" t="s">
        <v>2771</v>
      </c>
      <c r="K328">
        <v>2025</v>
      </c>
      <c r="L328">
        <v>2721445</v>
      </c>
      <c r="M328">
        <v>354223.66</v>
      </c>
      <c r="N328">
        <v>0</v>
      </c>
      <c r="O328">
        <v>707262</v>
      </c>
      <c r="P328">
        <v>3428707</v>
      </c>
      <c r="Q328">
        <v>0</v>
      </c>
      <c r="R328">
        <v>0</v>
      </c>
      <c r="S328" t="s">
        <v>1319</v>
      </c>
      <c r="T328">
        <v>2023</v>
      </c>
      <c r="U328" t="s">
        <v>1442</v>
      </c>
      <c r="V328" t="s">
        <v>1443</v>
      </c>
      <c r="W328">
        <v>89</v>
      </c>
      <c r="X328" t="s">
        <v>1262</v>
      </c>
      <c r="Y328">
        <v>8900</v>
      </c>
      <c r="Z328" t="s">
        <v>1262</v>
      </c>
      <c r="AA328">
        <v>892434</v>
      </c>
      <c r="AB328" t="s">
        <v>1377</v>
      </c>
      <c r="AC328">
        <v>89</v>
      </c>
      <c r="AD328" t="s">
        <v>1262</v>
      </c>
      <c r="AE328">
        <v>8900</v>
      </c>
      <c r="AF328" t="s">
        <v>1262</v>
      </c>
      <c r="AG328">
        <v>892403</v>
      </c>
      <c r="AH328" t="s">
        <v>1378</v>
      </c>
      <c r="AI328" t="s">
        <v>1379</v>
      </c>
      <c r="AJ328" t="s">
        <v>1380</v>
      </c>
      <c r="AK328" t="s">
        <v>1381</v>
      </c>
      <c r="AL328" t="s">
        <v>1578</v>
      </c>
      <c r="AM328" t="s">
        <v>1268</v>
      </c>
      <c r="AO328" t="s">
        <v>538</v>
      </c>
      <c r="AP328" t="s">
        <v>538</v>
      </c>
      <c r="AS328" t="s">
        <v>1269</v>
      </c>
      <c r="AT328" t="s">
        <v>1270</v>
      </c>
      <c r="AU328" t="s">
        <v>1271</v>
      </c>
      <c r="AV328" t="s">
        <v>1272</v>
      </c>
      <c r="AW328" t="s">
        <v>1273</v>
      </c>
      <c r="AX328">
        <v>61796</v>
      </c>
      <c r="AY328" t="s">
        <v>1274</v>
      </c>
      <c r="AZ328">
        <v>48113</v>
      </c>
      <c r="BA328" t="s">
        <v>1275</v>
      </c>
      <c r="BB328">
        <v>48</v>
      </c>
      <c r="BC328" t="s">
        <v>1276</v>
      </c>
      <c r="BD328" t="s">
        <v>1277</v>
      </c>
      <c r="BE328">
        <v>75080</v>
      </c>
      <c r="BF328">
        <v>3021</v>
      </c>
      <c r="BG328" t="s">
        <v>1278</v>
      </c>
      <c r="BH328" t="s">
        <v>1279</v>
      </c>
      <c r="BL328" t="s">
        <v>1328</v>
      </c>
      <c r="BM328" t="s">
        <v>1270</v>
      </c>
      <c r="BN328" t="s">
        <v>1271</v>
      </c>
      <c r="BO328" t="s">
        <v>1281</v>
      </c>
      <c r="BP328" t="s">
        <v>1274</v>
      </c>
      <c r="BQ328">
        <v>48085</v>
      </c>
      <c r="BR328" t="s">
        <v>1282</v>
      </c>
      <c r="BS328">
        <v>48</v>
      </c>
      <c r="BT328" t="s">
        <v>1277</v>
      </c>
      <c r="BU328" t="s">
        <v>1328</v>
      </c>
      <c r="BV328" t="s">
        <v>1278</v>
      </c>
      <c r="BW328" t="s">
        <v>1284</v>
      </c>
      <c r="BY328" t="s">
        <v>1413</v>
      </c>
      <c r="BZ328" t="s">
        <v>2495</v>
      </c>
      <c r="CA328" t="s">
        <v>4969</v>
      </c>
      <c r="CB328">
        <v>5</v>
      </c>
      <c r="CC328" t="s">
        <v>1286</v>
      </c>
      <c r="CD328" t="s">
        <v>4970</v>
      </c>
      <c r="CE328" t="s">
        <v>1288</v>
      </c>
      <c r="CF328" t="s">
        <v>1289</v>
      </c>
      <c r="CG328" t="s">
        <v>1290</v>
      </c>
      <c r="CH328" t="s">
        <v>1291</v>
      </c>
      <c r="CI328">
        <v>2</v>
      </c>
      <c r="CJ328" t="s">
        <v>1292</v>
      </c>
      <c r="CU328" s="13" t="s">
        <v>4971</v>
      </c>
      <c r="CV328" t="s">
        <v>3542</v>
      </c>
    </row>
    <row r="329" spans="1:100" x14ac:dyDescent="0.4">
      <c r="A329" t="s">
        <v>4972</v>
      </c>
      <c r="B329" t="s">
        <v>4973</v>
      </c>
      <c r="D329" t="s">
        <v>1372</v>
      </c>
      <c r="E329" t="s">
        <v>1257</v>
      </c>
      <c r="J329" t="s">
        <v>1948</v>
      </c>
      <c r="K329">
        <v>2025</v>
      </c>
      <c r="L329">
        <v>0</v>
      </c>
      <c r="M329">
        <v>0</v>
      </c>
      <c r="N329">
        <v>0</v>
      </c>
      <c r="O329">
        <v>0</v>
      </c>
      <c r="P329">
        <v>0</v>
      </c>
      <c r="Q329">
        <v>0</v>
      </c>
      <c r="R329">
        <v>0</v>
      </c>
      <c r="S329" t="s">
        <v>1319</v>
      </c>
      <c r="T329">
        <v>2023</v>
      </c>
      <c r="U329" t="s">
        <v>1442</v>
      </c>
      <c r="V329" t="s">
        <v>4974</v>
      </c>
      <c r="W329">
        <v>89</v>
      </c>
      <c r="X329" t="s">
        <v>1262</v>
      </c>
      <c r="Y329">
        <v>8900</v>
      </c>
      <c r="Z329" t="s">
        <v>1262</v>
      </c>
      <c r="AA329">
        <v>892434</v>
      </c>
      <c r="AB329" t="s">
        <v>1377</v>
      </c>
      <c r="AC329">
        <v>89</v>
      </c>
      <c r="AD329" t="s">
        <v>1262</v>
      </c>
      <c r="AE329">
        <v>8900</v>
      </c>
      <c r="AF329" t="s">
        <v>1262</v>
      </c>
      <c r="AG329">
        <v>892403</v>
      </c>
      <c r="AH329" t="s">
        <v>1378</v>
      </c>
      <c r="AI329" t="s">
        <v>1379</v>
      </c>
      <c r="AJ329" t="s">
        <v>1380</v>
      </c>
      <c r="AK329" t="s">
        <v>1381</v>
      </c>
      <c r="AL329" t="s">
        <v>1578</v>
      </c>
      <c r="AM329" t="s">
        <v>4975</v>
      </c>
      <c r="AO329" t="s">
        <v>4976</v>
      </c>
      <c r="AP329" t="s">
        <v>4976</v>
      </c>
      <c r="AT329" t="s">
        <v>1270</v>
      </c>
      <c r="AU329" t="s">
        <v>1271</v>
      </c>
      <c r="AV329" t="s">
        <v>4977</v>
      </c>
      <c r="AX329">
        <v>54048</v>
      </c>
      <c r="AY329" t="s">
        <v>4978</v>
      </c>
      <c r="AZ329">
        <v>48373</v>
      </c>
      <c r="BA329" t="s">
        <v>4979</v>
      </c>
      <c r="BB329">
        <v>48</v>
      </c>
      <c r="BC329" t="s">
        <v>1276</v>
      </c>
      <c r="BD329" t="s">
        <v>1277</v>
      </c>
      <c r="BE329">
        <v>77360</v>
      </c>
      <c r="BF329">
        <v>8042</v>
      </c>
      <c r="BG329" t="s">
        <v>4562</v>
      </c>
      <c r="BH329" t="s">
        <v>2958</v>
      </c>
      <c r="BL329" t="s">
        <v>1328</v>
      </c>
      <c r="BM329" t="s">
        <v>1270</v>
      </c>
      <c r="BN329" t="s">
        <v>1271</v>
      </c>
      <c r="BO329" t="s">
        <v>4980</v>
      </c>
      <c r="BP329" t="s">
        <v>4978</v>
      </c>
      <c r="BQ329">
        <v>48373</v>
      </c>
      <c r="BR329" t="s">
        <v>4979</v>
      </c>
      <c r="BS329">
        <v>48</v>
      </c>
      <c r="BT329" t="s">
        <v>1277</v>
      </c>
      <c r="BU329" t="s">
        <v>1328</v>
      </c>
      <c r="BV329" t="s">
        <v>2958</v>
      </c>
      <c r="BW329" t="s">
        <v>2958</v>
      </c>
      <c r="BY329" t="s">
        <v>1413</v>
      </c>
      <c r="BZ329" t="s">
        <v>2495</v>
      </c>
      <c r="CA329" t="s">
        <v>4981</v>
      </c>
      <c r="CB329">
        <v>5</v>
      </c>
      <c r="CC329" t="s">
        <v>1286</v>
      </c>
      <c r="CD329" t="s">
        <v>4982</v>
      </c>
      <c r="CE329" t="s">
        <v>1288</v>
      </c>
      <c r="CF329" t="s">
        <v>1289</v>
      </c>
      <c r="CG329" t="s">
        <v>1333</v>
      </c>
      <c r="CH329" t="s">
        <v>1334</v>
      </c>
      <c r="CI329">
        <v>2</v>
      </c>
      <c r="CJ329" t="s">
        <v>1292</v>
      </c>
      <c r="CU329" s="13" t="s">
        <v>4983</v>
      </c>
      <c r="CV329" t="s">
        <v>1681</v>
      </c>
    </row>
    <row r="330" spans="1:100" x14ac:dyDescent="0.4">
      <c r="A330" t="s">
        <v>4984</v>
      </c>
      <c r="B330" t="s">
        <v>4985</v>
      </c>
      <c r="D330" t="s">
        <v>1256</v>
      </c>
      <c r="E330" t="s">
        <v>1257</v>
      </c>
      <c r="J330" t="s">
        <v>3420</v>
      </c>
      <c r="K330">
        <v>2025</v>
      </c>
      <c r="L330">
        <v>5000000</v>
      </c>
      <c r="M330">
        <v>922781.03</v>
      </c>
      <c r="N330">
        <v>2602616</v>
      </c>
      <c r="O330">
        <v>1250000</v>
      </c>
      <c r="P330">
        <v>6250000</v>
      </c>
      <c r="Q330">
        <v>0</v>
      </c>
      <c r="R330">
        <v>0</v>
      </c>
      <c r="S330" t="s">
        <v>3511</v>
      </c>
      <c r="T330">
        <v>2024</v>
      </c>
      <c r="U330" t="s">
        <v>3029</v>
      </c>
      <c r="V330" t="s">
        <v>1949</v>
      </c>
      <c r="W330">
        <v>89</v>
      </c>
      <c r="X330" t="s">
        <v>1262</v>
      </c>
      <c r="Y330">
        <v>8900</v>
      </c>
      <c r="Z330" t="s">
        <v>1262</v>
      </c>
      <c r="AA330">
        <v>892434</v>
      </c>
      <c r="AB330" t="s">
        <v>1377</v>
      </c>
      <c r="AC330">
        <v>89</v>
      </c>
      <c r="AD330" t="s">
        <v>1262</v>
      </c>
      <c r="AE330">
        <v>8900</v>
      </c>
      <c r="AF330" t="s">
        <v>1262</v>
      </c>
      <c r="AG330">
        <v>892403</v>
      </c>
      <c r="AH330" t="s">
        <v>1378</v>
      </c>
      <c r="AI330" t="s">
        <v>1379</v>
      </c>
      <c r="AJ330" t="s">
        <v>1380</v>
      </c>
      <c r="AK330" t="s">
        <v>1381</v>
      </c>
      <c r="AL330" t="s">
        <v>1382</v>
      </c>
      <c r="AM330" t="s">
        <v>4862</v>
      </c>
      <c r="AO330" t="s">
        <v>560</v>
      </c>
      <c r="AP330" t="s">
        <v>560</v>
      </c>
      <c r="AT330" t="s">
        <v>1270</v>
      </c>
      <c r="AU330" t="s">
        <v>1271</v>
      </c>
      <c r="AV330" t="s">
        <v>4863</v>
      </c>
      <c r="AW330" t="s">
        <v>4864</v>
      </c>
      <c r="AX330">
        <v>56625</v>
      </c>
      <c r="AY330" t="s">
        <v>4865</v>
      </c>
      <c r="AZ330">
        <v>53075</v>
      </c>
      <c r="BA330" t="s">
        <v>4866</v>
      </c>
      <c r="BB330">
        <v>53</v>
      </c>
      <c r="BC330" t="s">
        <v>3814</v>
      </c>
      <c r="BD330" t="s">
        <v>1429</v>
      </c>
      <c r="BE330">
        <v>99164</v>
      </c>
      <c r="BF330">
        <v>1025</v>
      </c>
      <c r="BG330" t="s">
        <v>4320</v>
      </c>
      <c r="BH330" t="s">
        <v>4320</v>
      </c>
      <c r="BL330" t="s">
        <v>1328</v>
      </c>
      <c r="BM330" t="s">
        <v>1270</v>
      </c>
      <c r="BN330" t="s">
        <v>1271</v>
      </c>
      <c r="BO330" t="s">
        <v>4867</v>
      </c>
      <c r="BP330" t="s">
        <v>4865</v>
      </c>
      <c r="BQ330">
        <v>53075</v>
      </c>
      <c r="BR330" t="s">
        <v>4866</v>
      </c>
      <c r="BS330">
        <v>53</v>
      </c>
      <c r="BT330" t="s">
        <v>1429</v>
      </c>
      <c r="BU330" t="s">
        <v>1328</v>
      </c>
      <c r="BV330" t="s">
        <v>3815</v>
      </c>
      <c r="BW330" t="s">
        <v>4320</v>
      </c>
      <c r="BY330" t="s">
        <v>1392</v>
      </c>
      <c r="BZ330" t="s">
        <v>3023</v>
      </c>
      <c r="CA330" t="s">
        <v>4986</v>
      </c>
      <c r="CB330">
        <v>5</v>
      </c>
      <c r="CC330" t="s">
        <v>1286</v>
      </c>
      <c r="CD330" t="s">
        <v>4987</v>
      </c>
      <c r="CE330" t="s">
        <v>1288</v>
      </c>
      <c r="CF330" t="s">
        <v>1289</v>
      </c>
      <c r="CG330" t="s">
        <v>1290</v>
      </c>
      <c r="CH330" t="s">
        <v>1291</v>
      </c>
      <c r="CI330">
        <v>2</v>
      </c>
      <c r="CJ330" t="s">
        <v>1292</v>
      </c>
      <c r="CU330" s="13" t="s">
        <v>4988</v>
      </c>
      <c r="CV330" t="s">
        <v>2084</v>
      </c>
    </row>
    <row r="331" spans="1:100" x14ac:dyDescent="0.4">
      <c r="A331" t="s">
        <v>4989</v>
      </c>
      <c r="B331" t="s">
        <v>4990</v>
      </c>
      <c r="E331" t="s">
        <v>1648</v>
      </c>
      <c r="H331">
        <v>553761.76</v>
      </c>
      <c r="I331">
        <v>2468434</v>
      </c>
      <c r="J331" t="s">
        <v>4991</v>
      </c>
      <c r="K331">
        <v>2024</v>
      </c>
      <c r="L331">
        <v>2468434</v>
      </c>
      <c r="M331">
        <v>553761.76</v>
      </c>
      <c r="N331">
        <v>258366</v>
      </c>
      <c r="O331">
        <v>0</v>
      </c>
      <c r="P331">
        <v>2468434</v>
      </c>
      <c r="Q331">
        <v>0</v>
      </c>
      <c r="R331">
        <v>0</v>
      </c>
      <c r="S331" t="s">
        <v>4991</v>
      </c>
      <c r="T331">
        <v>2024</v>
      </c>
      <c r="U331" t="s">
        <v>2427</v>
      </c>
      <c r="V331" t="s">
        <v>1981</v>
      </c>
      <c r="W331">
        <v>89</v>
      </c>
      <c r="X331" t="s">
        <v>1262</v>
      </c>
      <c r="Y331">
        <v>8900</v>
      </c>
      <c r="Z331" t="s">
        <v>1262</v>
      </c>
      <c r="AA331">
        <v>892434</v>
      </c>
      <c r="AB331" t="s">
        <v>1377</v>
      </c>
      <c r="AC331">
        <v>89</v>
      </c>
      <c r="AD331" t="s">
        <v>1262</v>
      </c>
      <c r="AE331">
        <v>8900</v>
      </c>
      <c r="AF331" t="s">
        <v>1262</v>
      </c>
      <c r="AG331">
        <v>892403</v>
      </c>
      <c r="AH331" t="s">
        <v>1378</v>
      </c>
      <c r="AI331" t="s">
        <v>1379</v>
      </c>
      <c r="AJ331" t="s">
        <v>1380</v>
      </c>
      <c r="AK331" t="s">
        <v>1381</v>
      </c>
      <c r="AL331" t="s">
        <v>1747</v>
      </c>
      <c r="AM331" t="s">
        <v>4992</v>
      </c>
      <c r="AO331" t="s">
        <v>4993</v>
      </c>
      <c r="AP331" t="s">
        <v>4993</v>
      </c>
      <c r="AQ331" t="s">
        <v>4203</v>
      </c>
      <c r="AS331" t="s">
        <v>4204</v>
      </c>
      <c r="AT331" t="s">
        <v>1270</v>
      </c>
      <c r="AU331" t="s">
        <v>1271</v>
      </c>
      <c r="AV331" t="s">
        <v>4994</v>
      </c>
      <c r="AW331" t="s">
        <v>4995</v>
      </c>
      <c r="AX331">
        <v>38980</v>
      </c>
      <c r="AY331" t="s">
        <v>4996</v>
      </c>
      <c r="AZ331">
        <v>44009</v>
      </c>
      <c r="BA331" t="s">
        <v>1429</v>
      </c>
      <c r="BB331">
        <v>44</v>
      </c>
      <c r="BC331" t="s">
        <v>1910</v>
      </c>
      <c r="BD331" t="s">
        <v>1911</v>
      </c>
      <c r="BE331">
        <v>2881</v>
      </c>
      <c r="BF331">
        <v>1967</v>
      </c>
      <c r="BG331" t="s">
        <v>4206</v>
      </c>
      <c r="BH331" t="s">
        <v>4206</v>
      </c>
      <c r="BL331" t="s">
        <v>1280</v>
      </c>
      <c r="BM331" t="s">
        <v>1270</v>
      </c>
      <c r="BN331" t="s">
        <v>1271</v>
      </c>
      <c r="BO331" t="s">
        <v>4997</v>
      </c>
      <c r="BP331" t="s">
        <v>4996</v>
      </c>
      <c r="BQ331">
        <v>44009</v>
      </c>
      <c r="BR331" t="s">
        <v>1429</v>
      </c>
      <c r="BS331">
        <v>44</v>
      </c>
      <c r="BT331" t="s">
        <v>1911</v>
      </c>
      <c r="BU331" t="s">
        <v>4998</v>
      </c>
      <c r="BV331" t="s">
        <v>4206</v>
      </c>
      <c r="BW331" t="s">
        <v>4206</v>
      </c>
      <c r="BY331" t="s">
        <v>1392</v>
      </c>
      <c r="BZ331" t="s">
        <v>1758</v>
      </c>
      <c r="CA331" t="s">
        <v>2509</v>
      </c>
      <c r="CB331">
        <v>5</v>
      </c>
      <c r="CC331" t="s">
        <v>1286</v>
      </c>
      <c r="CD331" t="s">
        <v>4999</v>
      </c>
      <c r="CE331" t="s">
        <v>1288</v>
      </c>
      <c r="CF331" t="s">
        <v>1289</v>
      </c>
      <c r="CG331" t="s">
        <v>1290</v>
      </c>
      <c r="CH331" t="s">
        <v>1291</v>
      </c>
      <c r="CI331">
        <v>2</v>
      </c>
      <c r="CJ331" t="s">
        <v>1292</v>
      </c>
      <c r="CU331" s="13" t="s">
        <v>5000</v>
      </c>
      <c r="CV331" t="s">
        <v>5001</v>
      </c>
    </row>
    <row r="332" spans="1:100" x14ac:dyDescent="0.4">
      <c r="A332" t="s">
        <v>5002</v>
      </c>
      <c r="B332" t="s">
        <v>5003</v>
      </c>
      <c r="D332" t="s">
        <v>1947</v>
      </c>
      <c r="E332" t="s">
        <v>1257</v>
      </c>
      <c r="J332" t="s">
        <v>5004</v>
      </c>
      <c r="K332">
        <v>2025</v>
      </c>
      <c r="L332">
        <v>4000000</v>
      </c>
      <c r="M332">
        <v>358407.71</v>
      </c>
      <c r="N332">
        <v>1675386</v>
      </c>
      <c r="O332">
        <v>0</v>
      </c>
      <c r="P332">
        <v>4000000</v>
      </c>
      <c r="Q332">
        <v>0</v>
      </c>
      <c r="R332">
        <v>0</v>
      </c>
      <c r="S332" t="s">
        <v>5005</v>
      </c>
      <c r="T332">
        <v>2024</v>
      </c>
      <c r="U332" t="s">
        <v>3029</v>
      </c>
      <c r="V332" t="s">
        <v>1443</v>
      </c>
      <c r="W332">
        <v>89</v>
      </c>
      <c r="X332" t="s">
        <v>1262</v>
      </c>
      <c r="Y332">
        <v>8900</v>
      </c>
      <c r="Z332" t="s">
        <v>1262</v>
      </c>
      <c r="AA332">
        <v>892434</v>
      </c>
      <c r="AB332" t="s">
        <v>1377</v>
      </c>
      <c r="AC332">
        <v>89</v>
      </c>
      <c r="AD332" t="s">
        <v>1262</v>
      </c>
      <c r="AE332">
        <v>8900</v>
      </c>
      <c r="AF332" t="s">
        <v>1262</v>
      </c>
      <c r="AG332">
        <v>892403</v>
      </c>
      <c r="AH332" t="s">
        <v>1378</v>
      </c>
      <c r="AI332" t="s">
        <v>1379</v>
      </c>
      <c r="AJ332" t="s">
        <v>1380</v>
      </c>
      <c r="AK332" t="s">
        <v>1381</v>
      </c>
      <c r="AL332" t="s">
        <v>1402</v>
      </c>
      <c r="AM332" t="s">
        <v>5006</v>
      </c>
      <c r="AO332" t="s">
        <v>5007</v>
      </c>
      <c r="AP332" t="s">
        <v>5007</v>
      </c>
      <c r="AS332" t="s">
        <v>515</v>
      </c>
      <c r="AT332" t="s">
        <v>1270</v>
      </c>
      <c r="AU332" t="s">
        <v>1271</v>
      </c>
      <c r="AV332" t="s">
        <v>5008</v>
      </c>
      <c r="AW332" t="s">
        <v>5009</v>
      </c>
      <c r="AX332">
        <v>17000</v>
      </c>
      <c r="AY332" t="s">
        <v>1807</v>
      </c>
      <c r="AZ332">
        <v>15003</v>
      </c>
      <c r="BA332" t="s">
        <v>1807</v>
      </c>
      <c r="BB332">
        <v>15</v>
      </c>
      <c r="BC332" t="s">
        <v>1808</v>
      </c>
      <c r="BD332" t="s">
        <v>1809</v>
      </c>
      <c r="BE332">
        <v>96822</v>
      </c>
      <c r="BF332">
        <v>2234</v>
      </c>
      <c r="BG332" t="s">
        <v>1810</v>
      </c>
      <c r="BH332" t="s">
        <v>1810</v>
      </c>
      <c r="BL332" t="s">
        <v>1328</v>
      </c>
      <c r="BM332" t="s">
        <v>1270</v>
      </c>
      <c r="BN332" t="s">
        <v>1271</v>
      </c>
      <c r="BO332" t="s">
        <v>1811</v>
      </c>
      <c r="BP332" t="s">
        <v>1807</v>
      </c>
      <c r="BQ332">
        <v>15003</v>
      </c>
      <c r="BR332" t="s">
        <v>1807</v>
      </c>
      <c r="BS332">
        <v>15</v>
      </c>
      <c r="BT332" t="s">
        <v>1809</v>
      </c>
      <c r="BU332" t="s">
        <v>1328</v>
      </c>
      <c r="BV332" t="s">
        <v>1810</v>
      </c>
      <c r="BW332" t="s">
        <v>1810</v>
      </c>
      <c r="BY332" t="s">
        <v>1392</v>
      </c>
      <c r="BZ332" t="s">
        <v>3040</v>
      </c>
      <c r="CA332" t="s">
        <v>4021</v>
      </c>
      <c r="CB332">
        <v>5</v>
      </c>
      <c r="CC332" t="s">
        <v>1286</v>
      </c>
      <c r="CD332" t="s">
        <v>5010</v>
      </c>
      <c r="CE332" t="s">
        <v>1288</v>
      </c>
      <c r="CF332" t="s">
        <v>1289</v>
      </c>
      <c r="CG332" t="s">
        <v>1555</v>
      </c>
      <c r="CH332" t="s">
        <v>1556</v>
      </c>
      <c r="CI332">
        <v>2</v>
      </c>
      <c r="CJ332" t="s">
        <v>1292</v>
      </c>
      <c r="CU332" s="13" t="s">
        <v>5011</v>
      </c>
      <c r="CV332" t="s">
        <v>2183</v>
      </c>
    </row>
    <row r="333" spans="1:100" x14ac:dyDescent="0.4">
      <c r="A333" t="s">
        <v>5012</v>
      </c>
      <c r="B333" t="s">
        <v>5013</v>
      </c>
      <c r="D333" t="s">
        <v>1256</v>
      </c>
      <c r="E333" t="s">
        <v>1257</v>
      </c>
      <c r="J333" t="s">
        <v>5014</v>
      </c>
      <c r="K333">
        <v>2024</v>
      </c>
      <c r="L333">
        <v>2479219</v>
      </c>
      <c r="M333">
        <v>552419.82999999996</v>
      </c>
      <c r="N333">
        <v>0</v>
      </c>
      <c r="O333">
        <v>795213</v>
      </c>
      <c r="P333">
        <v>3274432</v>
      </c>
      <c r="Q333">
        <v>0</v>
      </c>
      <c r="R333">
        <v>0</v>
      </c>
      <c r="S333" t="s">
        <v>5014</v>
      </c>
      <c r="T333">
        <v>2024</v>
      </c>
      <c r="U333" t="s">
        <v>1830</v>
      </c>
      <c r="V333" t="s">
        <v>2804</v>
      </c>
      <c r="W333">
        <v>89</v>
      </c>
      <c r="X333" t="s">
        <v>1262</v>
      </c>
      <c r="Y333">
        <v>8900</v>
      </c>
      <c r="Z333" t="s">
        <v>1262</v>
      </c>
      <c r="AA333">
        <v>892433</v>
      </c>
      <c r="AB333" t="s">
        <v>1444</v>
      </c>
      <c r="AC333">
        <v>89</v>
      </c>
      <c r="AD333" t="s">
        <v>1262</v>
      </c>
      <c r="AE333">
        <v>8900</v>
      </c>
      <c r="AF333" t="s">
        <v>1262</v>
      </c>
      <c r="AG333">
        <v>892403</v>
      </c>
      <c r="AH333" t="s">
        <v>1378</v>
      </c>
      <c r="AI333" t="s">
        <v>1379</v>
      </c>
      <c r="AJ333" t="s">
        <v>1380</v>
      </c>
      <c r="AK333" t="s">
        <v>1266</v>
      </c>
      <c r="AL333" t="s">
        <v>1445</v>
      </c>
      <c r="AM333" t="s">
        <v>5015</v>
      </c>
      <c r="AO333" t="s">
        <v>571</v>
      </c>
      <c r="AP333" t="s">
        <v>571</v>
      </c>
      <c r="AS333" t="s">
        <v>571</v>
      </c>
      <c r="AT333" t="s">
        <v>1270</v>
      </c>
      <c r="AU333" t="s">
        <v>1271</v>
      </c>
      <c r="AV333" t="s">
        <v>5016</v>
      </c>
      <c r="AW333" t="s">
        <v>5017</v>
      </c>
      <c r="AX333">
        <v>42160</v>
      </c>
      <c r="AY333" t="s">
        <v>5018</v>
      </c>
      <c r="AZ333">
        <v>26077</v>
      </c>
      <c r="BA333" t="s">
        <v>5018</v>
      </c>
      <c r="BB333">
        <v>26</v>
      </c>
      <c r="BC333" t="s">
        <v>1857</v>
      </c>
      <c r="BD333" t="s">
        <v>1858</v>
      </c>
      <c r="BE333">
        <v>49008</v>
      </c>
      <c r="BF333">
        <v>5456</v>
      </c>
      <c r="BG333" t="s">
        <v>5019</v>
      </c>
      <c r="BH333" t="s">
        <v>5019</v>
      </c>
      <c r="BL333" t="s">
        <v>1280</v>
      </c>
      <c r="BM333" t="s">
        <v>1270</v>
      </c>
      <c r="BN333" t="s">
        <v>1271</v>
      </c>
      <c r="BO333" t="s">
        <v>5020</v>
      </c>
      <c r="BP333" t="s">
        <v>5018</v>
      </c>
      <c r="BQ333">
        <v>26077</v>
      </c>
      <c r="BR333" t="s">
        <v>5018</v>
      </c>
      <c r="BS333">
        <v>26</v>
      </c>
      <c r="BT333" t="s">
        <v>1858</v>
      </c>
      <c r="BU333" t="s">
        <v>5021</v>
      </c>
      <c r="BV333" t="s">
        <v>5019</v>
      </c>
      <c r="BW333" t="s">
        <v>5019</v>
      </c>
      <c r="BY333" t="s">
        <v>1413</v>
      </c>
      <c r="BZ333" t="s">
        <v>1777</v>
      </c>
      <c r="CA333" t="s">
        <v>1778</v>
      </c>
      <c r="CB333">
        <v>5</v>
      </c>
      <c r="CC333" t="s">
        <v>1286</v>
      </c>
      <c r="CD333" t="s">
        <v>5022</v>
      </c>
      <c r="CE333" t="s">
        <v>1288</v>
      </c>
      <c r="CF333" t="s">
        <v>1289</v>
      </c>
      <c r="CG333" t="s">
        <v>1290</v>
      </c>
      <c r="CH333" t="s">
        <v>1291</v>
      </c>
      <c r="CI333">
        <v>2</v>
      </c>
      <c r="CJ333" t="s">
        <v>1292</v>
      </c>
      <c r="CU333" s="13" t="s">
        <v>5023</v>
      </c>
      <c r="CV333" t="s">
        <v>5024</v>
      </c>
    </row>
    <row r="334" spans="1:100" x14ac:dyDescent="0.4">
      <c r="A334" t="s">
        <v>5025</v>
      </c>
      <c r="B334" t="s">
        <v>5026</v>
      </c>
      <c r="D334" t="s">
        <v>1256</v>
      </c>
      <c r="E334" t="s">
        <v>1257</v>
      </c>
      <c r="J334" t="s">
        <v>4797</v>
      </c>
      <c r="K334">
        <v>2025</v>
      </c>
      <c r="L334">
        <v>2272577</v>
      </c>
      <c r="M334">
        <v>327563.09999999998</v>
      </c>
      <c r="N334">
        <v>0</v>
      </c>
      <c r="O334">
        <v>831854</v>
      </c>
      <c r="P334">
        <v>3104431</v>
      </c>
      <c r="Q334">
        <v>0</v>
      </c>
      <c r="R334">
        <v>0</v>
      </c>
      <c r="S334" t="s">
        <v>1835</v>
      </c>
      <c r="T334">
        <v>2024</v>
      </c>
      <c r="U334" t="s">
        <v>1830</v>
      </c>
      <c r="V334" t="s">
        <v>1831</v>
      </c>
      <c r="W334">
        <v>89</v>
      </c>
      <c r="X334" t="s">
        <v>1262</v>
      </c>
      <c r="Y334">
        <v>8900</v>
      </c>
      <c r="Z334" t="s">
        <v>1262</v>
      </c>
      <c r="AA334">
        <v>892433</v>
      </c>
      <c r="AB334" t="s">
        <v>1444</v>
      </c>
      <c r="AC334">
        <v>89</v>
      </c>
      <c r="AD334" t="s">
        <v>1262</v>
      </c>
      <c r="AE334">
        <v>8900</v>
      </c>
      <c r="AF334" t="s">
        <v>1262</v>
      </c>
      <c r="AG334">
        <v>892403</v>
      </c>
      <c r="AH334" t="s">
        <v>1378</v>
      </c>
      <c r="AI334" t="s">
        <v>1379</v>
      </c>
      <c r="AJ334" t="s">
        <v>1380</v>
      </c>
      <c r="AK334" t="s">
        <v>1266</v>
      </c>
      <c r="AL334" t="s">
        <v>1445</v>
      </c>
      <c r="AM334" t="s">
        <v>5027</v>
      </c>
      <c r="AO334" t="s">
        <v>532</v>
      </c>
      <c r="AP334" t="s">
        <v>532</v>
      </c>
      <c r="AS334" t="s">
        <v>532</v>
      </c>
      <c r="AT334" t="s">
        <v>1270</v>
      </c>
      <c r="AU334" t="s">
        <v>1271</v>
      </c>
      <c r="AV334" t="s">
        <v>5028</v>
      </c>
      <c r="AW334" t="s">
        <v>5029</v>
      </c>
      <c r="AX334">
        <v>52500</v>
      </c>
      <c r="AY334" t="s">
        <v>5030</v>
      </c>
      <c r="AZ334">
        <v>40027</v>
      </c>
      <c r="BA334" t="s">
        <v>5031</v>
      </c>
      <c r="BB334">
        <v>40</v>
      </c>
      <c r="BC334" t="s">
        <v>5032</v>
      </c>
      <c r="BD334" t="s">
        <v>5033</v>
      </c>
      <c r="BE334">
        <v>73019</v>
      </c>
      <c r="BG334" t="s">
        <v>5034</v>
      </c>
      <c r="BH334" t="s">
        <v>5034</v>
      </c>
      <c r="BL334" t="s">
        <v>1280</v>
      </c>
      <c r="BM334" t="s">
        <v>1270</v>
      </c>
      <c r="BN334" t="s">
        <v>1271</v>
      </c>
      <c r="BO334" t="s">
        <v>5035</v>
      </c>
      <c r="BP334" t="s">
        <v>5030</v>
      </c>
      <c r="BQ334">
        <v>40027</v>
      </c>
      <c r="BR334" t="s">
        <v>5031</v>
      </c>
      <c r="BS334">
        <v>40</v>
      </c>
      <c r="BT334" t="s">
        <v>5033</v>
      </c>
      <c r="BU334" t="s">
        <v>5036</v>
      </c>
      <c r="BV334" t="s">
        <v>5034</v>
      </c>
      <c r="BW334" t="s">
        <v>5034</v>
      </c>
      <c r="BY334" t="s">
        <v>1413</v>
      </c>
      <c r="BZ334" t="s">
        <v>1777</v>
      </c>
      <c r="CA334" t="s">
        <v>5037</v>
      </c>
      <c r="CB334">
        <v>5</v>
      </c>
      <c r="CC334" t="s">
        <v>1286</v>
      </c>
      <c r="CD334" t="s">
        <v>5038</v>
      </c>
      <c r="CE334" t="s">
        <v>1288</v>
      </c>
      <c r="CF334" t="s">
        <v>1289</v>
      </c>
      <c r="CG334" t="s">
        <v>1290</v>
      </c>
      <c r="CH334" t="s">
        <v>1291</v>
      </c>
      <c r="CI334">
        <v>2</v>
      </c>
      <c r="CJ334" t="s">
        <v>1292</v>
      </c>
      <c r="CU334" s="13" t="s">
        <v>5039</v>
      </c>
      <c r="CV334" t="s">
        <v>2950</v>
      </c>
    </row>
    <row r="335" spans="1:100" x14ac:dyDescent="0.4">
      <c r="A335" t="s">
        <v>5040</v>
      </c>
      <c r="B335" t="s">
        <v>5041</v>
      </c>
      <c r="D335" t="s">
        <v>1947</v>
      </c>
      <c r="E335" t="s">
        <v>1257</v>
      </c>
      <c r="J335" t="s">
        <v>2954</v>
      </c>
      <c r="K335">
        <v>2025</v>
      </c>
      <c r="L335">
        <v>9995543</v>
      </c>
      <c r="M335">
        <v>18231.599999999999</v>
      </c>
      <c r="N335">
        <v>1081288</v>
      </c>
      <c r="O335">
        <v>7552318</v>
      </c>
      <c r="P335">
        <v>17547861</v>
      </c>
      <c r="Q335">
        <v>0</v>
      </c>
      <c r="R335">
        <v>0</v>
      </c>
      <c r="S335" t="s">
        <v>1426</v>
      </c>
      <c r="T335">
        <v>2024</v>
      </c>
      <c r="U335" t="s">
        <v>1767</v>
      </c>
      <c r="V335" t="s">
        <v>1523</v>
      </c>
      <c r="W335">
        <v>89</v>
      </c>
      <c r="X335" t="s">
        <v>1262</v>
      </c>
      <c r="Y335">
        <v>8900</v>
      </c>
      <c r="Z335" t="s">
        <v>1262</v>
      </c>
      <c r="AA335">
        <v>892434</v>
      </c>
      <c r="AB335" t="s">
        <v>1377</v>
      </c>
      <c r="AC335">
        <v>89</v>
      </c>
      <c r="AD335" t="s">
        <v>1262</v>
      </c>
      <c r="AE335">
        <v>8900</v>
      </c>
      <c r="AF335" t="s">
        <v>1262</v>
      </c>
      <c r="AG335">
        <v>892403</v>
      </c>
      <c r="AH335" t="s">
        <v>1378</v>
      </c>
      <c r="AI335" t="s">
        <v>1379</v>
      </c>
      <c r="AJ335" t="s">
        <v>1380</v>
      </c>
      <c r="AK335" t="s">
        <v>1381</v>
      </c>
      <c r="AL335" t="s">
        <v>1402</v>
      </c>
      <c r="AM335" t="s">
        <v>4829</v>
      </c>
      <c r="AO335" t="s">
        <v>4830</v>
      </c>
      <c r="AP335" t="s">
        <v>4830</v>
      </c>
      <c r="AS335" t="s">
        <v>4830</v>
      </c>
      <c r="AT335" t="s">
        <v>1270</v>
      </c>
      <c r="AU335" t="s">
        <v>1271</v>
      </c>
      <c r="AV335" t="s">
        <v>4831</v>
      </c>
      <c r="AX335">
        <v>48000</v>
      </c>
      <c r="AY335" t="s">
        <v>4346</v>
      </c>
      <c r="AZ335">
        <v>55025</v>
      </c>
      <c r="BA335" t="s">
        <v>4347</v>
      </c>
      <c r="BB335">
        <v>55</v>
      </c>
      <c r="BC335" t="s">
        <v>4348</v>
      </c>
      <c r="BD335" t="s">
        <v>4349</v>
      </c>
      <c r="BE335">
        <v>53715</v>
      </c>
      <c r="BF335">
        <v>1218</v>
      </c>
      <c r="BG335" t="s">
        <v>4350</v>
      </c>
      <c r="BH335" t="s">
        <v>4350</v>
      </c>
      <c r="BL335" t="s">
        <v>1280</v>
      </c>
      <c r="BM335" t="s">
        <v>1270</v>
      </c>
      <c r="BN335" t="s">
        <v>1271</v>
      </c>
      <c r="BO335" t="s">
        <v>4351</v>
      </c>
      <c r="BP335" t="s">
        <v>4346</v>
      </c>
      <c r="BQ335">
        <v>55025</v>
      </c>
      <c r="BR335" t="s">
        <v>4347</v>
      </c>
      <c r="BS335">
        <v>55</v>
      </c>
      <c r="BT335" t="s">
        <v>4349</v>
      </c>
      <c r="BU335" t="s">
        <v>4832</v>
      </c>
      <c r="BV335" t="s">
        <v>4350</v>
      </c>
      <c r="BW335" t="s">
        <v>4350</v>
      </c>
      <c r="BY335" t="s">
        <v>1413</v>
      </c>
      <c r="BZ335" t="s">
        <v>2567</v>
      </c>
      <c r="CA335" t="s">
        <v>2568</v>
      </c>
      <c r="CB335">
        <v>5</v>
      </c>
      <c r="CC335" t="s">
        <v>1286</v>
      </c>
      <c r="CD335" t="s">
        <v>5042</v>
      </c>
      <c r="CE335" t="s">
        <v>1288</v>
      </c>
      <c r="CF335" t="s">
        <v>1289</v>
      </c>
      <c r="CG335" t="s">
        <v>1290</v>
      </c>
      <c r="CH335" t="s">
        <v>1291</v>
      </c>
      <c r="CI335">
        <v>2</v>
      </c>
      <c r="CJ335" t="s">
        <v>1292</v>
      </c>
      <c r="CU335" s="13" t="s">
        <v>5043</v>
      </c>
      <c r="CV335" t="s">
        <v>1919</v>
      </c>
    </row>
    <row r="336" spans="1:100" x14ac:dyDescent="0.4">
      <c r="A336" t="s">
        <v>5044</v>
      </c>
      <c r="B336" t="s">
        <v>5045</v>
      </c>
      <c r="D336" t="s">
        <v>1256</v>
      </c>
      <c r="E336" t="s">
        <v>1648</v>
      </c>
      <c r="H336">
        <v>364763.78</v>
      </c>
      <c r="I336">
        <v>1500000</v>
      </c>
      <c r="J336" t="s">
        <v>5014</v>
      </c>
      <c r="K336">
        <v>2024</v>
      </c>
      <c r="L336">
        <v>1500000</v>
      </c>
      <c r="M336">
        <v>364763.78</v>
      </c>
      <c r="N336">
        <v>0</v>
      </c>
      <c r="O336">
        <v>375000</v>
      </c>
      <c r="P336">
        <v>1875000</v>
      </c>
      <c r="Q336">
        <v>0</v>
      </c>
      <c r="R336">
        <v>0</v>
      </c>
      <c r="S336" t="s">
        <v>5014</v>
      </c>
      <c r="T336">
        <v>2024</v>
      </c>
      <c r="U336" t="s">
        <v>1830</v>
      </c>
      <c r="V336" t="s">
        <v>1831</v>
      </c>
      <c r="W336">
        <v>89</v>
      </c>
      <c r="X336" t="s">
        <v>1262</v>
      </c>
      <c r="Y336">
        <v>8900</v>
      </c>
      <c r="Z336" t="s">
        <v>1262</v>
      </c>
      <c r="AA336">
        <v>892433</v>
      </c>
      <c r="AB336" t="s">
        <v>1444</v>
      </c>
      <c r="AC336">
        <v>89</v>
      </c>
      <c r="AD336" t="s">
        <v>1262</v>
      </c>
      <c r="AE336">
        <v>8900</v>
      </c>
      <c r="AF336" t="s">
        <v>1262</v>
      </c>
      <c r="AG336">
        <v>892403</v>
      </c>
      <c r="AH336" t="s">
        <v>1378</v>
      </c>
      <c r="AI336" t="s">
        <v>1785</v>
      </c>
      <c r="AJ336" t="s">
        <v>1786</v>
      </c>
      <c r="AK336" t="s">
        <v>1381</v>
      </c>
      <c r="AL336" t="s">
        <v>1787</v>
      </c>
      <c r="AM336" t="s">
        <v>4947</v>
      </c>
      <c r="AO336" t="s">
        <v>529</v>
      </c>
      <c r="AP336" t="s">
        <v>529</v>
      </c>
      <c r="AQ336" t="s">
        <v>4948</v>
      </c>
      <c r="AS336" t="s">
        <v>4949</v>
      </c>
      <c r="AT336" t="s">
        <v>1270</v>
      </c>
      <c r="AU336" t="s">
        <v>1271</v>
      </c>
      <c r="AV336" t="s">
        <v>4950</v>
      </c>
      <c r="AX336">
        <v>32060</v>
      </c>
      <c r="AY336" t="s">
        <v>4951</v>
      </c>
      <c r="AZ336">
        <v>38035</v>
      </c>
      <c r="BA336" t="s">
        <v>4951</v>
      </c>
      <c r="BB336">
        <v>38</v>
      </c>
      <c r="BC336" t="s">
        <v>4952</v>
      </c>
      <c r="BD336" t="s">
        <v>2355</v>
      </c>
      <c r="BE336">
        <v>58202</v>
      </c>
      <c r="BF336">
        <v>8367</v>
      </c>
      <c r="BG336" t="s">
        <v>2357</v>
      </c>
      <c r="BH336" t="s">
        <v>2357</v>
      </c>
      <c r="BL336" t="s">
        <v>1280</v>
      </c>
      <c r="BM336" t="s">
        <v>1270</v>
      </c>
      <c r="BN336" t="s">
        <v>1271</v>
      </c>
      <c r="BO336" t="s">
        <v>4953</v>
      </c>
      <c r="BP336" t="s">
        <v>4951</v>
      </c>
      <c r="BQ336">
        <v>38035</v>
      </c>
      <c r="BR336" t="s">
        <v>4951</v>
      </c>
      <c r="BS336">
        <v>38</v>
      </c>
      <c r="BT336" t="s">
        <v>2355</v>
      </c>
      <c r="BU336" t="s">
        <v>5046</v>
      </c>
      <c r="BV336" t="s">
        <v>2357</v>
      </c>
      <c r="BW336" t="s">
        <v>2357</v>
      </c>
      <c r="BY336" t="s">
        <v>1413</v>
      </c>
      <c r="BZ336" t="s">
        <v>1796</v>
      </c>
      <c r="CA336" t="s">
        <v>4551</v>
      </c>
      <c r="CB336">
        <v>5</v>
      </c>
      <c r="CC336" t="s">
        <v>1286</v>
      </c>
      <c r="CD336" t="s">
        <v>5047</v>
      </c>
      <c r="CE336" t="s">
        <v>1288</v>
      </c>
      <c r="CF336" t="s">
        <v>1289</v>
      </c>
      <c r="CG336" t="s">
        <v>1290</v>
      </c>
      <c r="CH336" t="s">
        <v>1291</v>
      </c>
      <c r="CI336">
        <v>2</v>
      </c>
      <c r="CJ336" t="s">
        <v>1292</v>
      </c>
      <c r="CU336" s="13" t="s">
        <v>5048</v>
      </c>
      <c r="CV336" t="s">
        <v>5024</v>
      </c>
    </row>
    <row r="337" spans="1:100" x14ac:dyDescent="0.4">
      <c r="A337" t="s">
        <v>5049</v>
      </c>
      <c r="B337" t="s">
        <v>5050</v>
      </c>
      <c r="D337" t="s">
        <v>1372</v>
      </c>
      <c r="E337" t="s">
        <v>1648</v>
      </c>
      <c r="H337">
        <v>0</v>
      </c>
      <c r="I337">
        <v>1487838</v>
      </c>
      <c r="J337" t="s">
        <v>2945</v>
      </c>
      <c r="K337">
        <v>2025</v>
      </c>
      <c r="L337">
        <v>1487838</v>
      </c>
      <c r="M337">
        <v>0</v>
      </c>
      <c r="N337">
        <v>20</v>
      </c>
      <c r="O337">
        <v>0</v>
      </c>
      <c r="P337">
        <v>1487838</v>
      </c>
      <c r="Q337">
        <v>0</v>
      </c>
      <c r="R337">
        <v>0</v>
      </c>
      <c r="S337" t="s">
        <v>3555</v>
      </c>
      <c r="T337">
        <v>2024</v>
      </c>
      <c r="U337" t="s">
        <v>1767</v>
      </c>
      <c r="V337" t="s">
        <v>1523</v>
      </c>
      <c r="W337">
        <v>89</v>
      </c>
      <c r="X337" t="s">
        <v>1262</v>
      </c>
      <c r="Y337">
        <v>8900</v>
      </c>
      <c r="Z337" t="s">
        <v>1262</v>
      </c>
      <c r="AA337">
        <v>892433</v>
      </c>
      <c r="AB337" t="s">
        <v>1444</v>
      </c>
      <c r="AC337">
        <v>89</v>
      </c>
      <c r="AD337" t="s">
        <v>1262</v>
      </c>
      <c r="AE337">
        <v>8900</v>
      </c>
      <c r="AF337" t="s">
        <v>1262</v>
      </c>
      <c r="AG337">
        <v>892403</v>
      </c>
      <c r="AH337" t="s">
        <v>1378</v>
      </c>
      <c r="AI337" t="s">
        <v>1785</v>
      </c>
      <c r="AJ337" t="s">
        <v>1786</v>
      </c>
      <c r="AK337" t="s">
        <v>1381</v>
      </c>
      <c r="AL337" t="s">
        <v>1787</v>
      </c>
      <c r="AM337" t="s">
        <v>5051</v>
      </c>
      <c r="AO337" t="s">
        <v>5052</v>
      </c>
      <c r="AP337" t="s">
        <v>5052</v>
      </c>
      <c r="AQ337" t="s">
        <v>5053</v>
      </c>
      <c r="AS337" t="s">
        <v>5054</v>
      </c>
      <c r="AT337" t="s">
        <v>1270</v>
      </c>
      <c r="AU337" t="s">
        <v>1271</v>
      </c>
      <c r="AV337" t="s">
        <v>5055</v>
      </c>
      <c r="AX337">
        <v>67000</v>
      </c>
      <c r="AY337" t="s">
        <v>3193</v>
      </c>
      <c r="AZ337">
        <v>51760</v>
      </c>
      <c r="BA337" t="s">
        <v>3194</v>
      </c>
      <c r="BB337">
        <v>51</v>
      </c>
      <c r="BC337" t="s">
        <v>3101</v>
      </c>
      <c r="BD337" t="s">
        <v>3102</v>
      </c>
      <c r="BE337">
        <v>23261</v>
      </c>
      <c r="BF337">
        <v>6666</v>
      </c>
      <c r="BG337" t="s">
        <v>3195</v>
      </c>
      <c r="BH337" t="s">
        <v>3195</v>
      </c>
      <c r="BL337" t="s">
        <v>1280</v>
      </c>
      <c r="BM337" t="s">
        <v>1270</v>
      </c>
      <c r="BN337" t="s">
        <v>1271</v>
      </c>
      <c r="BO337" t="s">
        <v>3196</v>
      </c>
      <c r="BP337" t="s">
        <v>3193</v>
      </c>
      <c r="BQ337">
        <v>51760</v>
      </c>
      <c r="BR337" t="s">
        <v>3194</v>
      </c>
      <c r="BS337">
        <v>51</v>
      </c>
      <c r="BT337" t="s">
        <v>3102</v>
      </c>
      <c r="BU337" t="s">
        <v>5056</v>
      </c>
      <c r="BV337" t="s">
        <v>3195</v>
      </c>
      <c r="BW337" t="s">
        <v>3195</v>
      </c>
      <c r="BY337" t="s">
        <v>1413</v>
      </c>
      <c r="BZ337" t="s">
        <v>1796</v>
      </c>
      <c r="CA337" t="s">
        <v>5057</v>
      </c>
      <c r="CB337">
        <v>5</v>
      </c>
      <c r="CC337" t="s">
        <v>1286</v>
      </c>
      <c r="CD337" t="s">
        <v>5058</v>
      </c>
      <c r="CE337" t="s">
        <v>1288</v>
      </c>
      <c r="CF337" t="s">
        <v>1289</v>
      </c>
      <c r="CG337" t="s">
        <v>1417</v>
      </c>
      <c r="CH337" t="s">
        <v>1418</v>
      </c>
      <c r="CI337">
        <v>2</v>
      </c>
      <c r="CJ337" t="s">
        <v>1292</v>
      </c>
      <c r="CU337" s="13" t="s">
        <v>5059</v>
      </c>
      <c r="CV337" t="s">
        <v>2950</v>
      </c>
    </row>
    <row r="338" spans="1:100" x14ac:dyDescent="0.4">
      <c r="A338" t="s">
        <v>5060</v>
      </c>
      <c r="B338" t="s">
        <v>5061</v>
      </c>
      <c r="D338" t="s">
        <v>1256</v>
      </c>
      <c r="E338" t="s">
        <v>1257</v>
      </c>
      <c r="J338" t="s">
        <v>2538</v>
      </c>
      <c r="K338">
        <v>2025</v>
      </c>
      <c r="L338">
        <v>1500178</v>
      </c>
      <c r="M338">
        <v>153672.47</v>
      </c>
      <c r="N338">
        <v>237296</v>
      </c>
      <c r="O338">
        <v>134808</v>
      </c>
      <c r="P338">
        <v>1634986</v>
      </c>
      <c r="Q338">
        <v>0</v>
      </c>
      <c r="R338">
        <v>0</v>
      </c>
      <c r="S338" t="s">
        <v>4008</v>
      </c>
      <c r="T338">
        <v>2024</v>
      </c>
      <c r="U338" t="s">
        <v>4008</v>
      </c>
      <c r="V338" t="s">
        <v>1690</v>
      </c>
      <c r="W338">
        <v>89</v>
      </c>
      <c r="X338" t="s">
        <v>1262</v>
      </c>
      <c r="Y338">
        <v>8900</v>
      </c>
      <c r="Z338" t="s">
        <v>1262</v>
      </c>
      <c r="AA338">
        <v>892433</v>
      </c>
      <c r="AB338" t="s">
        <v>1444</v>
      </c>
      <c r="AC338">
        <v>89</v>
      </c>
      <c r="AD338" t="s">
        <v>1262</v>
      </c>
      <c r="AE338">
        <v>8900</v>
      </c>
      <c r="AF338" t="s">
        <v>1262</v>
      </c>
      <c r="AG338">
        <v>892403</v>
      </c>
      <c r="AH338" t="s">
        <v>1378</v>
      </c>
      <c r="AI338" t="s">
        <v>1379</v>
      </c>
      <c r="AJ338" t="s">
        <v>1380</v>
      </c>
      <c r="AK338" t="s">
        <v>1381</v>
      </c>
      <c r="AL338" t="s">
        <v>1445</v>
      </c>
      <c r="AM338" t="s">
        <v>5062</v>
      </c>
      <c r="AO338" t="s">
        <v>573</v>
      </c>
      <c r="AP338" t="s">
        <v>573</v>
      </c>
      <c r="AT338" t="s">
        <v>1270</v>
      </c>
      <c r="AU338" t="s">
        <v>1271</v>
      </c>
      <c r="AV338" t="s">
        <v>5063</v>
      </c>
      <c r="AX338">
        <v>53000</v>
      </c>
      <c r="AY338" t="s">
        <v>5064</v>
      </c>
      <c r="AZ338">
        <v>55079</v>
      </c>
      <c r="BA338" t="s">
        <v>5064</v>
      </c>
      <c r="BB338">
        <v>55</v>
      </c>
      <c r="BC338" t="s">
        <v>4348</v>
      </c>
      <c r="BD338" t="s">
        <v>4349</v>
      </c>
      <c r="BE338">
        <v>53208</v>
      </c>
      <c r="BF338">
        <v>3155</v>
      </c>
      <c r="BG338" t="s">
        <v>5065</v>
      </c>
      <c r="BH338" t="s">
        <v>5065</v>
      </c>
      <c r="BL338" t="s">
        <v>1280</v>
      </c>
      <c r="BM338" t="s">
        <v>1270</v>
      </c>
      <c r="BN338" t="s">
        <v>1271</v>
      </c>
      <c r="BO338" t="s">
        <v>5066</v>
      </c>
      <c r="BP338" t="s">
        <v>5064</v>
      </c>
      <c r="BQ338">
        <v>55079</v>
      </c>
      <c r="BR338" t="s">
        <v>5064</v>
      </c>
      <c r="BS338">
        <v>55</v>
      </c>
      <c r="BT338" t="s">
        <v>4349</v>
      </c>
      <c r="BU338" t="s">
        <v>5067</v>
      </c>
      <c r="BV338" t="s">
        <v>5065</v>
      </c>
      <c r="BW338" t="s">
        <v>5065</v>
      </c>
      <c r="BY338" t="s">
        <v>1413</v>
      </c>
      <c r="BZ338" t="s">
        <v>1796</v>
      </c>
      <c r="CA338" t="s">
        <v>1832</v>
      </c>
      <c r="CB338">
        <v>5</v>
      </c>
      <c r="CC338" t="s">
        <v>1286</v>
      </c>
      <c r="CD338" t="s">
        <v>5068</v>
      </c>
      <c r="CE338" t="s">
        <v>1288</v>
      </c>
      <c r="CF338" t="s">
        <v>1289</v>
      </c>
      <c r="CG338" t="s">
        <v>1534</v>
      </c>
      <c r="CH338" t="s">
        <v>1535</v>
      </c>
      <c r="CI338">
        <v>2</v>
      </c>
      <c r="CJ338" t="s">
        <v>1292</v>
      </c>
      <c r="CU338" s="13" t="s">
        <v>5069</v>
      </c>
      <c r="CV338" t="s">
        <v>2203</v>
      </c>
    </row>
    <row r="339" spans="1:100" x14ac:dyDescent="0.4">
      <c r="A339" t="s">
        <v>5070</v>
      </c>
      <c r="B339" t="s">
        <v>5071</v>
      </c>
      <c r="D339" t="s">
        <v>1256</v>
      </c>
      <c r="E339" t="s">
        <v>1257</v>
      </c>
      <c r="J339" t="s">
        <v>1948</v>
      </c>
      <c r="K339">
        <v>2025</v>
      </c>
      <c r="L339">
        <v>3616000</v>
      </c>
      <c r="M339">
        <v>189335.69</v>
      </c>
      <c r="N339">
        <v>1632940</v>
      </c>
      <c r="O339">
        <v>7375116</v>
      </c>
      <c r="P339">
        <v>10991116</v>
      </c>
      <c r="Q339">
        <v>0</v>
      </c>
      <c r="R339">
        <v>0</v>
      </c>
      <c r="S339" t="s">
        <v>3604</v>
      </c>
      <c r="T339">
        <v>2024</v>
      </c>
      <c r="U339" t="s">
        <v>3047</v>
      </c>
      <c r="V339" t="s">
        <v>3506</v>
      </c>
      <c r="W339">
        <v>89</v>
      </c>
      <c r="X339" t="s">
        <v>1262</v>
      </c>
      <c r="Y339">
        <v>8900</v>
      </c>
      <c r="Z339" t="s">
        <v>1262</v>
      </c>
      <c r="AA339">
        <v>892434</v>
      </c>
      <c r="AB339" t="s">
        <v>1377</v>
      </c>
      <c r="AC339">
        <v>89</v>
      </c>
      <c r="AD339" t="s">
        <v>1262</v>
      </c>
      <c r="AE339">
        <v>8900</v>
      </c>
      <c r="AF339" t="s">
        <v>1262</v>
      </c>
      <c r="AG339">
        <v>892403</v>
      </c>
      <c r="AH339" t="s">
        <v>1378</v>
      </c>
      <c r="AI339" t="s">
        <v>1379</v>
      </c>
      <c r="AJ339" t="s">
        <v>1380</v>
      </c>
      <c r="AK339" t="s">
        <v>1381</v>
      </c>
      <c r="AL339" t="s">
        <v>1747</v>
      </c>
      <c r="AM339" t="s">
        <v>5072</v>
      </c>
      <c r="AO339" t="s">
        <v>524</v>
      </c>
      <c r="AP339" t="s">
        <v>524</v>
      </c>
      <c r="AQ339" t="s">
        <v>5072</v>
      </c>
      <c r="AS339" t="s">
        <v>524</v>
      </c>
      <c r="AT339" t="s">
        <v>1270</v>
      </c>
      <c r="AU339" t="s">
        <v>1271</v>
      </c>
      <c r="AV339" t="s">
        <v>5073</v>
      </c>
      <c r="AW339" t="s">
        <v>5074</v>
      </c>
      <c r="AX339">
        <v>27655</v>
      </c>
      <c r="AY339" t="s">
        <v>5075</v>
      </c>
      <c r="AZ339">
        <v>25015</v>
      </c>
      <c r="BA339" t="s">
        <v>5076</v>
      </c>
      <c r="BB339">
        <v>25</v>
      </c>
      <c r="BC339" t="s">
        <v>1488</v>
      </c>
      <c r="BD339" t="s">
        <v>1489</v>
      </c>
      <c r="BE339">
        <v>1035</v>
      </c>
      <c r="BF339">
        <v>9450</v>
      </c>
      <c r="BG339" t="s">
        <v>3912</v>
      </c>
      <c r="BH339" t="s">
        <v>3912</v>
      </c>
      <c r="BL339" t="s">
        <v>1280</v>
      </c>
      <c r="BM339" t="s">
        <v>1270</v>
      </c>
      <c r="BN339" t="s">
        <v>1271</v>
      </c>
      <c r="BO339" t="s">
        <v>5077</v>
      </c>
      <c r="BP339" t="s">
        <v>5075</v>
      </c>
      <c r="BQ339">
        <v>25015</v>
      </c>
      <c r="BR339" t="s">
        <v>5076</v>
      </c>
      <c r="BS339">
        <v>25</v>
      </c>
      <c r="BT339" t="s">
        <v>1489</v>
      </c>
      <c r="BU339" t="s">
        <v>5078</v>
      </c>
      <c r="BV339" t="s">
        <v>3912</v>
      </c>
      <c r="BW339" t="s">
        <v>3912</v>
      </c>
      <c r="BY339" t="s">
        <v>1392</v>
      </c>
      <c r="BZ339" t="s">
        <v>5079</v>
      </c>
      <c r="CA339" t="s">
        <v>5080</v>
      </c>
      <c r="CB339">
        <v>5</v>
      </c>
      <c r="CC339" t="s">
        <v>1286</v>
      </c>
      <c r="CD339" t="s">
        <v>5081</v>
      </c>
      <c r="CE339" t="s">
        <v>1288</v>
      </c>
      <c r="CF339" t="s">
        <v>1289</v>
      </c>
      <c r="CG339" t="s">
        <v>1290</v>
      </c>
      <c r="CH339" t="s">
        <v>1291</v>
      </c>
      <c r="CI339">
        <v>2</v>
      </c>
      <c r="CJ339" t="s">
        <v>1292</v>
      </c>
      <c r="CU339" s="13" t="s">
        <v>5082</v>
      </c>
      <c r="CV339" t="s">
        <v>1681</v>
      </c>
    </row>
    <row r="340" spans="1:100" x14ac:dyDescent="0.4">
      <c r="A340" t="s">
        <v>5083</v>
      </c>
      <c r="B340" t="s">
        <v>5084</v>
      </c>
      <c r="D340" t="s">
        <v>1947</v>
      </c>
      <c r="E340" t="s">
        <v>1648</v>
      </c>
      <c r="H340">
        <v>11352427.060000001</v>
      </c>
      <c r="I340">
        <v>39633303</v>
      </c>
      <c r="J340" t="s">
        <v>1883</v>
      </c>
      <c r="K340">
        <v>2025</v>
      </c>
      <c r="L340">
        <v>39633303</v>
      </c>
      <c r="M340">
        <v>11352427.060000001</v>
      </c>
      <c r="N340">
        <v>29840958</v>
      </c>
      <c r="O340">
        <v>53816015</v>
      </c>
      <c r="P340">
        <v>93449318</v>
      </c>
      <c r="Q340">
        <v>0</v>
      </c>
      <c r="R340">
        <v>0</v>
      </c>
      <c r="S340" t="s">
        <v>1784</v>
      </c>
      <c r="T340">
        <v>2024</v>
      </c>
      <c r="U340" t="s">
        <v>1767</v>
      </c>
      <c r="V340" t="s">
        <v>1523</v>
      </c>
      <c r="W340">
        <v>89</v>
      </c>
      <c r="X340" t="s">
        <v>1262</v>
      </c>
      <c r="Y340">
        <v>8900</v>
      </c>
      <c r="Z340" t="s">
        <v>1262</v>
      </c>
      <c r="AA340">
        <v>892434</v>
      </c>
      <c r="AB340" t="s">
        <v>1377</v>
      </c>
      <c r="AC340">
        <v>89</v>
      </c>
      <c r="AD340" t="s">
        <v>1262</v>
      </c>
      <c r="AE340">
        <v>8900</v>
      </c>
      <c r="AF340" t="s">
        <v>1262</v>
      </c>
      <c r="AG340">
        <v>892403</v>
      </c>
      <c r="AH340" t="s">
        <v>1378</v>
      </c>
      <c r="AI340" t="s">
        <v>1379</v>
      </c>
      <c r="AJ340" t="s">
        <v>1380</v>
      </c>
      <c r="AK340" t="s">
        <v>1381</v>
      </c>
      <c r="AL340" t="s">
        <v>1402</v>
      </c>
      <c r="AM340" t="s">
        <v>5085</v>
      </c>
      <c r="AO340" t="s">
        <v>5086</v>
      </c>
      <c r="AP340" t="s">
        <v>5086</v>
      </c>
      <c r="AT340" t="s">
        <v>1270</v>
      </c>
      <c r="AU340" t="s">
        <v>1271</v>
      </c>
      <c r="AV340" t="s">
        <v>5087</v>
      </c>
      <c r="AW340" t="s">
        <v>5088</v>
      </c>
      <c r="AX340">
        <v>49488</v>
      </c>
      <c r="AY340" t="s">
        <v>5089</v>
      </c>
      <c r="AZ340">
        <v>6053</v>
      </c>
      <c r="BA340" t="s">
        <v>1820</v>
      </c>
      <c r="BB340">
        <v>6</v>
      </c>
      <c r="BC340" t="s">
        <v>1548</v>
      </c>
      <c r="BD340" t="s">
        <v>1549</v>
      </c>
      <c r="BE340">
        <v>95039</v>
      </c>
      <c r="BG340" t="s">
        <v>1821</v>
      </c>
      <c r="BH340" t="s">
        <v>1821</v>
      </c>
      <c r="BL340" t="s">
        <v>1328</v>
      </c>
      <c r="BM340" t="s">
        <v>1270</v>
      </c>
      <c r="BN340" t="s">
        <v>1271</v>
      </c>
      <c r="BO340" t="s">
        <v>5090</v>
      </c>
      <c r="BP340" t="s">
        <v>4790</v>
      </c>
      <c r="BQ340">
        <v>6001</v>
      </c>
      <c r="BR340" t="s">
        <v>2979</v>
      </c>
      <c r="BS340">
        <v>6</v>
      </c>
      <c r="BT340" t="s">
        <v>1549</v>
      </c>
      <c r="BU340" t="s">
        <v>1328</v>
      </c>
      <c r="BV340" t="s">
        <v>2980</v>
      </c>
      <c r="BW340" t="s">
        <v>2980</v>
      </c>
      <c r="BY340" t="s">
        <v>1392</v>
      </c>
      <c r="BZ340" t="s">
        <v>1898</v>
      </c>
      <c r="CA340" t="s">
        <v>1916</v>
      </c>
      <c r="CB340">
        <v>5</v>
      </c>
      <c r="CC340" t="s">
        <v>1286</v>
      </c>
      <c r="CD340" t="s">
        <v>5091</v>
      </c>
      <c r="CE340" t="s">
        <v>1288</v>
      </c>
      <c r="CF340" t="s">
        <v>1289</v>
      </c>
      <c r="CG340" t="s">
        <v>1333</v>
      </c>
      <c r="CH340" t="s">
        <v>1334</v>
      </c>
      <c r="CI340">
        <v>2</v>
      </c>
      <c r="CJ340" t="s">
        <v>1292</v>
      </c>
      <c r="CU340" s="13" t="s">
        <v>5092</v>
      </c>
      <c r="CV340" t="s">
        <v>1681</v>
      </c>
    </row>
    <row r="341" spans="1:100" x14ac:dyDescent="0.4">
      <c r="A341" t="s">
        <v>5093</v>
      </c>
      <c r="B341" t="s">
        <v>5094</v>
      </c>
      <c r="D341" t="s">
        <v>1947</v>
      </c>
      <c r="E341" t="s">
        <v>1648</v>
      </c>
      <c r="H341">
        <v>232727.36</v>
      </c>
      <c r="I341">
        <v>4779120</v>
      </c>
      <c r="J341" t="s">
        <v>5095</v>
      </c>
      <c r="K341">
        <v>2025</v>
      </c>
      <c r="L341">
        <v>4779120</v>
      </c>
      <c r="M341">
        <v>232727.36</v>
      </c>
      <c r="N341">
        <v>0</v>
      </c>
      <c r="O341">
        <v>0</v>
      </c>
      <c r="P341">
        <v>4779120</v>
      </c>
      <c r="Q341">
        <v>0</v>
      </c>
      <c r="R341">
        <v>0</v>
      </c>
      <c r="S341" t="s">
        <v>3121</v>
      </c>
      <c r="T341">
        <v>2024</v>
      </c>
      <c r="U341" t="s">
        <v>1767</v>
      </c>
      <c r="V341" t="s">
        <v>1523</v>
      </c>
      <c r="W341">
        <v>89</v>
      </c>
      <c r="X341" t="s">
        <v>1262</v>
      </c>
      <c r="Y341">
        <v>8900</v>
      </c>
      <c r="Z341" t="s">
        <v>1262</v>
      </c>
      <c r="AA341">
        <v>892434</v>
      </c>
      <c r="AB341" t="s">
        <v>1377</v>
      </c>
      <c r="AC341">
        <v>89</v>
      </c>
      <c r="AD341" t="s">
        <v>1262</v>
      </c>
      <c r="AE341">
        <v>8900</v>
      </c>
      <c r="AF341" t="s">
        <v>1262</v>
      </c>
      <c r="AG341">
        <v>892403</v>
      </c>
      <c r="AH341" t="s">
        <v>1378</v>
      </c>
      <c r="AI341" t="s">
        <v>1379</v>
      </c>
      <c r="AJ341" t="s">
        <v>1380</v>
      </c>
      <c r="AK341" t="s">
        <v>1381</v>
      </c>
      <c r="AL341" t="s">
        <v>1402</v>
      </c>
      <c r="AM341" t="s">
        <v>5096</v>
      </c>
      <c r="AO341" t="s">
        <v>5097</v>
      </c>
      <c r="AP341" t="s">
        <v>5097</v>
      </c>
      <c r="AQ341" t="s">
        <v>5098</v>
      </c>
      <c r="AS341" t="s">
        <v>5097</v>
      </c>
      <c r="AT341" t="s">
        <v>1270</v>
      </c>
      <c r="AU341" t="s">
        <v>1271</v>
      </c>
      <c r="AV341" t="s">
        <v>5099</v>
      </c>
      <c r="AW341" t="s">
        <v>5100</v>
      </c>
      <c r="AX341">
        <v>25800</v>
      </c>
      <c r="AY341" t="s">
        <v>5101</v>
      </c>
      <c r="AZ341">
        <v>24015</v>
      </c>
      <c r="BA341" t="s">
        <v>5102</v>
      </c>
      <c r="BB341">
        <v>24</v>
      </c>
      <c r="BC341" t="s">
        <v>1673</v>
      </c>
      <c r="BD341" t="s">
        <v>1674</v>
      </c>
      <c r="BE341">
        <v>21922</v>
      </c>
      <c r="BF341">
        <v>1488</v>
      </c>
      <c r="BG341" t="s">
        <v>5103</v>
      </c>
      <c r="BH341" t="s">
        <v>5103</v>
      </c>
      <c r="BL341" t="s">
        <v>1280</v>
      </c>
      <c r="BM341" t="s">
        <v>1270</v>
      </c>
      <c r="BN341" t="s">
        <v>1271</v>
      </c>
      <c r="BO341" t="s">
        <v>5104</v>
      </c>
      <c r="BP341" t="s">
        <v>5101</v>
      </c>
      <c r="BQ341">
        <v>24015</v>
      </c>
      <c r="BR341" t="s">
        <v>5102</v>
      </c>
      <c r="BS341">
        <v>24</v>
      </c>
      <c r="BT341" t="s">
        <v>1674</v>
      </c>
      <c r="BU341" t="s">
        <v>5105</v>
      </c>
      <c r="BV341" t="s">
        <v>5103</v>
      </c>
      <c r="BW341" t="s">
        <v>5103</v>
      </c>
      <c r="BY341" t="s">
        <v>1392</v>
      </c>
      <c r="BZ341" t="s">
        <v>1898</v>
      </c>
      <c r="CA341" t="s">
        <v>3587</v>
      </c>
      <c r="CB341">
        <v>5</v>
      </c>
      <c r="CC341" t="s">
        <v>1286</v>
      </c>
      <c r="CD341" t="s">
        <v>5106</v>
      </c>
      <c r="CE341" t="s">
        <v>1288</v>
      </c>
      <c r="CF341" t="s">
        <v>1289</v>
      </c>
      <c r="CG341" t="s">
        <v>1417</v>
      </c>
      <c r="CH341" t="s">
        <v>1418</v>
      </c>
      <c r="CI341">
        <v>2</v>
      </c>
      <c r="CJ341" t="s">
        <v>1292</v>
      </c>
      <c r="CU341" s="13" t="s">
        <v>5107</v>
      </c>
      <c r="CV341" t="s">
        <v>1537</v>
      </c>
    </row>
    <row r="342" spans="1:100" x14ac:dyDescent="0.4">
      <c r="A342" t="s">
        <v>5108</v>
      </c>
      <c r="B342" t="s">
        <v>5109</v>
      </c>
      <c r="D342" t="s">
        <v>1256</v>
      </c>
      <c r="E342" t="s">
        <v>1257</v>
      </c>
      <c r="J342" t="s">
        <v>3169</v>
      </c>
      <c r="K342">
        <v>2025</v>
      </c>
      <c r="L342">
        <v>2390420</v>
      </c>
      <c r="M342">
        <v>351138.55</v>
      </c>
      <c r="N342">
        <v>1471968</v>
      </c>
      <c r="O342">
        <v>603648</v>
      </c>
      <c r="P342">
        <v>2994068</v>
      </c>
      <c r="Q342">
        <v>0</v>
      </c>
      <c r="R342">
        <v>0</v>
      </c>
      <c r="S342" t="s">
        <v>1561</v>
      </c>
      <c r="T342">
        <v>2024</v>
      </c>
      <c r="U342" t="s">
        <v>1839</v>
      </c>
      <c r="V342" t="s">
        <v>1542</v>
      </c>
      <c r="W342">
        <v>89</v>
      </c>
      <c r="X342" t="s">
        <v>1262</v>
      </c>
      <c r="Y342">
        <v>8900</v>
      </c>
      <c r="Z342" t="s">
        <v>1262</v>
      </c>
      <c r="AA342">
        <v>892434</v>
      </c>
      <c r="AB342" t="s">
        <v>1377</v>
      </c>
      <c r="AC342">
        <v>89</v>
      </c>
      <c r="AD342" t="s">
        <v>1262</v>
      </c>
      <c r="AE342">
        <v>8900</v>
      </c>
      <c r="AF342" t="s">
        <v>1262</v>
      </c>
      <c r="AG342">
        <v>892403</v>
      </c>
      <c r="AH342" t="s">
        <v>1378</v>
      </c>
      <c r="AI342" t="s">
        <v>1379</v>
      </c>
      <c r="AJ342" t="s">
        <v>1380</v>
      </c>
      <c r="AK342" t="s">
        <v>1381</v>
      </c>
      <c r="AL342" t="s">
        <v>1598</v>
      </c>
      <c r="AM342" t="s">
        <v>4862</v>
      </c>
      <c r="AO342" t="s">
        <v>560</v>
      </c>
      <c r="AP342" t="s">
        <v>560</v>
      </c>
      <c r="AT342" t="s">
        <v>1270</v>
      </c>
      <c r="AU342" t="s">
        <v>1271</v>
      </c>
      <c r="AV342" t="s">
        <v>4863</v>
      </c>
      <c r="AW342" t="s">
        <v>4864</v>
      </c>
      <c r="AX342">
        <v>56625</v>
      </c>
      <c r="AY342" t="s">
        <v>4865</v>
      </c>
      <c r="AZ342">
        <v>53075</v>
      </c>
      <c r="BA342" t="s">
        <v>4866</v>
      </c>
      <c r="BB342">
        <v>53</v>
      </c>
      <c r="BC342" t="s">
        <v>3814</v>
      </c>
      <c r="BD342" t="s">
        <v>1429</v>
      </c>
      <c r="BE342">
        <v>99164</v>
      </c>
      <c r="BF342">
        <v>1025</v>
      </c>
      <c r="BG342" t="s">
        <v>4320</v>
      </c>
      <c r="BH342" t="s">
        <v>4320</v>
      </c>
      <c r="BL342" t="s">
        <v>1280</v>
      </c>
      <c r="BM342" t="s">
        <v>1270</v>
      </c>
      <c r="BN342" t="s">
        <v>1271</v>
      </c>
      <c r="BO342" t="s">
        <v>4867</v>
      </c>
      <c r="BP342" t="s">
        <v>4865</v>
      </c>
      <c r="BQ342">
        <v>53075</v>
      </c>
      <c r="BR342" t="s">
        <v>4866</v>
      </c>
      <c r="BS342">
        <v>53</v>
      </c>
      <c r="BT342" t="s">
        <v>1429</v>
      </c>
      <c r="BU342" t="s">
        <v>5110</v>
      </c>
      <c r="BV342" t="s">
        <v>4320</v>
      </c>
      <c r="BW342" t="s">
        <v>4320</v>
      </c>
      <c r="BY342" t="s">
        <v>1392</v>
      </c>
      <c r="BZ342" t="s">
        <v>2666</v>
      </c>
      <c r="CA342" t="s">
        <v>2667</v>
      </c>
      <c r="CB342">
        <v>5</v>
      </c>
      <c r="CC342" t="s">
        <v>1286</v>
      </c>
      <c r="CD342" t="s">
        <v>5111</v>
      </c>
      <c r="CE342" t="s">
        <v>1288</v>
      </c>
      <c r="CF342" t="s">
        <v>1289</v>
      </c>
      <c r="CG342" t="s">
        <v>1290</v>
      </c>
      <c r="CH342" t="s">
        <v>1291</v>
      </c>
      <c r="CI342">
        <v>2</v>
      </c>
      <c r="CJ342" t="s">
        <v>1292</v>
      </c>
      <c r="CU342" s="13" t="s">
        <v>5112</v>
      </c>
      <c r="CV342" t="s">
        <v>2342</v>
      </c>
    </row>
    <row r="343" spans="1:100" x14ac:dyDescent="0.4">
      <c r="A343" t="s">
        <v>5113</v>
      </c>
      <c r="B343" t="s">
        <v>5114</v>
      </c>
      <c r="D343" t="s">
        <v>1256</v>
      </c>
      <c r="E343" t="s">
        <v>1257</v>
      </c>
      <c r="J343" t="s">
        <v>4189</v>
      </c>
      <c r="K343">
        <v>2025</v>
      </c>
      <c r="L343">
        <v>1863725</v>
      </c>
      <c r="M343">
        <v>0</v>
      </c>
      <c r="N343">
        <v>250276</v>
      </c>
      <c r="O343">
        <v>0</v>
      </c>
      <c r="P343">
        <v>1863725</v>
      </c>
      <c r="Q343">
        <v>0</v>
      </c>
      <c r="R343">
        <v>0</v>
      </c>
      <c r="S343" t="s">
        <v>2087</v>
      </c>
      <c r="T343">
        <v>2025</v>
      </c>
      <c r="U343" t="s">
        <v>1885</v>
      </c>
      <c r="V343" t="s">
        <v>1725</v>
      </c>
      <c r="W343">
        <v>89</v>
      </c>
      <c r="X343" t="s">
        <v>1262</v>
      </c>
      <c r="Y343">
        <v>8900</v>
      </c>
      <c r="Z343" t="s">
        <v>1262</v>
      </c>
      <c r="AA343">
        <v>892434</v>
      </c>
      <c r="AB343" t="s">
        <v>1377</v>
      </c>
      <c r="AC343">
        <v>89</v>
      </c>
      <c r="AD343" t="s">
        <v>1262</v>
      </c>
      <c r="AE343">
        <v>8900</v>
      </c>
      <c r="AF343" t="s">
        <v>1262</v>
      </c>
      <c r="AG343">
        <v>892403</v>
      </c>
      <c r="AH343" t="s">
        <v>1378</v>
      </c>
      <c r="AI343" t="s">
        <v>1379</v>
      </c>
      <c r="AJ343" t="s">
        <v>1380</v>
      </c>
      <c r="AK343" t="s">
        <v>1381</v>
      </c>
      <c r="AL343" t="s">
        <v>1598</v>
      </c>
      <c r="AM343" t="s">
        <v>5115</v>
      </c>
      <c r="AO343" t="s">
        <v>558</v>
      </c>
      <c r="AP343" t="s">
        <v>558</v>
      </c>
      <c r="AQ343" t="s">
        <v>5115</v>
      </c>
      <c r="AS343" t="s">
        <v>558</v>
      </c>
      <c r="AT343" t="s">
        <v>1270</v>
      </c>
      <c r="AU343" t="s">
        <v>1271</v>
      </c>
      <c r="AV343" t="s">
        <v>5116</v>
      </c>
      <c r="AX343">
        <v>40788</v>
      </c>
      <c r="AY343" t="s">
        <v>3868</v>
      </c>
      <c r="AZ343">
        <v>18157</v>
      </c>
      <c r="BA343" t="s">
        <v>3865</v>
      </c>
      <c r="BB343">
        <v>18</v>
      </c>
      <c r="BC343" t="s">
        <v>2174</v>
      </c>
      <c r="BD343" t="s">
        <v>2175</v>
      </c>
      <c r="BE343">
        <v>47905</v>
      </c>
      <c r="BF343">
        <v>4727</v>
      </c>
      <c r="BG343" t="s">
        <v>3866</v>
      </c>
      <c r="BH343" t="s">
        <v>3866</v>
      </c>
      <c r="BL343" t="s">
        <v>1280</v>
      </c>
      <c r="BM343" t="s">
        <v>1270</v>
      </c>
      <c r="BN343" t="s">
        <v>1271</v>
      </c>
      <c r="BO343" t="s">
        <v>3867</v>
      </c>
      <c r="BP343" t="s">
        <v>3868</v>
      </c>
      <c r="BQ343">
        <v>18157</v>
      </c>
      <c r="BR343" t="s">
        <v>3865</v>
      </c>
      <c r="BS343">
        <v>18</v>
      </c>
      <c r="BT343" t="s">
        <v>2175</v>
      </c>
      <c r="BU343" t="s">
        <v>5117</v>
      </c>
      <c r="BV343" t="s">
        <v>3866</v>
      </c>
      <c r="BW343" t="s">
        <v>3866</v>
      </c>
      <c r="BY343" t="s">
        <v>1392</v>
      </c>
      <c r="BZ343" t="s">
        <v>2017</v>
      </c>
      <c r="CA343" t="s">
        <v>2018</v>
      </c>
      <c r="CB343">
        <v>5</v>
      </c>
      <c r="CC343" t="s">
        <v>1286</v>
      </c>
      <c r="CD343" t="s">
        <v>5118</v>
      </c>
      <c r="CE343" t="s">
        <v>1288</v>
      </c>
      <c r="CF343" t="s">
        <v>1289</v>
      </c>
      <c r="CG343" t="s">
        <v>1417</v>
      </c>
      <c r="CH343" t="s">
        <v>1418</v>
      </c>
      <c r="CI343">
        <v>2</v>
      </c>
      <c r="CJ343" t="s">
        <v>1292</v>
      </c>
      <c r="CU343" s="13" t="s">
        <v>5119</v>
      </c>
      <c r="CV343" t="s">
        <v>1613</v>
      </c>
    </row>
    <row r="344" spans="1:100" x14ac:dyDescent="0.4">
      <c r="A344" t="s">
        <v>5120</v>
      </c>
      <c r="B344" t="s">
        <v>5121</v>
      </c>
      <c r="D344" t="s">
        <v>1947</v>
      </c>
      <c r="E344" t="s">
        <v>1257</v>
      </c>
      <c r="J344" t="s">
        <v>1480</v>
      </c>
      <c r="K344">
        <v>2025</v>
      </c>
      <c r="L344">
        <v>2458676</v>
      </c>
      <c r="M344">
        <v>0</v>
      </c>
      <c r="N344">
        <v>1974636</v>
      </c>
      <c r="O344">
        <v>972108</v>
      </c>
      <c r="P344">
        <v>3430784</v>
      </c>
      <c r="Q344">
        <v>0</v>
      </c>
      <c r="R344">
        <v>0</v>
      </c>
      <c r="S344" t="s">
        <v>1905</v>
      </c>
      <c r="T344">
        <v>2025</v>
      </c>
      <c r="U344" t="s">
        <v>1885</v>
      </c>
      <c r="V344" t="s">
        <v>1443</v>
      </c>
      <c r="W344">
        <v>89</v>
      </c>
      <c r="X344" t="s">
        <v>1262</v>
      </c>
      <c r="Y344">
        <v>8900</v>
      </c>
      <c r="Z344" t="s">
        <v>1262</v>
      </c>
      <c r="AA344">
        <v>892434</v>
      </c>
      <c r="AB344" t="s">
        <v>1377</v>
      </c>
      <c r="AC344">
        <v>89</v>
      </c>
      <c r="AD344" t="s">
        <v>1262</v>
      </c>
      <c r="AE344">
        <v>8900</v>
      </c>
      <c r="AF344" t="s">
        <v>1262</v>
      </c>
      <c r="AG344">
        <v>892403</v>
      </c>
      <c r="AH344" t="s">
        <v>1378</v>
      </c>
      <c r="AI344" t="s">
        <v>1379</v>
      </c>
      <c r="AJ344" t="s">
        <v>1380</v>
      </c>
      <c r="AK344" t="s">
        <v>1381</v>
      </c>
      <c r="AL344" t="s">
        <v>1598</v>
      </c>
      <c r="AM344" t="s">
        <v>5122</v>
      </c>
      <c r="AO344" t="s">
        <v>535</v>
      </c>
      <c r="AP344" t="s">
        <v>535</v>
      </c>
      <c r="AS344" t="s">
        <v>535</v>
      </c>
      <c r="AT344" t="s">
        <v>1270</v>
      </c>
      <c r="AU344" t="s">
        <v>1271</v>
      </c>
      <c r="AV344" t="s">
        <v>5123</v>
      </c>
      <c r="AW344" t="s">
        <v>5124</v>
      </c>
      <c r="AX344">
        <v>71000</v>
      </c>
      <c r="AY344" t="s">
        <v>5125</v>
      </c>
      <c r="AZ344">
        <v>12057</v>
      </c>
      <c r="BA344" t="s">
        <v>4622</v>
      </c>
      <c r="BB344">
        <v>12</v>
      </c>
      <c r="BC344" t="s">
        <v>1306</v>
      </c>
      <c r="BD344" t="s">
        <v>1307</v>
      </c>
      <c r="BE344">
        <v>33612</v>
      </c>
      <c r="BF344">
        <v>9445</v>
      </c>
      <c r="BG344" t="s">
        <v>5126</v>
      </c>
      <c r="BH344" t="s">
        <v>5126</v>
      </c>
      <c r="BL344" t="s">
        <v>1280</v>
      </c>
      <c r="BM344" t="s">
        <v>1270</v>
      </c>
      <c r="BN344" t="s">
        <v>1271</v>
      </c>
      <c r="BO344" t="s">
        <v>5127</v>
      </c>
      <c r="BP344" t="s">
        <v>5125</v>
      </c>
      <c r="BQ344">
        <v>12057</v>
      </c>
      <c r="BR344" t="s">
        <v>4622</v>
      </c>
      <c r="BS344">
        <v>12</v>
      </c>
      <c r="BT344" t="s">
        <v>1307</v>
      </c>
      <c r="BU344" t="s">
        <v>5128</v>
      </c>
      <c r="BV344" t="s">
        <v>5126</v>
      </c>
      <c r="BW344" t="s">
        <v>5126</v>
      </c>
      <c r="BY344" t="s">
        <v>1392</v>
      </c>
      <c r="BZ344" t="s">
        <v>2666</v>
      </c>
      <c r="CA344" t="s">
        <v>2667</v>
      </c>
      <c r="CB344">
        <v>5</v>
      </c>
      <c r="CC344" t="s">
        <v>1286</v>
      </c>
      <c r="CD344" t="s">
        <v>5129</v>
      </c>
      <c r="CE344" t="s">
        <v>1288</v>
      </c>
      <c r="CF344" t="s">
        <v>1289</v>
      </c>
      <c r="CG344" t="s">
        <v>1290</v>
      </c>
      <c r="CH344" t="s">
        <v>1291</v>
      </c>
      <c r="CI344">
        <v>2</v>
      </c>
      <c r="CJ344" t="s">
        <v>1292</v>
      </c>
      <c r="CU344" s="13" t="s">
        <v>5130</v>
      </c>
      <c r="CV344" t="s">
        <v>1499</v>
      </c>
    </row>
    <row r="345" spans="1:100" x14ac:dyDescent="0.4">
      <c r="A345" t="s">
        <v>5131</v>
      </c>
      <c r="B345" t="s">
        <v>5132</v>
      </c>
      <c r="D345" t="s">
        <v>1256</v>
      </c>
      <c r="E345" t="s">
        <v>1257</v>
      </c>
      <c r="J345" t="s">
        <v>1840</v>
      </c>
      <c r="K345">
        <v>2025</v>
      </c>
      <c r="L345">
        <v>5000000</v>
      </c>
      <c r="M345">
        <v>0</v>
      </c>
      <c r="N345">
        <v>2283570</v>
      </c>
      <c r="O345">
        <v>0</v>
      </c>
      <c r="P345">
        <v>5000000</v>
      </c>
      <c r="Q345">
        <v>0</v>
      </c>
      <c r="R345">
        <v>0</v>
      </c>
      <c r="S345" t="s">
        <v>2087</v>
      </c>
      <c r="T345">
        <v>2025</v>
      </c>
      <c r="U345" t="s">
        <v>1885</v>
      </c>
      <c r="V345" t="s">
        <v>1949</v>
      </c>
      <c r="W345">
        <v>89</v>
      </c>
      <c r="X345" t="s">
        <v>1262</v>
      </c>
      <c r="Y345">
        <v>8900</v>
      </c>
      <c r="Z345" t="s">
        <v>1262</v>
      </c>
      <c r="AA345">
        <v>892434</v>
      </c>
      <c r="AB345" t="s">
        <v>1377</v>
      </c>
      <c r="AC345">
        <v>89</v>
      </c>
      <c r="AD345" t="s">
        <v>1262</v>
      </c>
      <c r="AE345">
        <v>8900</v>
      </c>
      <c r="AF345" t="s">
        <v>1262</v>
      </c>
      <c r="AG345">
        <v>892403</v>
      </c>
      <c r="AH345" t="s">
        <v>1378</v>
      </c>
      <c r="AI345" t="s">
        <v>1379</v>
      </c>
      <c r="AJ345" t="s">
        <v>1380</v>
      </c>
      <c r="AK345" t="s">
        <v>1381</v>
      </c>
      <c r="AL345" t="s">
        <v>1598</v>
      </c>
      <c r="AM345" t="s">
        <v>4879</v>
      </c>
      <c r="AO345" t="s">
        <v>567</v>
      </c>
      <c r="AP345" t="s">
        <v>567</v>
      </c>
      <c r="AT345" t="s">
        <v>1270</v>
      </c>
      <c r="AU345" t="s">
        <v>1271</v>
      </c>
      <c r="AV345" t="s">
        <v>4880</v>
      </c>
      <c r="AW345" t="s">
        <v>4881</v>
      </c>
      <c r="AX345">
        <v>55756</v>
      </c>
      <c r="AY345" t="s">
        <v>4882</v>
      </c>
      <c r="AZ345">
        <v>54061</v>
      </c>
      <c r="BA345" t="s">
        <v>4883</v>
      </c>
      <c r="BB345">
        <v>54</v>
      </c>
      <c r="BC345" t="s">
        <v>4884</v>
      </c>
      <c r="BD345" t="s">
        <v>2014</v>
      </c>
      <c r="BE345">
        <v>26506</v>
      </c>
      <c r="BF345">
        <v>6845</v>
      </c>
      <c r="BG345" t="s">
        <v>2016</v>
      </c>
      <c r="BH345" t="s">
        <v>2016</v>
      </c>
      <c r="BL345" t="s">
        <v>1280</v>
      </c>
      <c r="BM345" t="s">
        <v>1270</v>
      </c>
      <c r="BN345" t="s">
        <v>1271</v>
      </c>
      <c r="BO345" t="s">
        <v>4885</v>
      </c>
      <c r="BP345" t="s">
        <v>4882</v>
      </c>
      <c r="BQ345">
        <v>54061</v>
      </c>
      <c r="BR345" t="s">
        <v>4883</v>
      </c>
      <c r="BS345">
        <v>54</v>
      </c>
      <c r="BT345" t="s">
        <v>2014</v>
      </c>
      <c r="BU345" t="s">
        <v>5133</v>
      </c>
      <c r="BV345" t="s">
        <v>2016</v>
      </c>
      <c r="BW345" t="s">
        <v>2016</v>
      </c>
      <c r="BY345" t="s">
        <v>1392</v>
      </c>
      <c r="BZ345" t="s">
        <v>2049</v>
      </c>
      <c r="CA345" t="s">
        <v>2050</v>
      </c>
      <c r="CB345">
        <v>5</v>
      </c>
      <c r="CC345" t="s">
        <v>1286</v>
      </c>
      <c r="CD345" t="s">
        <v>5134</v>
      </c>
      <c r="CE345" t="s">
        <v>1288</v>
      </c>
      <c r="CF345" t="s">
        <v>1289</v>
      </c>
      <c r="CG345" t="s">
        <v>1534</v>
      </c>
      <c r="CH345" t="s">
        <v>1535</v>
      </c>
      <c r="CI345">
        <v>2</v>
      </c>
      <c r="CJ345" t="s">
        <v>1292</v>
      </c>
      <c r="CU345" s="13" t="s">
        <v>5135</v>
      </c>
      <c r="CV345" t="s">
        <v>2670</v>
      </c>
    </row>
    <row r="346" spans="1:100" x14ac:dyDescent="0.4">
      <c r="A346" t="s">
        <v>5136</v>
      </c>
      <c r="B346" t="s">
        <v>5137</v>
      </c>
      <c r="D346" t="s">
        <v>1256</v>
      </c>
      <c r="E346" t="s">
        <v>1648</v>
      </c>
      <c r="H346">
        <v>17551.439999999999</v>
      </c>
      <c r="I346">
        <v>2600000</v>
      </c>
      <c r="J346" t="s">
        <v>1499</v>
      </c>
      <c r="K346">
        <v>2025</v>
      </c>
      <c r="L346">
        <v>2600000</v>
      </c>
      <c r="M346">
        <v>17551.439999999999</v>
      </c>
      <c r="N346">
        <v>970776</v>
      </c>
      <c r="O346">
        <v>0</v>
      </c>
      <c r="P346">
        <v>2600000</v>
      </c>
      <c r="Q346">
        <v>0</v>
      </c>
      <c r="R346">
        <v>0</v>
      </c>
      <c r="S346" t="s">
        <v>1376</v>
      </c>
      <c r="T346">
        <v>2025</v>
      </c>
      <c r="U346" t="s">
        <v>1885</v>
      </c>
      <c r="V346" t="s">
        <v>1725</v>
      </c>
      <c r="W346">
        <v>89</v>
      </c>
      <c r="X346" t="s">
        <v>1262</v>
      </c>
      <c r="Y346">
        <v>8900</v>
      </c>
      <c r="Z346" t="s">
        <v>1262</v>
      </c>
      <c r="AA346">
        <v>892434</v>
      </c>
      <c r="AB346" t="s">
        <v>1377</v>
      </c>
      <c r="AC346">
        <v>89</v>
      </c>
      <c r="AD346" t="s">
        <v>1262</v>
      </c>
      <c r="AE346">
        <v>8900</v>
      </c>
      <c r="AF346" t="s">
        <v>1262</v>
      </c>
      <c r="AG346">
        <v>892403</v>
      </c>
      <c r="AH346" t="s">
        <v>1378</v>
      </c>
      <c r="AI346" t="s">
        <v>1379</v>
      </c>
      <c r="AJ346" t="s">
        <v>1380</v>
      </c>
      <c r="AK346" t="s">
        <v>1381</v>
      </c>
      <c r="AL346" t="s">
        <v>1651</v>
      </c>
      <c r="AM346" t="s">
        <v>5138</v>
      </c>
      <c r="AO346" t="s">
        <v>546</v>
      </c>
      <c r="AP346" t="s">
        <v>546</v>
      </c>
      <c r="AT346" t="s">
        <v>1270</v>
      </c>
      <c r="AU346" t="s">
        <v>1271</v>
      </c>
      <c r="AV346" t="s">
        <v>5139</v>
      </c>
      <c r="AX346">
        <v>67000</v>
      </c>
      <c r="AY346" t="s">
        <v>5140</v>
      </c>
      <c r="AZ346">
        <v>49035</v>
      </c>
      <c r="BA346" t="s">
        <v>5141</v>
      </c>
      <c r="BB346">
        <v>49</v>
      </c>
      <c r="BC346" t="s">
        <v>4092</v>
      </c>
      <c r="BD346" t="s">
        <v>4093</v>
      </c>
      <c r="BE346">
        <v>84111</v>
      </c>
      <c r="BF346">
        <v>2608</v>
      </c>
      <c r="BG346" t="s">
        <v>5142</v>
      </c>
      <c r="BH346" t="s">
        <v>5142</v>
      </c>
      <c r="BL346" t="s">
        <v>1328</v>
      </c>
      <c r="BM346" t="s">
        <v>1270</v>
      </c>
      <c r="BN346" t="s">
        <v>1271</v>
      </c>
      <c r="BO346" t="s">
        <v>5143</v>
      </c>
      <c r="BP346" t="s">
        <v>5140</v>
      </c>
      <c r="BQ346">
        <v>49035</v>
      </c>
      <c r="BR346" t="s">
        <v>5141</v>
      </c>
      <c r="BS346">
        <v>49</v>
      </c>
      <c r="BT346" t="s">
        <v>4093</v>
      </c>
      <c r="BU346" t="s">
        <v>1328</v>
      </c>
      <c r="BV346" t="s">
        <v>5142</v>
      </c>
      <c r="BW346" t="s">
        <v>5144</v>
      </c>
      <c r="BY346" t="s">
        <v>1608</v>
      </c>
      <c r="BZ346" t="s">
        <v>2080</v>
      </c>
      <c r="CA346" t="s">
        <v>3703</v>
      </c>
      <c r="CB346">
        <v>5</v>
      </c>
      <c r="CC346" t="s">
        <v>1286</v>
      </c>
      <c r="CD346" t="s">
        <v>5145</v>
      </c>
      <c r="CE346" t="s">
        <v>1288</v>
      </c>
      <c r="CF346" t="s">
        <v>1289</v>
      </c>
      <c r="CG346" t="s">
        <v>1290</v>
      </c>
      <c r="CH346" t="s">
        <v>1291</v>
      </c>
      <c r="CI346">
        <v>2</v>
      </c>
      <c r="CJ346" t="s">
        <v>1292</v>
      </c>
      <c r="CU346" s="13" t="s">
        <v>5146</v>
      </c>
      <c r="CV346" t="s">
        <v>1690</v>
      </c>
    </row>
    <row r="347" spans="1:100" x14ac:dyDescent="0.4">
      <c r="A347" t="s">
        <v>5147</v>
      </c>
      <c r="B347" t="s">
        <v>5148</v>
      </c>
      <c r="D347" t="s">
        <v>1256</v>
      </c>
      <c r="E347" t="s">
        <v>1648</v>
      </c>
      <c r="H347">
        <v>648359.1</v>
      </c>
      <c r="I347">
        <v>2785310</v>
      </c>
      <c r="J347" t="s">
        <v>5149</v>
      </c>
      <c r="K347">
        <v>2025</v>
      </c>
      <c r="L347">
        <v>2785310</v>
      </c>
      <c r="M347">
        <v>648359.1</v>
      </c>
      <c r="N347">
        <v>0</v>
      </c>
      <c r="O347">
        <v>1784749</v>
      </c>
      <c r="P347">
        <v>4570059</v>
      </c>
      <c r="Q347">
        <v>0</v>
      </c>
      <c r="R347">
        <v>0</v>
      </c>
      <c r="S347" t="s">
        <v>4014</v>
      </c>
      <c r="T347">
        <v>2024</v>
      </c>
      <c r="U347" t="s">
        <v>2427</v>
      </c>
      <c r="V347" t="s">
        <v>1597</v>
      </c>
      <c r="W347">
        <v>89</v>
      </c>
      <c r="X347" t="s">
        <v>1262</v>
      </c>
      <c r="Y347">
        <v>8900</v>
      </c>
      <c r="Z347" t="s">
        <v>1262</v>
      </c>
      <c r="AA347">
        <v>892433</v>
      </c>
      <c r="AB347" t="s">
        <v>1444</v>
      </c>
      <c r="AC347">
        <v>89</v>
      </c>
      <c r="AD347" t="s">
        <v>1262</v>
      </c>
      <c r="AE347">
        <v>8900</v>
      </c>
      <c r="AF347" t="s">
        <v>1262</v>
      </c>
      <c r="AG347">
        <v>892404</v>
      </c>
      <c r="AH347" t="s">
        <v>5150</v>
      </c>
      <c r="AI347" t="s">
        <v>5151</v>
      </c>
      <c r="AJ347" t="s">
        <v>5152</v>
      </c>
      <c r="AK347" t="s">
        <v>1266</v>
      </c>
      <c r="AL347" t="s">
        <v>5153</v>
      </c>
      <c r="AM347" t="s">
        <v>5154</v>
      </c>
      <c r="AO347" t="s">
        <v>5155</v>
      </c>
      <c r="AP347" t="s">
        <v>5155</v>
      </c>
      <c r="AT347" t="s">
        <v>1270</v>
      </c>
      <c r="AU347" t="s">
        <v>1271</v>
      </c>
      <c r="AV347" t="s">
        <v>5156</v>
      </c>
      <c r="AX347">
        <v>3526</v>
      </c>
      <c r="AY347" t="s">
        <v>3389</v>
      </c>
      <c r="AZ347">
        <v>6029</v>
      </c>
      <c r="BA347" t="s">
        <v>3390</v>
      </c>
      <c r="BB347">
        <v>6</v>
      </c>
      <c r="BC347" t="s">
        <v>1548</v>
      </c>
      <c r="BD347" t="s">
        <v>1549</v>
      </c>
      <c r="BE347">
        <v>93308</v>
      </c>
      <c r="BF347">
        <v>2234</v>
      </c>
      <c r="BG347" t="s">
        <v>3394</v>
      </c>
      <c r="BH347" t="s">
        <v>3394</v>
      </c>
      <c r="BL347" t="s">
        <v>1280</v>
      </c>
      <c r="BM347" t="s">
        <v>1270</v>
      </c>
      <c r="BN347" t="s">
        <v>1271</v>
      </c>
      <c r="BO347" t="s">
        <v>3393</v>
      </c>
      <c r="BP347" t="s">
        <v>3389</v>
      </c>
      <c r="BQ347">
        <v>6029</v>
      </c>
      <c r="BR347" t="s">
        <v>3390</v>
      </c>
      <c r="BS347">
        <v>6</v>
      </c>
      <c r="BT347" t="s">
        <v>1549</v>
      </c>
      <c r="BU347" t="s">
        <v>5157</v>
      </c>
      <c r="BV347" t="s">
        <v>3394</v>
      </c>
      <c r="BW347" t="s">
        <v>3394</v>
      </c>
      <c r="BY347" t="s">
        <v>5158</v>
      </c>
      <c r="BZ347" t="s">
        <v>5159</v>
      </c>
      <c r="CA347" t="s">
        <v>5160</v>
      </c>
      <c r="CB347">
        <v>5</v>
      </c>
      <c r="CC347" t="s">
        <v>1286</v>
      </c>
      <c r="CD347" t="s">
        <v>5161</v>
      </c>
      <c r="CE347" t="s">
        <v>1288</v>
      </c>
      <c r="CF347" t="s">
        <v>1289</v>
      </c>
      <c r="CG347" t="s">
        <v>1417</v>
      </c>
      <c r="CH347" t="s">
        <v>1418</v>
      </c>
      <c r="CI347">
        <v>2</v>
      </c>
      <c r="CJ347" t="s">
        <v>1292</v>
      </c>
      <c r="CU347" s="13" t="s">
        <v>5162</v>
      </c>
      <c r="CV347" t="s">
        <v>1521</v>
      </c>
    </row>
    <row r="348" spans="1:100" x14ac:dyDescent="0.4">
      <c r="A348" t="s">
        <v>5163</v>
      </c>
      <c r="B348" t="s">
        <v>5164</v>
      </c>
      <c r="E348" t="s">
        <v>1648</v>
      </c>
      <c r="H348">
        <v>465996.5</v>
      </c>
      <c r="I348">
        <v>2831999</v>
      </c>
      <c r="J348" t="s">
        <v>2223</v>
      </c>
      <c r="K348">
        <v>2024</v>
      </c>
      <c r="L348">
        <v>2831999</v>
      </c>
      <c r="M348">
        <v>465996.5</v>
      </c>
      <c r="N348">
        <v>0</v>
      </c>
      <c r="O348">
        <v>707999</v>
      </c>
      <c r="P348">
        <v>3539998</v>
      </c>
      <c r="Q348">
        <v>0</v>
      </c>
      <c r="R348">
        <v>0</v>
      </c>
      <c r="S348" t="s">
        <v>2223</v>
      </c>
      <c r="T348">
        <v>2024</v>
      </c>
      <c r="U348" t="s">
        <v>2441</v>
      </c>
      <c r="V348" t="s">
        <v>1401</v>
      </c>
      <c r="W348">
        <v>89</v>
      </c>
      <c r="X348" t="s">
        <v>1262</v>
      </c>
      <c r="Y348">
        <v>8900</v>
      </c>
      <c r="Z348" t="s">
        <v>1262</v>
      </c>
      <c r="AA348">
        <v>892433</v>
      </c>
      <c r="AB348" t="s">
        <v>1444</v>
      </c>
      <c r="AC348">
        <v>89</v>
      </c>
      <c r="AD348" t="s">
        <v>1262</v>
      </c>
      <c r="AE348">
        <v>8900</v>
      </c>
      <c r="AF348" t="s">
        <v>1262</v>
      </c>
      <c r="AG348">
        <v>892404</v>
      </c>
      <c r="AH348" t="s">
        <v>5150</v>
      </c>
      <c r="AI348" t="s">
        <v>5151</v>
      </c>
      <c r="AJ348" t="s">
        <v>5152</v>
      </c>
      <c r="AK348" t="s">
        <v>1266</v>
      </c>
      <c r="AL348" t="s">
        <v>5153</v>
      </c>
      <c r="AM348" t="s">
        <v>5165</v>
      </c>
      <c r="AO348" t="s">
        <v>5166</v>
      </c>
      <c r="AP348" t="s">
        <v>5166</v>
      </c>
      <c r="AQ348" t="s">
        <v>5167</v>
      </c>
      <c r="AS348" t="s">
        <v>5168</v>
      </c>
      <c r="AT348" t="s">
        <v>1270</v>
      </c>
      <c r="AU348" t="s">
        <v>1271</v>
      </c>
      <c r="AV348" t="s">
        <v>5169</v>
      </c>
      <c r="AX348">
        <v>3000</v>
      </c>
      <c r="AY348" t="s">
        <v>1696</v>
      </c>
      <c r="AZ348">
        <v>2020</v>
      </c>
      <c r="BA348" t="s">
        <v>1696</v>
      </c>
      <c r="BB348">
        <v>2</v>
      </c>
      <c r="BC348" t="s">
        <v>1697</v>
      </c>
      <c r="BD348" t="s">
        <v>1698</v>
      </c>
      <c r="BE348">
        <v>99503</v>
      </c>
      <c r="BF348">
        <v>5969</v>
      </c>
      <c r="BG348" t="s">
        <v>1699</v>
      </c>
      <c r="BH348" t="s">
        <v>1699</v>
      </c>
      <c r="BL348" t="s">
        <v>1280</v>
      </c>
      <c r="BM348" t="s">
        <v>1270</v>
      </c>
      <c r="BN348" t="s">
        <v>1271</v>
      </c>
      <c r="BO348" t="s">
        <v>1700</v>
      </c>
      <c r="BP348" t="s">
        <v>1696</v>
      </c>
      <c r="BQ348">
        <v>2020</v>
      </c>
      <c r="BR348" t="s">
        <v>1696</v>
      </c>
      <c r="BS348">
        <v>2</v>
      </c>
      <c r="BT348" t="s">
        <v>1698</v>
      </c>
      <c r="BU348" t="s">
        <v>5170</v>
      </c>
      <c r="BV348" t="s">
        <v>1699</v>
      </c>
      <c r="BW348" t="s">
        <v>1699</v>
      </c>
      <c r="BY348" t="s">
        <v>1413</v>
      </c>
      <c r="BZ348" t="s">
        <v>5159</v>
      </c>
      <c r="CA348" t="s">
        <v>5171</v>
      </c>
      <c r="CB348">
        <v>5</v>
      </c>
      <c r="CC348" t="s">
        <v>1286</v>
      </c>
      <c r="CD348" t="s">
        <v>5172</v>
      </c>
      <c r="CE348" t="s">
        <v>1288</v>
      </c>
      <c r="CF348" t="s">
        <v>1289</v>
      </c>
      <c r="CG348" t="s">
        <v>1417</v>
      </c>
      <c r="CH348" t="s">
        <v>1418</v>
      </c>
      <c r="CI348">
        <v>2</v>
      </c>
      <c r="CJ348" t="s">
        <v>1292</v>
      </c>
      <c r="CU348" s="13" t="s">
        <v>5173</v>
      </c>
      <c r="CV348" t="s">
        <v>2243</v>
      </c>
    </row>
    <row r="349" spans="1:100" x14ac:dyDescent="0.4">
      <c r="A349" t="s">
        <v>5174</v>
      </c>
      <c r="B349" t="s">
        <v>5175</v>
      </c>
      <c r="D349" t="s">
        <v>1256</v>
      </c>
      <c r="E349" t="s">
        <v>1648</v>
      </c>
      <c r="H349">
        <v>916234.08</v>
      </c>
      <c r="I349">
        <v>11266391</v>
      </c>
      <c r="J349" t="s">
        <v>1766</v>
      </c>
      <c r="K349">
        <v>2024</v>
      </c>
      <c r="L349">
        <v>11266391</v>
      </c>
      <c r="M349">
        <v>916234.08</v>
      </c>
      <c r="N349">
        <v>0</v>
      </c>
      <c r="O349">
        <v>11266414</v>
      </c>
      <c r="P349">
        <v>22532805</v>
      </c>
      <c r="Q349">
        <v>0</v>
      </c>
      <c r="R349">
        <v>0</v>
      </c>
      <c r="S349" t="s">
        <v>1766</v>
      </c>
      <c r="T349">
        <v>2024</v>
      </c>
      <c r="U349" t="s">
        <v>1767</v>
      </c>
      <c r="V349" t="s">
        <v>1542</v>
      </c>
      <c r="W349">
        <v>89</v>
      </c>
      <c r="X349" t="s">
        <v>1262</v>
      </c>
      <c r="Y349">
        <v>8900</v>
      </c>
      <c r="Z349" t="s">
        <v>1262</v>
      </c>
      <c r="AA349">
        <v>892433</v>
      </c>
      <c r="AB349" t="s">
        <v>1444</v>
      </c>
      <c r="AC349">
        <v>89</v>
      </c>
      <c r="AD349" t="s">
        <v>1262</v>
      </c>
      <c r="AE349">
        <v>8900</v>
      </c>
      <c r="AF349" t="s">
        <v>1262</v>
      </c>
      <c r="AG349">
        <v>892404</v>
      </c>
      <c r="AH349" t="s">
        <v>5150</v>
      </c>
      <c r="AI349" t="s">
        <v>5151</v>
      </c>
      <c r="AJ349" t="s">
        <v>5152</v>
      </c>
      <c r="AK349" t="s">
        <v>1266</v>
      </c>
      <c r="AL349" t="s">
        <v>5153</v>
      </c>
      <c r="AM349" t="s">
        <v>1579</v>
      </c>
      <c r="AO349" t="s">
        <v>52</v>
      </c>
      <c r="AP349" t="s">
        <v>52</v>
      </c>
      <c r="AS349" t="s">
        <v>52</v>
      </c>
      <c r="AT349" t="s">
        <v>1270</v>
      </c>
      <c r="AU349" t="s">
        <v>1271</v>
      </c>
      <c r="AV349" t="s">
        <v>1580</v>
      </c>
      <c r="AX349">
        <v>73000</v>
      </c>
      <c r="AY349" t="s">
        <v>1581</v>
      </c>
      <c r="AZ349">
        <v>4013</v>
      </c>
      <c r="BA349" t="s">
        <v>1582</v>
      </c>
      <c r="BB349">
        <v>4</v>
      </c>
      <c r="BC349" t="s">
        <v>1583</v>
      </c>
      <c r="BD349" t="s">
        <v>1584</v>
      </c>
      <c r="BE349">
        <v>85287</v>
      </c>
      <c r="BF349">
        <v>6011</v>
      </c>
      <c r="BG349" t="s">
        <v>1585</v>
      </c>
      <c r="BH349" t="s">
        <v>1585</v>
      </c>
      <c r="BL349" t="s">
        <v>1280</v>
      </c>
      <c r="BM349" t="s">
        <v>1270</v>
      </c>
      <c r="BN349" t="s">
        <v>1271</v>
      </c>
      <c r="BO349" t="s">
        <v>1586</v>
      </c>
      <c r="BP349" t="s">
        <v>1581</v>
      </c>
      <c r="BQ349">
        <v>4013</v>
      </c>
      <c r="BR349" t="s">
        <v>1582</v>
      </c>
      <c r="BS349">
        <v>4</v>
      </c>
      <c r="BT349" t="s">
        <v>1584</v>
      </c>
      <c r="BU349" t="s">
        <v>5176</v>
      </c>
      <c r="BV349" t="s">
        <v>1585</v>
      </c>
      <c r="BW349" t="s">
        <v>1585</v>
      </c>
      <c r="BY349" t="s">
        <v>5158</v>
      </c>
      <c r="BZ349" t="s">
        <v>5159</v>
      </c>
      <c r="CA349" t="s">
        <v>5177</v>
      </c>
      <c r="CB349">
        <v>5</v>
      </c>
      <c r="CC349" t="s">
        <v>1286</v>
      </c>
      <c r="CD349" t="s">
        <v>5178</v>
      </c>
      <c r="CE349" t="s">
        <v>1288</v>
      </c>
      <c r="CF349" t="s">
        <v>1289</v>
      </c>
      <c r="CG349" t="s">
        <v>1290</v>
      </c>
      <c r="CH349" t="s">
        <v>1291</v>
      </c>
      <c r="CI349">
        <v>2</v>
      </c>
      <c r="CJ349" t="s">
        <v>1292</v>
      </c>
      <c r="CU349" s="13" t="s">
        <v>5179</v>
      </c>
      <c r="CV349" t="s">
        <v>1426</v>
      </c>
    </row>
    <row r="350" spans="1:100" x14ac:dyDescent="0.4">
      <c r="A350" t="s">
        <v>5180</v>
      </c>
      <c r="B350" t="s">
        <v>5181</v>
      </c>
      <c r="D350" t="s">
        <v>1256</v>
      </c>
      <c r="E350" t="s">
        <v>1648</v>
      </c>
      <c r="H350">
        <v>6169871.2000000002</v>
      </c>
      <c r="I350">
        <v>20909305</v>
      </c>
      <c r="J350" t="s">
        <v>2186</v>
      </c>
      <c r="K350">
        <v>2025</v>
      </c>
      <c r="L350">
        <v>20909305</v>
      </c>
      <c r="M350">
        <v>6169871.2000000002</v>
      </c>
      <c r="N350">
        <v>0</v>
      </c>
      <c r="O350">
        <v>5294030</v>
      </c>
      <c r="P350">
        <v>26203335</v>
      </c>
      <c r="Q350">
        <v>0</v>
      </c>
      <c r="R350">
        <v>0</v>
      </c>
      <c r="S350" t="s">
        <v>1426</v>
      </c>
      <c r="T350">
        <v>2024</v>
      </c>
      <c r="U350" t="s">
        <v>1767</v>
      </c>
      <c r="V350" t="s">
        <v>1949</v>
      </c>
      <c r="W350">
        <v>89</v>
      </c>
      <c r="X350" t="s">
        <v>1262</v>
      </c>
      <c r="Y350">
        <v>8900</v>
      </c>
      <c r="Z350" t="s">
        <v>1262</v>
      </c>
      <c r="AA350">
        <v>892433</v>
      </c>
      <c r="AB350" t="s">
        <v>1444</v>
      </c>
      <c r="AC350">
        <v>89</v>
      </c>
      <c r="AD350" t="s">
        <v>1262</v>
      </c>
      <c r="AE350">
        <v>8900</v>
      </c>
      <c r="AF350" t="s">
        <v>1262</v>
      </c>
      <c r="AG350">
        <v>892404</v>
      </c>
      <c r="AH350" t="s">
        <v>5150</v>
      </c>
      <c r="AI350" t="s">
        <v>5151</v>
      </c>
      <c r="AJ350" t="s">
        <v>5152</v>
      </c>
      <c r="AK350" t="s">
        <v>1266</v>
      </c>
      <c r="AL350" t="s">
        <v>5182</v>
      </c>
      <c r="AM350" t="s">
        <v>5183</v>
      </c>
      <c r="AO350" t="s">
        <v>5184</v>
      </c>
      <c r="AP350" t="s">
        <v>5184</v>
      </c>
      <c r="AS350" t="s">
        <v>5185</v>
      </c>
      <c r="AT350" t="s">
        <v>1270</v>
      </c>
      <c r="AU350" t="s">
        <v>1271</v>
      </c>
      <c r="AV350" t="s">
        <v>5186</v>
      </c>
      <c r="AX350">
        <v>3010</v>
      </c>
      <c r="AY350" t="s">
        <v>3287</v>
      </c>
      <c r="AZ350">
        <v>51013</v>
      </c>
      <c r="BA350" t="s">
        <v>3287</v>
      </c>
      <c r="BB350">
        <v>51</v>
      </c>
      <c r="BC350" t="s">
        <v>3101</v>
      </c>
      <c r="BD350" t="s">
        <v>3102</v>
      </c>
      <c r="BE350">
        <v>22203</v>
      </c>
      <c r="BF350">
        <v>1659</v>
      </c>
      <c r="BG350" t="s">
        <v>3288</v>
      </c>
      <c r="BH350" t="s">
        <v>3288</v>
      </c>
      <c r="BL350" t="s">
        <v>1280</v>
      </c>
      <c r="BM350" t="s">
        <v>1270</v>
      </c>
      <c r="BN350" t="s">
        <v>1271</v>
      </c>
      <c r="BO350" t="s">
        <v>3289</v>
      </c>
      <c r="BP350" t="s">
        <v>3287</v>
      </c>
      <c r="BQ350">
        <v>51013</v>
      </c>
      <c r="BR350" t="s">
        <v>3287</v>
      </c>
      <c r="BS350">
        <v>51</v>
      </c>
      <c r="BT350" t="s">
        <v>3102</v>
      </c>
      <c r="BU350" t="s">
        <v>5187</v>
      </c>
      <c r="BV350" t="s">
        <v>3288</v>
      </c>
      <c r="BW350" t="s">
        <v>3288</v>
      </c>
      <c r="BY350" t="s">
        <v>5158</v>
      </c>
      <c r="BZ350" t="s">
        <v>5188</v>
      </c>
      <c r="CA350" t="s">
        <v>5189</v>
      </c>
      <c r="CB350">
        <v>5</v>
      </c>
      <c r="CC350" t="s">
        <v>1286</v>
      </c>
      <c r="CD350" t="s">
        <v>5190</v>
      </c>
      <c r="CE350" t="s">
        <v>1288</v>
      </c>
      <c r="CF350" t="s">
        <v>1289</v>
      </c>
      <c r="CG350" t="s">
        <v>1417</v>
      </c>
      <c r="CH350" t="s">
        <v>1418</v>
      </c>
      <c r="CI350">
        <v>2</v>
      </c>
      <c r="CJ350" t="s">
        <v>1292</v>
      </c>
      <c r="CU350" s="13" t="s">
        <v>5191</v>
      </c>
      <c r="CV350" t="s">
        <v>2203</v>
      </c>
    </row>
    <row r="351" spans="1:100" x14ac:dyDescent="0.4">
      <c r="A351" t="s">
        <v>5192</v>
      </c>
      <c r="B351" t="s">
        <v>5193</v>
      </c>
      <c r="D351" t="s">
        <v>1256</v>
      </c>
      <c r="E351" t="s">
        <v>1257</v>
      </c>
      <c r="J351" t="s">
        <v>1884</v>
      </c>
      <c r="K351">
        <v>2025</v>
      </c>
      <c r="L351">
        <v>3859507</v>
      </c>
      <c r="M351">
        <v>0</v>
      </c>
      <c r="N351">
        <v>0</v>
      </c>
      <c r="O351">
        <v>964942</v>
      </c>
      <c r="P351">
        <v>4824449</v>
      </c>
      <c r="Q351">
        <v>0</v>
      </c>
      <c r="R351">
        <v>0</v>
      </c>
      <c r="S351" t="s">
        <v>1884</v>
      </c>
      <c r="T351">
        <v>2025</v>
      </c>
      <c r="U351" t="s">
        <v>1884</v>
      </c>
      <c r="V351" t="s">
        <v>5194</v>
      </c>
      <c r="W351">
        <v>89</v>
      </c>
      <c r="X351" t="s">
        <v>1262</v>
      </c>
      <c r="Y351">
        <v>8900</v>
      </c>
      <c r="Z351" t="s">
        <v>1262</v>
      </c>
      <c r="AA351">
        <v>892433</v>
      </c>
      <c r="AB351" t="s">
        <v>1444</v>
      </c>
      <c r="AC351">
        <v>89</v>
      </c>
      <c r="AD351" t="s">
        <v>1262</v>
      </c>
      <c r="AE351">
        <v>8900</v>
      </c>
      <c r="AF351" t="s">
        <v>1262</v>
      </c>
      <c r="AG351">
        <v>892404</v>
      </c>
      <c r="AH351" t="s">
        <v>5150</v>
      </c>
      <c r="AI351" t="s">
        <v>5195</v>
      </c>
      <c r="AJ351" t="s">
        <v>5152</v>
      </c>
      <c r="AK351" t="s">
        <v>1381</v>
      </c>
      <c r="AL351" t="s">
        <v>5196</v>
      </c>
      <c r="AM351" t="s">
        <v>5197</v>
      </c>
      <c r="AO351" t="s">
        <v>5198</v>
      </c>
      <c r="AP351" t="s">
        <v>5198</v>
      </c>
      <c r="AQ351" t="s">
        <v>5197</v>
      </c>
      <c r="AS351" t="s">
        <v>5198</v>
      </c>
      <c r="AT351" t="s">
        <v>1270</v>
      </c>
      <c r="AU351" t="s">
        <v>1271</v>
      </c>
      <c r="AV351" t="s">
        <v>5199</v>
      </c>
      <c r="AX351">
        <v>41216</v>
      </c>
      <c r="AY351" t="s">
        <v>5200</v>
      </c>
      <c r="AZ351">
        <v>42071</v>
      </c>
      <c r="BA351" t="s">
        <v>5200</v>
      </c>
      <c r="BB351">
        <v>42</v>
      </c>
      <c r="BC351" t="s">
        <v>1408</v>
      </c>
      <c r="BD351" t="s">
        <v>1409</v>
      </c>
      <c r="BE351">
        <v>17601</v>
      </c>
      <c r="BF351">
        <v>5606</v>
      </c>
      <c r="BG351" t="s">
        <v>5201</v>
      </c>
      <c r="BH351" t="s">
        <v>5201</v>
      </c>
      <c r="BL351" t="s">
        <v>1280</v>
      </c>
      <c r="BM351" t="s">
        <v>1270</v>
      </c>
      <c r="BN351" t="s">
        <v>1271</v>
      </c>
      <c r="BO351" t="s">
        <v>5202</v>
      </c>
      <c r="BP351" t="s">
        <v>5200</v>
      </c>
      <c r="BQ351">
        <v>42071</v>
      </c>
      <c r="BR351" t="s">
        <v>5200</v>
      </c>
      <c r="BS351">
        <v>42</v>
      </c>
      <c r="BT351" t="s">
        <v>1409</v>
      </c>
      <c r="BU351" t="s">
        <v>5203</v>
      </c>
      <c r="BV351" t="s">
        <v>5201</v>
      </c>
      <c r="BW351" t="s">
        <v>5201</v>
      </c>
      <c r="BY351" t="s">
        <v>5158</v>
      </c>
      <c r="BZ351" t="s">
        <v>5204</v>
      </c>
      <c r="CA351" t="s">
        <v>5205</v>
      </c>
      <c r="CB351">
        <v>5</v>
      </c>
      <c r="CC351" t="s">
        <v>1286</v>
      </c>
      <c r="CD351" t="s">
        <v>5206</v>
      </c>
      <c r="CE351" t="s">
        <v>1288</v>
      </c>
      <c r="CF351" t="s">
        <v>1289</v>
      </c>
      <c r="CG351" t="s">
        <v>1417</v>
      </c>
      <c r="CH351" t="s">
        <v>1418</v>
      </c>
      <c r="CI351">
        <v>2</v>
      </c>
      <c r="CJ351" t="s">
        <v>1292</v>
      </c>
      <c r="CU351" s="13" t="s">
        <v>5207</v>
      </c>
      <c r="CV351" t="s">
        <v>2700</v>
      </c>
    </row>
    <row r="352" spans="1:100" x14ac:dyDescent="0.4">
      <c r="A352" t="s">
        <v>5208</v>
      </c>
      <c r="B352" t="s">
        <v>5209</v>
      </c>
      <c r="D352" t="s">
        <v>1256</v>
      </c>
      <c r="E352" t="s">
        <v>1257</v>
      </c>
      <c r="J352" t="s">
        <v>5149</v>
      </c>
      <c r="K352">
        <v>2025</v>
      </c>
      <c r="L352">
        <v>126684542</v>
      </c>
      <c r="M352">
        <v>68084918.859999999</v>
      </c>
      <c r="N352">
        <v>0</v>
      </c>
      <c r="O352">
        <v>32976426</v>
      </c>
      <c r="P352">
        <v>159660968</v>
      </c>
      <c r="Q352">
        <v>0</v>
      </c>
      <c r="R352">
        <v>0</v>
      </c>
      <c r="S352" t="s">
        <v>5210</v>
      </c>
      <c r="T352">
        <v>2016</v>
      </c>
      <c r="U352" t="s">
        <v>5211</v>
      </c>
      <c r="V352" t="s">
        <v>1949</v>
      </c>
      <c r="W352">
        <v>89</v>
      </c>
      <c r="X352" t="s">
        <v>1262</v>
      </c>
      <c r="Y352">
        <v>8900</v>
      </c>
      <c r="Z352" t="s">
        <v>1262</v>
      </c>
      <c r="AA352">
        <v>892433</v>
      </c>
      <c r="AB352" t="s">
        <v>1444</v>
      </c>
      <c r="AC352">
        <v>89</v>
      </c>
      <c r="AD352" t="s">
        <v>1262</v>
      </c>
      <c r="AE352">
        <v>8900</v>
      </c>
      <c r="AF352" t="s">
        <v>1262</v>
      </c>
      <c r="AG352">
        <v>892404</v>
      </c>
      <c r="AH352" t="s">
        <v>5150</v>
      </c>
      <c r="AI352" t="s">
        <v>5151</v>
      </c>
      <c r="AJ352" t="s">
        <v>5152</v>
      </c>
      <c r="AK352" t="s">
        <v>1266</v>
      </c>
      <c r="AL352" t="s">
        <v>5212</v>
      </c>
      <c r="AM352" t="s">
        <v>5213</v>
      </c>
      <c r="AO352" t="s">
        <v>241</v>
      </c>
      <c r="AP352" t="s">
        <v>241</v>
      </c>
      <c r="AS352" t="s">
        <v>241</v>
      </c>
      <c r="AT352" t="s">
        <v>1270</v>
      </c>
      <c r="AU352" t="s">
        <v>1271</v>
      </c>
      <c r="AV352" t="s">
        <v>5214</v>
      </c>
      <c r="AX352">
        <v>19642</v>
      </c>
      <c r="AY352" t="s">
        <v>3050</v>
      </c>
      <c r="AZ352">
        <v>17031</v>
      </c>
      <c r="BA352" t="s">
        <v>1528</v>
      </c>
      <c r="BB352">
        <v>17</v>
      </c>
      <c r="BC352" t="s">
        <v>1363</v>
      </c>
      <c r="BD352" t="s">
        <v>1364</v>
      </c>
      <c r="BE352">
        <v>60018</v>
      </c>
      <c r="BF352">
        <v>1804</v>
      </c>
      <c r="BG352" t="s">
        <v>3484</v>
      </c>
      <c r="BH352" t="s">
        <v>3051</v>
      </c>
      <c r="BL352" t="s">
        <v>1280</v>
      </c>
      <c r="BM352" t="s">
        <v>1270</v>
      </c>
      <c r="BN352" t="s">
        <v>1271</v>
      </c>
      <c r="BO352" t="s">
        <v>3052</v>
      </c>
      <c r="BP352" t="s">
        <v>3050</v>
      </c>
      <c r="BQ352">
        <v>17031</v>
      </c>
      <c r="BR352" t="s">
        <v>1528</v>
      </c>
      <c r="BS352">
        <v>17</v>
      </c>
      <c r="BT352" t="s">
        <v>1364</v>
      </c>
      <c r="BU352" t="s">
        <v>5215</v>
      </c>
      <c r="BV352" t="s">
        <v>3051</v>
      </c>
      <c r="BW352" t="s">
        <v>3051</v>
      </c>
      <c r="BY352" t="s">
        <v>5158</v>
      </c>
      <c r="BZ352" t="s">
        <v>5216</v>
      </c>
      <c r="CA352" t="s">
        <v>5217</v>
      </c>
      <c r="CB352">
        <v>5</v>
      </c>
      <c r="CC352" t="s">
        <v>1286</v>
      </c>
      <c r="CD352" t="s">
        <v>5218</v>
      </c>
      <c r="CE352" t="s">
        <v>1288</v>
      </c>
      <c r="CF352" t="s">
        <v>1289</v>
      </c>
      <c r="CG352" t="s">
        <v>1534</v>
      </c>
      <c r="CH352" t="s">
        <v>1535</v>
      </c>
      <c r="CI352">
        <v>2</v>
      </c>
      <c r="CJ352" t="s">
        <v>1292</v>
      </c>
      <c r="CU352" s="13" t="s">
        <v>5219</v>
      </c>
      <c r="CV352" t="s">
        <v>1521</v>
      </c>
    </row>
    <row r="353" spans="1:100" x14ac:dyDescent="0.4">
      <c r="A353" t="s">
        <v>5220</v>
      </c>
      <c r="B353" t="s">
        <v>5221</v>
      </c>
      <c r="D353" t="s">
        <v>1256</v>
      </c>
      <c r="E353" t="s">
        <v>1257</v>
      </c>
      <c r="J353" t="s">
        <v>5222</v>
      </c>
      <c r="K353">
        <v>2024</v>
      </c>
      <c r="L353">
        <v>4228677</v>
      </c>
      <c r="M353">
        <v>3074318.7</v>
      </c>
      <c r="N353">
        <v>0</v>
      </c>
      <c r="O353">
        <v>9291699</v>
      </c>
      <c r="P353">
        <v>13520376</v>
      </c>
      <c r="Q353">
        <v>0</v>
      </c>
      <c r="R353">
        <v>0</v>
      </c>
      <c r="S353" t="s">
        <v>5223</v>
      </c>
      <c r="T353">
        <v>2020</v>
      </c>
      <c r="U353" t="s">
        <v>1425</v>
      </c>
      <c r="V353" t="s">
        <v>1523</v>
      </c>
      <c r="W353">
        <v>89</v>
      </c>
      <c r="X353" t="s">
        <v>1262</v>
      </c>
      <c r="Y353">
        <v>8900</v>
      </c>
      <c r="Z353" t="s">
        <v>1262</v>
      </c>
      <c r="AA353">
        <v>892433</v>
      </c>
      <c r="AB353" t="s">
        <v>1444</v>
      </c>
      <c r="AC353">
        <v>89</v>
      </c>
      <c r="AD353" t="s">
        <v>1262</v>
      </c>
      <c r="AE353">
        <v>8900</v>
      </c>
      <c r="AF353" t="s">
        <v>1262</v>
      </c>
      <c r="AG353">
        <v>892404</v>
      </c>
      <c r="AH353" t="s">
        <v>5150</v>
      </c>
      <c r="AI353" t="s">
        <v>5151</v>
      </c>
      <c r="AJ353" t="s">
        <v>5152</v>
      </c>
      <c r="AK353" t="s">
        <v>1266</v>
      </c>
      <c r="AL353" t="s">
        <v>5224</v>
      </c>
      <c r="AM353" t="s">
        <v>2190</v>
      </c>
      <c r="AO353" t="s">
        <v>2191</v>
      </c>
      <c r="AP353" t="s">
        <v>2191</v>
      </c>
      <c r="AQ353" t="s">
        <v>2190</v>
      </c>
      <c r="AS353" t="s">
        <v>2191</v>
      </c>
      <c r="AT353" t="s">
        <v>1270</v>
      </c>
      <c r="AU353" t="s">
        <v>1271</v>
      </c>
      <c r="AV353" t="s">
        <v>2192</v>
      </c>
      <c r="AX353">
        <v>55282</v>
      </c>
      <c r="AY353" t="s">
        <v>2193</v>
      </c>
      <c r="AZ353">
        <v>6085</v>
      </c>
      <c r="BA353" t="s">
        <v>2194</v>
      </c>
      <c r="BB353">
        <v>6</v>
      </c>
      <c r="BC353" t="s">
        <v>1548</v>
      </c>
      <c r="BD353" t="s">
        <v>1549</v>
      </c>
      <c r="BE353">
        <v>94304</v>
      </c>
      <c r="BF353">
        <v>1355</v>
      </c>
      <c r="BG353" t="s">
        <v>2195</v>
      </c>
      <c r="BH353" t="s">
        <v>2196</v>
      </c>
      <c r="BL353" t="s">
        <v>1280</v>
      </c>
      <c r="BM353" t="s">
        <v>1270</v>
      </c>
      <c r="BN353" t="s">
        <v>1271</v>
      </c>
      <c r="BO353" t="s">
        <v>2197</v>
      </c>
      <c r="BP353" t="s">
        <v>2193</v>
      </c>
      <c r="BQ353">
        <v>6085</v>
      </c>
      <c r="BR353" t="s">
        <v>2194</v>
      </c>
      <c r="BS353">
        <v>6</v>
      </c>
      <c r="BT353" t="s">
        <v>1549</v>
      </c>
      <c r="BU353" t="s">
        <v>5225</v>
      </c>
      <c r="BV353" t="s">
        <v>2196</v>
      </c>
      <c r="BW353" t="s">
        <v>2196</v>
      </c>
      <c r="BY353" t="s">
        <v>5158</v>
      </c>
      <c r="BZ353" t="s">
        <v>5226</v>
      </c>
      <c r="CA353" t="s">
        <v>5227</v>
      </c>
      <c r="CB353">
        <v>5</v>
      </c>
      <c r="CC353" t="s">
        <v>1286</v>
      </c>
      <c r="CD353" t="s">
        <v>5228</v>
      </c>
      <c r="CE353" t="s">
        <v>1288</v>
      </c>
      <c r="CF353" t="s">
        <v>1289</v>
      </c>
      <c r="CG353" t="s">
        <v>1534</v>
      </c>
      <c r="CH353" t="s">
        <v>1535</v>
      </c>
      <c r="CI353">
        <v>2</v>
      </c>
      <c r="CJ353" t="s">
        <v>1292</v>
      </c>
      <c r="CU353" s="13" t="s">
        <v>5229</v>
      </c>
      <c r="CV353" t="s">
        <v>5230</v>
      </c>
    </row>
    <row r="354" spans="1:100" x14ac:dyDescent="0.4">
      <c r="A354" t="s">
        <v>5231</v>
      </c>
      <c r="B354" t="s">
        <v>5232</v>
      </c>
      <c r="D354" t="s">
        <v>1256</v>
      </c>
      <c r="E354" t="s">
        <v>1257</v>
      </c>
      <c r="J354" t="s">
        <v>3341</v>
      </c>
      <c r="K354">
        <v>2025</v>
      </c>
      <c r="L354">
        <v>16650507</v>
      </c>
      <c r="M354">
        <v>9300813.9299999997</v>
      </c>
      <c r="N354">
        <v>0</v>
      </c>
      <c r="O354">
        <v>19500000</v>
      </c>
      <c r="P354">
        <v>36150507</v>
      </c>
      <c r="Q354">
        <v>0</v>
      </c>
      <c r="R354">
        <v>0</v>
      </c>
      <c r="S354" t="s">
        <v>5233</v>
      </c>
      <c r="T354">
        <v>2020</v>
      </c>
      <c r="U354" t="s">
        <v>1425</v>
      </c>
      <c r="V354" t="s">
        <v>1401</v>
      </c>
      <c r="W354">
        <v>89</v>
      </c>
      <c r="X354" t="s">
        <v>1262</v>
      </c>
      <c r="Y354">
        <v>8900</v>
      </c>
      <c r="Z354" t="s">
        <v>1262</v>
      </c>
      <c r="AA354">
        <v>892433</v>
      </c>
      <c r="AB354" t="s">
        <v>1444</v>
      </c>
      <c r="AC354">
        <v>89</v>
      </c>
      <c r="AD354" t="s">
        <v>1262</v>
      </c>
      <c r="AE354">
        <v>8900</v>
      </c>
      <c r="AF354" t="s">
        <v>1262</v>
      </c>
      <c r="AG354">
        <v>892404</v>
      </c>
      <c r="AH354" t="s">
        <v>5150</v>
      </c>
      <c r="AI354" t="s">
        <v>5151</v>
      </c>
      <c r="AJ354" t="s">
        <v>5152</v>
      </c>
      <c r="AK354" t="s">
        <v>1266</v>
      </c>
      <c r="AL354" t="s">
        <v>5224</v>
      </c>
      <c r="AM354" t="s">
        <v>5213</v>
      </c>
      <c r="AO354" t="s">
        <v>241</v>
      </c>
      <c r="AP354" t="s">
        <v>241</v>
      </c>
      <c r="AS354" t="s">
        <v>241</v>
      </c>
      <c r="AT354" t="s">
        <v>1270</v>
      </c>
      <c r="AU354" t="s">
        <v>1271</v>
      </c>
      <c r="AV354" t="s">
        <v>5214</v>
      </c>
      <c r="AX354">
        <v>19642</v>
      </c>
      <c r="AY354" t="s">
        <v>3050</v>
      </c>
      <c r="AZ354">
        <v>17031</v>
      </c>
      <c r="BA354" t="s">
        <v>1528</v>
      </c>
      <c r="BB354">
        <v>17</v>
      </c>
      <c r="BC354" t="s">
        <v>1363</v>
      </c>
      <c r="BD354" t="s">
        <v>1364</v>
      </c>
      <c r="BE354">
        <v>60018</v>
      </c>
      <c r="BF354">
        <v>1804</v>
      </c>
      <c r="BG354" t="s">
        <v>3051</v>
      </c>
      <c r="BH354" t="s">
        <v>3051</v>
      </c>
      <c r="BL354" t="s">
        <v>1280</v>
      </c>
      <c r="BM354" t="s">
        <v>1270</v>
      </c>
      <c r="BN354" t="s">
        <v>1271</v>
      </c>
      <c r="BO354" t="s">
        <v>3052</v>
      </c>
      <c r="BP354" t="s">
        <v>3050</v>
      </c>
      <c r="BQ354">
        <v>17031</v>
      </c>
      <c r="BR354" t="s">
        <v>1528</v>
      </c>
      <c r="BS354">
        <v>17</v>
      </c>
      <c r="BT354" t="s">
        <v>1364</v>
      </c>
      <c r="BU354" t="s">
        <v>5215</v>
      </c>
      <c r="BV354" t="s">
        <v>3051</v>
      </c>
      <c r="BW354" t="s">
        <v>3051</v>
      </c>
      <c r="BY354" t="s">
        <v>5158</v>
      </c>
      <c r="BZ354" t="s">
        <v>5226</v>
      </c>
      <c r="CA354" t="s">
        <v>5234</v>
      </c>
      <c r="CB354">
        <v>5</v>
      </c>
      <c r="CC354" t="s">
        <v>1286</v>
      </c>
      <c r="CD354" t="s">
        <v>5235</v>
      </c>
      <c r="CE354" t="s">
        <v>1288</v>
      </c>
      <c r="CF354" t="s">
        <v>1289</v>
      </c>
      <c r="CG354" t="s">
        <v>2368</v>
      </c>
      <c r="CH354" t="s">
        <v>2369</v>
      </c>
      <c r="CI354">
        <v>2</v>
      </c>
      <c r="CJ354" t="s">
        <v>1292</v>
      </c>
      <c r="CU354" s="13" t="s">
        <v>5236</v>
      </c>
      <c r="CV354" t="s">
        <v>2084</v>
      </c>
    </row>
    <row r="355" spans="1:100" x14ac:dyDescent="0.4">
      <c r="A355" t="s">
        <v>5237</v>
      </c>
      <c r="B355" t="s">
        <v>5238</v>
      </c>
      <c r="D355" t="s">
        <v>1256</v>
      </c>
      <c r="E355" t="s">
        <v>1257</v>
      </c>
      <c r="J355" t="s">
        <v>1880</v>
      </c>
      <c r="K355">
        <v>2024</v>
      </c>
      <c r="L355">
        <v>3000000</v>
      </c>
      <c r="M355">
        <v>2023893.46</v>
      </c>
      <c r="N355">
        <v>0</v>
      </c>
      <c r="O355">
        <v>0</v>
      </c>
      <c r="P355">
        <v>3000000</v>
      </c>
      <c r="Q355">
        <v>0</v>
      </c>
      <c r="R355">
        <v>0</v>
      </c>
      <c r="S355" t="s">
        <v>5239</v>
      </c>
      <c r="T355">
        <v>2020</v>
      </c>
      <c r="U355" t="s">
        <v>5240</v>
      </c>
      <c r="V355" t="s">
        <v>2573</v>
      </c>
      <c r="W355">
        <v>89</v>
      </c>
      <c r="X355" t="s">
        <v>1262</v>
      </c>
      <c r="Y355">
        <v>8900</v>
      </c>
      <c r="Z355" t="s">
        <v>1262</v>
      </c>
      <c r="AA355">
        <v>892433</v>
      </c>
      <c r="AB355" t="s">
        <v>1444</v>
      </c>
      <c r="AC355">
        <v>89</v>
      </c>
      <c r="AD355" t="s">
        <v>1262</v>
      </c>
      <c r="AE355">
        <v>8900</v>
      </c>
      <c r="AF355" t="s">
        <v>1262</v>
      </c>
      <c r="AG355">
        <v>892404</v>
      </c>
      <c r="AH355" t="s">
        <v>5150</v>
      </c>
      <c r="AI355" t="s">
        <v>5151</v>
      </c>
      <c r="AJ355" t="s">
        <v>5152</v>
      </c>
      <c r="AK355" t="s">
        <v>1266</v>
      </c>
      <c r="AL355" t="s">
        <v>5241</v>
      </c>
      <c r="AM355" t="s">
        <v>5242</v>
      </c>
      <c r="AO355" t="s">
        <v>5243</v>
      </c>
      <c r="AP355" t="s">
        <v>5243</v>
      </c>
      <c r="AQ355" t="s">
        <v>5242</v>
      </c>
      <c r="AS355" t="s">
        <v>5243</v>
      </c>
      <c r="AT355" t="s">
        <v>1270</v>
      </c>
      <c r="AU355" t="s">
        <v>1271</v>
      </c>
      <c r="AV355" t="s">
        <v>5244</v>
      </c>
      <c r="AW355" t="s">
        <v>5245</v>
      </c>
      <c r="AX355">
        <v>18430</v>
      </c>
      <c r="AY355" t="s">
        <v>3641</v>
      </c>
      <c r="AZ355">
        <v>9190</v>
      </c>
      <c r="BA355" t="s">
        <v>3642</v>
      </c>
      <c r="BB355">
        <v>9</v>
      </c>
      <c r="BC355" t="s">
        <v>1638</v>
      </c>
      <c r="BD355" t="s">
        <v>1639</v>
      </c>
      <c r="BE355">
        <v>6810</v>
      </c>
      <c r="BF355">
        <v>8153</v>
      </c>
      <c r="BG355" t="s">
        <v>3580</v>
      </c>
      <c r="BH355" t="s">
        <v>3580</v>
      </c>
      <c r="BL355" t="s">
        <v>1280</v>
      </c>
      <c r="BM355" t="s">
        <v>1270</v>
      </c>
      <c r="BN355" t="s">
        <v>1271</v>
      </c>
      <c r="BO355" t="s">
        <v>3643</v>
      </c>
      <c r="BP355" t="s">
        <v>3641</v>
      </c>
      <c r="BQ355">
        <v>9190</v>
      </c>
      <c r="BR355" t="s">
        <v>3642</v>
      </c>
      <c r="BS355">
        <v>9</v>
      </c>
      <c r="BT355" t="s">
        <v>1639</v>
      </c>
      <c r="BU355" t="s">
        <v>5246</v>
      </c>
      <c r="BV355" t="s">
        <v>3580</v>
      </c>
      <c r="BW355" t="s">
        <v>3580</v>
      </c>
      <c r="BY355" t="s">
        <v>5158</v>
      </c>
      <c r="BZ355" t="s">
        <v>5247</v>
      </c>
      <c r="CA355" t="s">
        <v>5248</v>
      </c>
      <c r="CB355">
        <v>5</v>
      </c>
      <c r="CC355" t="s">
        <v>1286</v>
      </c>
      <c r="CD355" t="s">
        <v>5249</v>
      </c>
      <c r="CE355" t="s">
        <v>1288</v>
      </c>
      <c r="CF355" t="s">
        <v>1289</v>
      </c>
      <c r="CG355" t="s">
        <v>1417</v>
      </c>
      <c r="CH355" t="s">
        <v>1418</v>
      </c>
      <c r="CI355">
        <v>2</v>
      </c>
      <c r="CJ355" t="s">
        <v>1292</v>
      </c>
      <c r="CU355" s="13" t="s">
        <v>5250</v>
      </c>
      <c r="CV355" t="s">
        <v>1835</v>
      </c>
    </row>
    <row r="356" spans="1:100" x14ac:dyDescent="0.4">
      <c r="A356" t="s">
        <v>5251</v>
      </c>
      <c r="B356" t="s">
        <v>5252</v>
      </c>
      <c r="D356" t="s">
        <v>1256</v>
      </c>
      <c r="E356" t="s">
        <v>1257</v>
      </c>
      <c r="J356" t="s">
        <v>3420</v>
      </c>
      <c r="K356">
        <v>2025</v>
      </c>
      <c r="L356">
        <v>9393880</v>
      </c>
      <c r="M356">
        <v>6773008.4199999999</v>
      </c>
      <c r="N356">
        <v>0</v>
      </c>
      <c r="O356">
        <v>2348470</v>
      </c>
      <c r="P356">
        <v>11742350</v>
      </c>
      <c r="Q356">
        <v>0</v>
      </c>
      <c r="R356">
        <v>0</v>
      </c>
      <c r="S356" t="s">
        <v>5253</v>
      </c>
      <c r="T356">
        <v>2021</v>
      </c>
      <c r="U356" t="s">
        <v>5254</v>
      </c>
      <c r="V356" t="s">
        <v>1443</v>
      </c>
      <c r="W356">
        <v>89</v>
      </c>
      <c r="X356" t="s">
        <v>1262</v>
      </c>
      <c r="Y356">
        <v>8900</v>
      </c>
      <c r="Z356" t="s">
        <v>1262</v>
      </c>
      <c r="AA356">
        <v>892433</v>
      </c>
      <c r="AB356" t="s">
        <v>1444</v>
      </c>
      <c r="AC356">
        <v>89</v>
      </c>
      <c r="AD356" t="s">
        <v>1262</v>
      </c>
      <c r="AE356">
        <v>8900</v>
      </c>
      <c r="AF356" t="s">
        <v>1262</v>
      </c>
      <c r="AG356">
        <v>892404</v>
      </c>
      <c r="AH356" t="s">
        <v>5150</v>
      </c>
      <c r="AI356" t="s">
        <v>5151</v>
      </c>
      <c r="AJ356" t="s">
        <v>5152</v>
      </c>
      <c r="AK356" t="s">
        <v>1266</v>
      </c>
      <c r="AL356" t="s">
        <v>5255</v>
      </c>
      <c r="AM356" t="s">
        <v>2190</v>
      </c>
      <c r="AO356" t="s">
        <v>2191</v>
      </c>
      <c r="AP356" t="s">
        <v>2191</v>
      </c>
      <c r="AQ356" t="s">
        <v>2190</v>
      </c>
      <c r="AS356" t="s">
        <v>2191</v>
      </c>
      <c r="AT356" t="s">
        <v>1270</v>
      </c>
      <c r="AU356" t="s">
        <v>1271</v>
      </c>
      <c r="AV356" t="s">
        <v>2192</v>
      </c>
      <c r="AX356">
        <v>55282</v>
      </c>
      <c r="AY356" t="s">
        <v>2193</v>
      </c>
      <c r="AZ356">
        <v>6085</v>
      </c>
      <c r="BA356" t="s">
        <v>2194</v>
      </c>
      <c r="BB356">
        <v>6</v>
      </c>
      <c r="BC356" t="s">
        <v>1548</v>
      </c>
      <c r="BD356" t="s">
        <v>1549</v>
      </c>
      <c r="BE356">
        <v>94304</v>
      </c>
      <c r="BF356">
        <v>1355</v>
      </c>
      <c r="BG356" t="s">
        <v>2196</v>
      </c>
      <c r="BH356" t="s">
        <v>2196</v>
      </c>
      <c r="BL356" t="s">
        <v>1280</v>
      </c>
      <c r="BM356" t="s">
        <v>1270</v>
      </c>
      <c r="BN356" t="s">
        <v>1271</v>
      </c>
      <c r="BO356" t="s">
        <v>2197</v>
      </c>
      <c r="BP356" t="s">
        <v>2193</v>
      </c>
      <c r="BQ356">
        <v>6085</v>
      </c>
      <c r="BR356" t="s">
        <v>2194</v>
      </c>
      <c r="BS356">
        <v>6</v>
      </c>
      <c r="BT356" t="s">
        <v>1549</v>
      </c>
      <c r="BU356" t="s">
        <v>5225</v>
      </c>
      <c r="BV356" t="s">
        <v>2196</v>
      </c>
      <c r="BW356" t="s">
        <v>2196</v>
      </c>
      <c r="BY356" t="s">
        <v>5158</v>
      </c>
      <c r="BZ356" t="s">
        <v>5256</v>
      </c>
      <c r="CA356" t="s">
        <v>5257</v>
      </c>
      <c r="CB356">
        <v>5</v>
      </c>
      <c r="CC356" t="s">
        <v>1286</v>
      </c>
      <c r="CD356" t="s">
        <v>5258</v>
      </c>
      <c r="CE356" t="s">
        <v>1288</v>
      </c>
      <c r="CF356" t="s">
        <v>1289</v>
      </c>
      <c r="CG356" t="s">
        <v>1534</v>
      </c>
      <c r="CH356" t="s">
        <v>1535</v>
      </c>
      <c r="CI356">
        <v>2</v>
      </c>
      <c r="CJ356" t="s">
        <v>1292</v>
      </c>
      <c r="CU356" s="13" t="s">
        <v>5259</v>
      </c>
      <c r="CV356" t="s">
        <v>2084</v>
      </c>
    </row>
    <row r="357" spans="1:100" x14ac:dyDescent="0.4">
      <c r="A357" t="s">
        <v>5260</v>
      </c>
      <c r="B357" t="s">
        <v>5261</v>
      </c>
      <c r="D357" t="s">
        <v>1256</v>
      </c>
      <c r="E357" t="s">
        <v>1257</v>
      </c>
      <c r="J357" t="s">
        <v>5262</v>
      </c>
      <c r="K357">
        <v>2024</v>
      </c>
      <c r="L357">
        <v>3432366</v>
      </c>
      <c r="M357">
        <v>1908638.78</v>
      </c>
      <c r="N357">
        <v>0</v>
      </c>
      <c r="O357">
        <v>0</v>
      </c>
      <c r="P357">
        <v>3432366</v>
      </c>
      <c r="Q357">
        <v>0</v>
      </c>
      <c r="R357">
        <v>0</v>
      </c>
      <c r="S357" t="s">
        <v>5263</v>
      </c>
      <c r="T357">
        <v>2022</v>
      </c>
      <c r="U357" t="s">
        <v>2188</v>
      </c>
      <c r="V357" t="s">
        <v>2704</v>
      </c>
      <c r="W357">
        <v>89</v>
      </c>
      <c r="X357" t="s">
        <v>1262</v>
      </c>
      <c r="Y357">
        <v>8900</v>
      </c>
      <c r="Z357" t="s">
        <v>1262</v>
      </c>
      <c r="AA357">
        <v>892433</v>
      </c>
      <c r="AB357" t="s">
        <v>1444</v>
      </c>
      <c r="AC357">
        <v>89</v>
      </c>
      <c r="AD357" t="s">
        <v>1262</v>
      </c>
      <c r="AE357">
        <v>8900</v>
      </c>
      <c r="AF357" t="s">
        <v>1262</v>
      </c>
      <c r="AG357">
        <v>892404</v>
      </c>
      <c r="AH357" t="s">
        <v>5150</v>
      </c>
      <c r="AI357" t="s">
        <v>5151</v>
      </c>
      <c r="AJ357" t="s">
        <v>5152</v>
      </c>
      <c r="AK357" t="s">
        <v>1266</v>
      </c>
      <c r="AL357" t="s">
        <v>5241</v>
      </c>
      <c r="AM357" t="s">
        <v>5213</v>
      </c>
      <c r="AO357" t="s">
        <v>241</v>
      </c>
      <c r="AP357" t="s">
        <v>241</v>
      </c>
      <c r="AS357" t="s">
        <v>241</v>
      </c>
      <c r="AT357" t="s">
        <v>1270</v>
      </c>
      <c r="AU357" t="s">
        <v>1271</v>
      </c>
      <c r="AV357" t="s">
        <v>5214</v>
      </c>
      <c r="AX357">
        <v>19642</v>
      </c>
      <c r="AY357" t="s">
        <v>3050</v>
      </c>
      <c r="AZ357">
        <v>17031</v>
      </c>
      <c r="BA357" t="s">
        <v>1528</v>
      </c>
      <c r="BB357">
        <v>17</v>
      </c>
      <c r="BC357" t="s">
        <v>1363</v>
      </c>
      <c r="BD357" t="s">
        <v>1364</v>
      </c>
      <c r="BE357">
        <v>60018</v>
      </c>
      <c r="BF357">
        <v>1804</v>
      </c>
      <c r="BG357" t="s">
        <v>3051</v>
      </c>
      <c r="BH357" t="s">
        <v>3051</v>
      </c>
      <c r="BL357" t="s">
        <v>1280</v>
      </c>
      <c r="BM357" t="s">
        <v>1270</v>
      </c>
      <c r="BN357" t="s">
        <v>1271</v>
      </c>
      <c r="BO357" t="s">
        <v>3052</v>
      </c>
      <c r="BP357" t="s">
        <v>3050</v>
      </c>
      <c r="BQ357">
        <v>17031</v>
      </c>
      <c r="BR357" t="s">
        <v>1528</v>
      </c>
      <c r="BS357">
        <v>17</v>
      </c>
      <c r="BT357" t="s">
        <v>1364</v>
      </c>
      <c r="BU357" t="s">
        <v>5215</v>
      </c>
      <c r="BV357" t="s">
        <v>3051</v>
      </c>
      <c r="BW357" t="s">
        <v>3051</v>
      </c>
      <c r="BY357" t="s">
        <v>5264</v>
      </c>
      <c r="BZ357" t="s">
        <v>5265</v>
      </c>
      <c r="CA357" t="s">
        <v>5266</v>
      </c>
      <c r="CB357">
        <v>5</v>
      </c>
      <c r="CC357" t="s">
        <v>1286</v>
      </c>
      <c r="CD357" t="s">
        <v>5267</v>
      </c>
      <c r="CE357" t="s">
        <v>1288</v>
      </c>
      <c r="CF357" t="s">
        <v>1289</v>
      </c>
      <c r="CG357" t="s">
        <v>1534</v>
      </c>
      <c r="CH357" t="s">
        <v>1535</v>
      </c>
      <c r="CI357">
        <v>2</v>
      </c>
      <c r="CJ357" t="s">
        <v>1292</v>
      </c>
      <c r="CU357" s="13" t="s">
        <v>5268</v>
      </c>
      <c r="CV357" t="s">
        <v>1838</v>
      </c>
    </row>
    <row r="358" spans="1:100" x14ac:dyDescent="0.4">
      <c r="A358" t="s">
        <v>5269</v>
      </c>
      <c r="B358" t="s">
        <v>5270</v>
      </c>
      <c r="D358" t="s">
        <v>1256</v>
      </c>
      <c r="E358" t="s">
        <v>1257</v>
      </c>
      <c r="J358" t="s">
        <v>4567</v>
      </c>
      <c r="K358">
        <v>2025</v>
      </c>
      <c r="L358">
        <v>5842517</v>
      </c>
      <c r="M358">
        <v>2080218.29</v>
      </c>
      <c r="N358">
        <v>0</v>
      </c>
      <c r="O358">
        <v>0</v>
      </c>
      <c r="P358">
        <v>5842517</v>
      </c>
      <c r="Q358">
        <v>0</v>
      </c>
      <c r="R358">
        <v>0</v>
      </c>
      <c r="S358" t="s">
        <v>5271</v>
      </c>
      <c r="T358">
        <v>2023</v>
      </c>
      <c r="U358" t="s">
        <v>5271</v>
      </c>
      <c r="V358" t="s">
        <v>1981</v>
      </c>
      <c r="W358">
        <v>89</v>
      </c>
      <c r="X358" t="s">
        <v>1262</v>
      </c>
      <c r="Y358">
        <v>8900</v>
      </c>
      <c r="Z358" t="s">
        <v>1262</v>
      </c>
      <c r="AA358">
        <v>892433</v>
      </c>
      <c r="AB358" t="s">
        <v>1444</v>
      </c>
      <c r="AC358">
        <v>89</v>
      </c>
      <c r="AD358" t="s">
        <v>1262</v>
      </c>
      <c r="AE358">
        <v>8900</v>
      </c>
      <c r="AF358" t="s">
        <v>1262</v>
      </c>
      <c r="AG358">
        <v>892404</v>
      </c>
      <c r="AH358" t="s">
        <v>5150</v>
      </c>
      <c r="AI358" t="s">
        <v>5151</v>
      </c>
      <c r="AJ358" t="s">
        <v>5152</v>
      </c>
      <c r="AK358" t="s">
        <v>1266</v>
      </c>
      <c r="AL358" t="s">
        <v>5224</v>
      </c>
      <c r="AM358" t="s">
        <v>2190</v>
      </c>
      <c r="AO358" t="s">
        <v>2191</v>
      </c>
      <c r="AP358" t="s">
        <v>2191</v>
      </c>
      <c r="AQ358" t="s">
        <v>2190</v>
      </c>
      <c r="AS358" t="s">
        <v>2191</v>
      </c>
      <c r="AT358" t="s">
        <v>1270</v>
      </c>
      <c r="AU358" t="s">
        <v>1271</v>
      </c>
      <c r="AV358" t="s">
        <v>2192</v>
      </c>
      <c r="AX358">
        <v>55282</v>
      </c>
      <c r="AY358" t="s">
        <v>2193</v>
      </c>
      <c r="AZ358">
        <v>6085</v>
      </c>
      <c r="BA358" t="s">
        <v>2194</v>
      </c>
      <c r="BB358">
        <v>6</v>
      </c>
      <c r="BC358" t="s">
        <v>1548</v>
      </c>
      <c r="BD358" t="s">
        <v>1549</v>
      </c>
      <c r="BE358">
        <v>94304</v>
      </c>
      <c r="BF358">
        <v>1355</v>
      </c>
      <c r="BG358" t="s">
        <v>2195</v>
      </c>
      <c r="BH358" t="s">
        <v>2196</v>
      </c>
      <c r="BL358" t="s">
        <v>1280</v>
      </c>
      <c r="BM358" t="s">
        <v>1270</v>
      </c>
      <c r="BN358" t="s">
        <v>1271</v>
      </c>
      <c r="BO358" t="s">
        <v>2197</v>
      </c>
      <c r="BP358" t="s">
        <v>2193</v>
      </c>
      <c r="BQ358">
        <v>6085</v>
      </c>
      <c r="BR358" t="s">
        <v>2194</v>
      </c>
      <c r="BS358">
        <v>6</v>
      </c>
      <c r="BT358" t="s">
        <v>1549</v>
      </c>
      <c r="BU358" t="s">
        <v>2313</v>
      </c>
      <c r="BV358" t="s">
        <v>2196</v>
      </c>
      <c r="BW358" t="s">
        <v>2196</v>
      </c>
      <c r="BY358" t="s">
        <v>5158</v>
      </c>
      <c r="BZ358" t="s">
        <v>5272</v>
      </c>
      <c r="CA358" t="s">
        <v>5273</v>
      </c>
      <c r="CB358">
        <v>5</v>
      </c>
      <c r="CC358" t="s">
        <v>1286</v>
      </c>
      <c r="CD358" t="s">
        <v>5274</v>
      </c>
      <c r="CE358" t="s">
        <v>1288</v>
      </c>
      <c r="CF358" t="s">
        <v>1289</v>
      </c>
      <c r="CG358" t="s">
        <v>1534</v>
      </c>
      <c r="CH358" t="s">
        <v>1535</v>
      </c>
      <c r="CI358">
        <v>2</v>
      </c>
      <c r="CJ358" t="s">
        <v>1292</v>
      </c>
      <c r="CU358" s="13" t="s">
        <v>5275</v>
      </c>
      <c r="CV358" t="s">
        <v>1537</v>
      </c>
    </row>
    <row r="359" spans="1:100" x14ac:dyDescent="0.4">
      <c r="A359" t="s">
        <v>5276</v>
      </c>
      <c r="B359" t="s">
        <v>5277</v>
      </c>
      <c r="D359" t="s">
        <v>1256</v>
      </c>
      <c r="E359" t="s">
        <v>1257</v>
      </c>
      <c r="J359" t="s">
        <v>2894</v>
      </c>
      <c r="K359">
        <v>2025</v>
      </c>
      <c r="L359">
        <v>1999915</v>
      </c>
      <c r="M359">
        <v>874750.99</v>
      </c>
      <c r="N359">
        <v>1643997</v>
      </c>
      <c r="O359">
        <v>547999</v>
      </c>
      <c r="P359">
        <v>2547914</v>
      </c>
      <c r="Q359">
        <v>0</v>
      </c>
      <c r="R359">
        <v>0</v>
      </c>
      <c r="S359" t="s">
        <v>5278</v>
      </c>
      <c r="T359">
        <v>2023</v>
      </c>
      <c r="U359" t="s">
        <v>2311</v>
      </c>
      <c r="V359" t="s">
        <v>1463</v>
      </c>
      <c r="W359">
        <v>89</v>
      </c>
      <c r="X359" t="s">
        <v>1262</v>
      </c>
      <c r="Y359">
        <v>8900</v>
      </c>
      <c r="Z359" t="s">
        <v>1262</v>
      </c>
      <c r="AA359">
        <v>892433</v>
      </c>
      <c r="AB359" t="s">
        <v>1444</v>
      </c>
      <c r="AC359">
        <v>89</v>
      </c>
      <c r="AD359" t="s">
        <v>1262</v>
      </c>
      <c r="AE359">
        <v>8900</v>
      </c>
      <c r="AF359" t="s">
        <v>1262</v>
      </c>
      <c r="AG359">
        <v>892404</v>
      </c>
      <c r="AH359" t="s">
        <v>5150</v>
      </c>
      <c r="AI359" t="s">
        <v>5151</v>
      </c>
      <c r="AJ359" t="s">
        <v>5152</v>
      </c>
      <c r="AK359" t="s">
        <v>1266</v>
      </c>
      <c r="AL359" t="s">
        <v>5182</v>
      </c>
      <c r="AM359" t="s">
        <v>2286</v>
      </c>
      <c r="AO359" t="s">
        <v>2287</v>
      </c>
      <c r="AP359" t="s">
        <v>2287</v>
      </c>
      <c r="AT359" t="s">
        <v>1270</v>
      </c>
      <c r="AU359" t="s">
        <v>1271</v>
      </c>
      <c r="AV359" t="s">
        <v>2288</v>
      </c>
      <c r="AW359" t="s">
        <v>2289</v>
      </c>
      <c r="AX359">
        <v>27425</v>
      </c>
      <c r="AY359" t="s">
        <v>2156</v>
      </c>
      <c r="AZ359">
        <v>8069</v>
      </c>
      <c r="BA359" t="s">
        <v>2157</v>
      </c>
      <c r="BB359">
        <v>8</v>
      </c>
      <c r="BC359" t="s">
        <v>1603</v>
      </c>
      <c r="BD359" t="s">
        <v>1604</v>
      </c>
      <c r="BE359">
        <v>80523</v>
      </c>
      <c r="BF359">
        <v>2002</v>
      </c>
      <c r="BG359" t="s">
        <v>1605</v>
      </c>
      <c r="BH359" t="s">
        <v>1605</v>
      </c>
      <c r="BL359" t="s">
        <v>1280</v>
      </c>
      <c r="BM359" t="s">
        <v>1270</v>
      </c>
      <c r="BN359" t="s">
        <v>1271</v>
      </c>
      <c r="BO359" t="s">
        <v>2158</v>
      </c>
      <c r="BP359" t="s">
        <v>2156</v>
      </c>
      <c r="BQ359">
        <v>8069</v>
      </c>
      <c r="BR359" t="s">
        <v>2157</v>
      </c>
      <c r="BS359">
        <v>8</v>
      </c>
      <c r="BT359" t="s">
        <v>1604</v>
      </c>
      <c r="BU359" t="s">
        <v>5279</v>
      </c>
      <c r="BV359" t="s">
        <v>1605</v>
      </c>
      <c r="BW359" t="s">
        <v>1605</v>
      </c>
      <c r="BY359" t="s">
        <v>5158</v>
      </c>
      <c r="BZ359" t="s">
        <v>5280</v>
      </c>
      <c r="CA359" t="s">
        <v>5281</v>
      </c>
      <c r="CB359">
        <v>5</v>
      </c>
      <c r="CC359" t="s">
        <v>1286</v>
      </c>
      <c r="CD359" t="s">
        <v>5282</v>
      </c>
      <c r="CE359" t="s">
        <v>1288</v>
      </c>
      <c r="CF359" t="s">
        <v>1289</v>
      </c>
      <c r="CG359" t="s">
        <v>1290</v>
      </c>
      <c r="CH359" t="s">
        <v>1291</v>
      </c>
      <c r="CI359">
        <v>2</v>
      </c>
      <c r="CJ359" t="s">
        <v>1292</v>
      </c>
      <c r="CU359" s="13" t="s">
        <v>5283</v>
      </c>
      <c r="CV359" t="s">
        <v>1537</v>
      </c>
    </row>
    <row r="360" spans="1:100" x14ac:dyDescent="0.4">
      <c r="A360" t="s">
        <v>5284</v>
      </c>
      <c r="B360" t="s">
        <v>5285</v>
      </c>
      <c r="D360" t="s">
        <v>1256</v>
      </c>
      <c r="E360" t="s">
        <v>1257</v>
      </c>
      <c r="J360" t="s">
        <v>1948</v>
      </c>
      <c r="K360">
        <v>2025</v>
      </c>
      <c r="L360">
        <v>8999944</v>
      </c>
      <c r="M360">
        <v>1480504.24</v>
      </c>
      <c r="N360">
        <v>0</v>
      </c>
      <c r="O360">
        <v>2925668</v>
      </c>
      <c r="P360">
        <v>11925612</v>
      </c>
      <c r="Q360">
        <v>0</v>
      </c>
      <c r="R360">
        <v>0</v>
      </c>
      <c r="S360" t="s">
        <v>1340</v>
      </c>
      <c r="T360">
        <v>2023</v>
      </c>
      <c r="U360" t="s">
        <v>1442</v>
      </c>
      <c r="V360" t="s">
        <v>1523</v>
      </c>
      <c r="W360">
        <v>89</v>
      </c>
      <c r="X360" t="s">
        <v>1262</v>
      </c>
      <c r="Y360">
        <v>8900</v>
      </c>
      <c r="Z360" t="s">
        <v>1262</v>
      </c>
      <c r="AA360">
        <v>892433</v>
      </c>
      <c r="AB360" t="s">
        <v>1444</v>
      </c>
      <c r="AC360">
        <v>89</v>
      </c>
      <c r="AD360" t="s">
        <v>1262</v>
      </c>
      <c r="AE360">
        <v>8900</v>
      </c>
      <c r="AF360" t="s">
        <v>1262</v>
      </c>
      <c r="AG360">
        <v>892404</v>
      </c>
      <c r="AH360" t="s">
        <v>5150</v>
      </c>
      <c r="AI360" t="s">
        <v>5151</v>
      </c>
      <c r="AJ360" t="s">
        <v>5152</v>
      </c>
      <c r="AK360" t="s">
        <v>1266</v>
      </c>
      <c r="AL360" t="s">
        <v>5286</v>
      </c>
      <c r="AM360" t="s">
        <v>5213</v>
      </c>
      <c r="AO360" t="s">
        <v>241</v>
      </c>
      <c r="AP360" t="s">
        <v>241</v>
      </c>
      <c r="AS360" t="s">
        <v>241</v>
      </c>
      <c r="AT360" t="s">
        <v>1270</v>
      </c>
      <c r="AU360" t="s">
        <v>1271</v>
      </c>
      <c r="AV360" t="s">
        <v>5214</v>
      </c>
      <c r="AX360">
        <v>19642</v>
      </c>
      <c r="AY360" t="s">
        <v>3050</v>
      </c>
      <c r="AZ360">
        <v>17031</v>
      </c>
      <c r="BA360" t="s">
        <v>1528</v>
      </c>
      <c r="BB360">
        <v>17</v>
      </c>
      <c r="BC360" t="s">
        <v>1363</v>
      </c>
      <c r="BD360" t="s">
        <v>1364</v>
      </c>
      <c r="BE360">
        <v>60018</v>
      </c>
      <c r="BF360">
        <v>1804</v>
      </c>
      <c r="BG360" t="s">
        <v>3051</v>
      </c>
      <c r="BH360" t="s">
        <v>3051</v>
      </c>
      <c r="BL360" t="s">
        <v>1280</v>
      </c>
      <c r="BM360" t="s">
        <v>1270</v>
      </c>
      <c r="BN360" t="s">
        <v>1271</v>
      </c>
      <c r="BO360" t="s">
        <v>3052</v>
      </c>
      <c r="BP360" t="s">
        <v>3050</v>
      </c>
      <c r="BQ360">
        <v>17031</v>
      </c>
      <c r="BR360" t="s">
        <v>1528</v>
      </c>
      <c r="BS360">
        <v>17</v>
      </c>
      <c r="BT360" t="s">
        <v>1364</v>
      </c>
      <c r="BU360" t="s">
        <v>5215</v>
      </c>
      <c r="BV360" t="s">
        <v>3051</v>
      </c>
      <c r="BW360" t="s">
        <v>3051</v>
      </c>
      <c r="BY360" t="s">
        <v>5158</v>
      </c>
      <c r="BZ360" t="s">
        <v>5287</v>
      </c>
      <c r="CA360" t="s">
        <v>5288</v>
      </c>
      <c r="CB360">
        <v>5</v>
      </c>
      <c r="CC360" t="s">
        <v>1286</v>
      </c>
      <c r="CD360" t="s">
        <v>5289</v>
      </c>
      <c r="CE360" t="s">
        <v>1288</v>
      </c>
      <c r="CF360" t="s">
        <v>1289</v>
      </c>
      <c r="CG360" t="s">
        <v>1534</v>
      </c>
      <c r="CH360" t="s">
        <v>1535</v>
      </c>
      <c r="CI360">
        <v>2</v>
      </c>
      <c r="CJ360" t="s">
        <v>1292</v>
      </c>
      <c r="CU360" s="13" t="s">
        <v>5290</v>
      </c>
      <c r="CV360" t="s">
        <v>1681</v>
      </c>
    </row>
    <row r="361" spans="1:100" x14ac:dyDescent="0.4">
      <c r="A361" t="s">
        <v>5291</v>
      </c>
      <c r="B361" t="s">
        <v>5292</v>
      </c>
      <c r="D361" t="s">
        <v>1256</v>
      </c>
      <c r="E361" t="s">
        <v>1648</v>
      </c>
      <c r="H361">
        <v>155596.47</v>
      </c>
      <c r="I361">
        <v>6500000</v>
      </c>
      <c r="J361" t="s">
        <v>3759</v>
      </c>
      <c r="K361">
        <v>2024</v>
      </c>
      <c r="L361">
        <v>6500000</v>
      </c>
      <c r="M361">
        <v>155596.47</v>
      </c>
      <c r="N361">
        <v>0</v>
      </c>
      <c r="O361">
        <v>6757761</v>
      </c>
      <c r="P361">
        <v>13257761</v>
      </c>
      <c r="Q361">
        <v>0</v>
      </c>
      <c r="R361">
        <v>0</v>
      </c>
      <c r="S361" t="s">
        <v>3759</v>
      </c>
      <c r="T361">
        <v>2024</v>
      </c>
      <c r="U361" t="s">
        <v>3759</v>
      </c>
      <c r="V361" t="s">
        <v>5293</v>
      </c>
      <c r="W361">
        <v>89</v>
      </c>
      <c r="X361" t="s">
        <v>1262</v>
      </c>
      <c r="Y361">
        <v>8900</v>
      </c>
      <c r="Z361" t="s">
        <v>1262</v>
      </c>
      <c r="AA361">
        <v>892433</v>
      </c>
      <c r="AB361" t="s">
        <v>1444</v>
      </c>
      <c r="AC361">
        <v>89</v>
      </c>
      <c r="AD361" t="s">
        <v>1262</v>
      </c>
      <c r="AE361">
        <v>8900</v>
      </c>
      <c r="AF361" t="s">
        <v>1262</v>
      </c>
      <c r="AG361">
        <v>892404</v>
      </c>
      <c r="AH361" t="s">
        <v>5150</v>
      </c>
      <c r="AI361" t="s">
        <v>5151</v>
      </c>
      <c r="AJ361" t="s">
        <v>5152</v>
      </c>
      <c r="AK361" t="s">
        <v>1266</v>
      </c>
      <c r="AL361" t="s">
        <v>5294</v>
      </c>
      <c r="AM361" t="s">
        <v>5295</v>
      </c>
      <c r="AO361" t="s">
        <v>5296</v>
      </c>
      <c r="AP361" t="s">
        <v>5296</v>
      </c>
      <c r="AT361" t="s">
        <v>1270</v>
      </c>
      <c r="AU361" t="s">
        <v>1271</v>
      </c>
      <c r="AV361" t="s">
        <v>5297</v>
      </c>
      <c r="AX361">
        <v>80000</v>
      </c>
      <c r="AY361" t="s">
        <v>5298</v>
      </c>
      <c r="AZ361">
        <v>6037</v>
      </c>
      <c r="BA361" t="s">
        <v>1547</v>
      </c>
      <c r="BB361">
        <v>6</v>
      </c>
      <c r="BC361" t="s">
        <v>1548</v>
      </c>
      <c r="BD361" t="s">
        <v>1549</v>
      </c>
      <c r="BE361">
        <v>90501</v>
      </c>
      <c r="BF361">
        <v>1873</v>
      </c>
      <c r="BG361" t="s">
        <v>5299</v>
      </c>
      <c r="BH361" t="s">
        <v>5299</v>
      </c>
      <c r="BL361" t="s">
        <v>1280</v>
      </c>
      <c r="BM361" t="s">
        <v>1270</v>
      </c>
      <c r="BN361" t="s">
        <v>1271</v>
      </c>
      <c r="BO361" t="s">
        <v>5300</v>
      </c>
      <c r="BP361" t="s">
        <v>5298</v>
      </c>
      <c r="BQ361">
        <v>6037</v>
      </c>
      <c r="BR361" t="s">
        <v>1547</v>
      </c>
      <c r="BS361">
        <v>6</v>
      </c>
      <c r="BT361" t="s">
        <v>1549</v>
      </c>
      <c r="BU361" t="s">
        <v>5301</v>
      </c>
      <c r="BV361" t="s">
        <v>5299</v>
      </c>
      <c r="BW361" t="s">
        <v>5299</v>
      </c>
      <c r="BY361" t="s">
        <v>5158</v>
      </c>
      <c r="CB361">
        <v>5</v>
      </c>
      <c r="CC361" t="s">
        <v>1286</v>
      </c>
      <c r="CD361" t="s">
        <v>5302</v>
      </c>
      <c r="CE361" t="s">
        <v>1288</v>
      </c>
      <c r="CF361" t="s">
        <v>1289</v>
      </c>
      <c r="CG361" t="s">
        <v>1333</v>
      </c>
      <c r="CH361" t="s">
        <v>1334</v>
      </c>
      <c r="CI361">
        <v>2</v>
      </c>
      <c r="CJ361" t="s">
        <v>1292</v>
      </c>
      <c r="CU361" s="13" t="s">
        <v>5303</v>
      </c>
      <c r="CV361" t="s">
        <v>1835</v>
      </c>
    </row>
    <row r="362" spans="1:100" x14ac:dyDescent="0.4">
      <c r="A362" t="s">
        <v>5304</v>
      </c>
      <c r="B362" t="s">
        <v>5305</v>
      </c>
      <c r="D362" t="s">
        <v>1256</v>
      </c>
      <c r="E362" t="s">
        <v>1257</v>
      </c>
      <c r="J362" t="s">
        <v>4225</v>
      </c>
      <c r="K362">
        <v>2025</v>
      </c>
      <c r="L362">
        <v>3468844</v>
      </c>
      <c r="M362">
        <v>3430980.81</v>
      </c>
      <c r="N362">
        <v>0</v>
      </c>
      <c r="O362">
        <v>5016042</v>
      </c>
      <c r="P362">
        <v>8484886</v>
      </c>
      <c r="Q362">
        <v>0</v>
      </c>
      <c r="R362">
        <v>0</v>
      </c>
      <c r="S362" t="s">
        <v>5306</v>
      </c>
      <c r="T362">
        <v>2024</v>
      </c>
      <c r="U362" t="s">
        <v>1745</v>
      </c>
      <c r="V362" t="s">
        <v>1616</v>
      </c>
      <c r="W362">
        <v>89</v>
      </c>
      <c r="X362" t="s">
        <v>1262</v>
      </c>
      <c r="Y362">
        <v>8900</v>
      </c>
      <c r="Z362" t="s">
        <v>1262</v>
      </c>
      <c r="AA362">
        <v>892433</v>
      </c>
      <c r="AB362" t="s">
        <v>1444</v>
      </c>
      <c r="AC362">
        <v>89</v>
      </c>
      <c r="AD362" t="s">
        <v>1262</v>
      </c>
      <c r="AE362">
        <v>8900</v>
      </c>
      <c r="AF362" t="s">
        <v>1262</v>
      </c>
      <c r="AG362">
        <v>892404</v>
      </c>
      <c r="AH362" t="s">
        <v>5150</v>
      </c>
      <c r="AI362" t="s">
        <v>5151</v>
      </c>
      <c r="AJ362" t="s">
        <v>5152</v>
      </c>
      <c r="AK362" t="s">
        <v>1266</v>
      </c>
      <c r="AL362" t="s">
        <v>5307</v>
      </c>
      <c r="AM362" t="s">
        <v>2286</v>
      </c>
      <c r="AO362" t="s">
        <v>2287</v>
      </c>
      <c r="AP362" t="s">
        <v>2287</v>
      </c>
      <c r="AT362" t="s">
        <v>1270</v>
      </c>
      <c r="AU362" t="s">
        <v>1271</v>
      </c>
      <c r="AV362" t="s">
        <v>2288</v>
      </c>
      <c r="AW362" t="s">
        <v>2289</v>
      </c>
      <c r="AX362">
        <v>27425</v>
      </c>
      <c r="AY362" t="s">
        <v>2156</v>
      </c>
      <c r="AZ362">
        <v>8069</v>
      </c>
      <c r="BA362" t="s">
        <v>2157</v>
      </c>
      <c r="BB362">
        <v>8</v>
      </c>
      <c r="BC362" t="s">
        <v>1603</v>
      </c>
      <c r="BD362" t="s">
        <v>1604</v>
      </c>
      <c r="BE362">
        <v>80523</v>
      </c>
      <c r="BF362">
        <v>2002</v>
      </c>
      <c r="BG362" t="s">
        <v>1605</v>
      </c>
      <c r="BH362" t="s">
        <v>1605</v>
      </c>
      <c r="BL362" t="s">
        <v>1280</v>
      </c>
      <c r="BM362" t="s">
        <v>1270</v>
      </c>
      <c r="BN362" t="s">
        <v>1271</v>
      </c>
      <c r="BO362" t="s">
        <v>2158</v>
      </c>
      <c r="BP362" t="s">
        <v>2156</v>
      </c>
      <c r="BQ362">
        <v>8069</v>
      </c>
      <c r="BR362" t="s">
        <v>2157</v>
      </c>
      <c r="BS362">
        <v>8</v>
      </c>
      <c r="BT362" t="s">
        <v>1604</v>
      </c>
      <c r="BU362" t="s">
        <v>5308</v>
      </c>
      <c r="BV362" t="s">
        <v>1605</v>
      </c>
      <c r="BW362" t="s">
        <v>1605</v>
      </c>
      <c r="BY362" t="s">
        <v>5158</v>
      </c>
      <c r="BZ362" t="s">
        <v>3203</v>
      </c>
      <c r="CA362" t="s">
        <v>5309</v>
      </c>
      <c r="CB362">
        <v>5</v>
      </c>
      <c r="CC362" t="s">
        <v>1286</v>
      </c>
      <c r="CD362" t="s">
        <v>5310</v>
      </c>
      <c r="CE362" t="s">
        <v>1288</v>
      </c>
      <c r="CF362" t="s">
        <v>1289</v>
      </c>
      <c r="CG362" t="s">
        <v>1290</v>
      </c>
      <c r="CH362" t="s">
        <v>1291</v>
      </c>
      <c r="CI362">
        <v>2</v>
      </c>
      <c r="CJ362" t="s">
        <v>1292</v>
      </c>
      <c r="CU362" s="13" t="s">
        <v>5311</v>
      </c>
      <c r="CV362" t="s">
        <v>4232</v>
      </c>
    </row>
    <row r="363" spans="1:100" x14ac:dyDescent="0.4">
      <c r="A363" t="s">
        <v>5312</v>
      </c>
      <c r="B363" t="s">
        <v>5313</v>
      </c>
      <c r="D363" t="s">
        <v>1372</v>
      </c>
      <c r="E363" t="s">
        <v>1257</v>
      </c>
      <c r="J363" t="s">
        <v>2574</v>
      </c>
      <c r="K363">
        <v>2025</v>
      </c>
      <c r="L363">
        <v>3400398</v>
      </c>
      <c r="M363">
        <v>2204328.89</v>
      </c>
      <c r="N363">
        <v>0</v>
      </c>
      <c r="O363">
        <v>0</v>
      </c>
      <c r="P363">
        <v>3400398</v>
      </c>
      <c r="Q363">
        <v>0</v>
      </c>
      <c r="R363">
        <v>0</v>
      </c>
      <c r="S363" t="s">
        <v>5314</v>
      </c>
      <c r="T363">
        <v>2023</v>
      </c>
      <c r="U363" t="s">
        <v>2868</v>
      </c>
      <c r="V363" t="s">
        <v>1840</v>
      </c>
      <c r="W363">
        <v>89</v>
      </c>
      <c r="X363" t="s">
        <v>1262</v>
      </c>
      <c r="Y363">
        <v>8900</v>
      </c>
      <c r="Z363" t="s">
        <v>1262</v>
      </c>
      <c r="AA363">
        <v>892433</v>
      </c>
      <c r="AB363" t="s">
        <v>1444</v>
      </c>
      <c r="AC363">
        <v>89</v>
      </c>
      <c r="AD363" t="s">
        <v>1262</v>
      </c>
      <c r="AE363">
        <v>8900</v>
      </c>
      <c r="AF363" t="s">
        <v>1262</v>
      </c>
      <c r="AG363">
        <v>892404</v>
      </c>
      <c r="AH363" t="s">
        <v>5150</v>
      </c>
      <c r="AI363" t="s">
        <v>5151</v>
      </c>
      <c r="AJ363" t="s">
        <v>5152</v>
      </c>
      <c r="AK363" t="s">
        <v>1266</v>
      </c>
      <c r="AL363" t="s">
        <v>5307</v>
      </c>
      <c r="AM363" t="s">
        <v>2286</v>
      </c>
      <c r="AO363" t="s">
        <v>2287</v>
      </c>
      <c r="AP363" t="s">
        <v>2287</v>
      </c>
      <c r="AT363" t="s">
        <v>1270</v>
      </c>
      <c r="AU363" t="s">
        <v>1271</v>
      </c>
      <c r="AV363" t="s">
        <v>2288</v>
      </c>
      <c r="AW363" t="s">
        <v>2289</v>
      </c>
      <c r="AX363">
        <v>27425</v>
      </c>
      <c r="AY363" t="s">
        <v>2156</v>
      </c>
      <c r="AZ363">
        <v>8069</v>
      </c>
      <c r="BA363" t="s">
        <v>2157</v>
      </c>
      <c r="BB363">
        <v>8</v>
      </c>
      <c r="BC363" t="s">
        <v>1603</v>
      </c>
      <c r="BD363" t="s">
        <v>1604</v>
      </c>
      <c r="BE363">
        <v>80523</v>
      </c>
      <c r="BF363">
        <v>2002</v>
      </c>
      <c r="BG363" t="s">
        <v>1605</v>
      </c>
      <c r="BH363" t="s">
        <v>1605</v>
      </c>
      <c r="BL363" t="s">
        <v>1280</v>
      </c>
      <c r="BM363" t="s">
        <v>1270</v>
      </c>
      <c r="BN363" t="s">
        <v>1271</v>
      </c>
      <c r="BO363" t="s">
        <v>2158</v>
      </c>
      <c r="BP363" t="s">
        <v>2156</v>
      </c>
      <c r="BQ363">
        <v>8069</v>
      </c>
      <c r="BR363" t="s">
        <v>2157</v>
      </c>
      <c r="BS363">
        <v>8</v>
      </c>
      <c r="BT363" t="s">
        <v>1604</v>
      </c>
      <c r="BU363" t="s">
        <v>5279</v>
      </c>
      <c r="BV363" t="s">
        <v>1605</v>
      </c>
      <c r="BW363" t="s">
        <v>1605</v>
      </c>
      <c r="BY363" t="s">
        <v>5158</v>
      </c>
      <c r="BZ363" t="s">
        <v>5315</v>
      </c>
      <c r="CA363" t="s">
        <v>5316</v>
      </c>
      <c r="CB363">
        <v>5</v>
      </c>
      <c r="CC363" t="s">
        <v>1286</v>
      </c>
      <c r="CD363" t="s">
        <v>5317</v>
      </c>
      <c r="CE363" t="s">
        <v>1288</v>
      </c>
      <c r="CF363" t="s">
        <v>1289</v>
      </c>
      <c r="CG363" t="s">
        <v>1290</v>
      </c>
      <c r="CH363" t="s">
        <v>1291</v>
      </c>
      <c r="CI363">
        <v>2</v>
      </c>
      <c r="CJ363" t="s">
        <v>1292</v>
      </c>
      <c r="CU363" s="13" t="s">
        <v>5318</v>
      </c>
      <c r="CV363" t="s">
        <v>1762</v>
      </c>
    </row>
    <row r="364" spans="1:100" x14ac:dyDescent="0.4">
      <c r="A364" t="s">
        <v>5319</v>
      </c>
      <c r="B364" t="s">
        <v>5320</v>
      </c>
      <c r="E364" t="s">
        <v>1257</v>
      </c>
      <c r="J364" t="s">
        <v>2491</v>
      </c>
      <c r="K364">
        <v>2025</v>
      </c>
      <c r="L364">
        <v>2999892</v>
      </c>
      <c r="M364">
        <v>1744069.74</v>
      </c>
      <c r="N364">
        <v>0</v>
      </c>
      <c r="O364">
        <v>750000</v>
      </c>
      <c r="P364">
        <v>3749892</v>
      </c>
      <c r="Q364">
        <v>0</v>
      </c>
      <c r="R364">
        <v>0</v>
      </c>
      <c r="S364" t="s">
        <v>5321</v>
      </c>
      <c r="T364">
        <v>2023</v>
      </c>
      <c r="U364" t="s">
        <v>2876</v>
      </c>
      <c r="V364" t="s">
        <v>1616</v>
      </c>
      <c r="W364">
        <v>89</v>
      </c>
      <c r="X364" t="s">
        <v>1262</v>
      </c>
      <c r="Y364">
        <v>8900</v>
      </c>
      <c r="Z364" t="s">
        <v>1262</v>
      </c>
      <c r="AA364">
        <v>892433</v>
      </c>
      <c r="AB364" t="s">
        <v>1444</v>
      </c>
      <c r="AC364">
        <v>89</v>
      </c>
      <c r="AD364" t="s">
        <v>1262</v>
      </c>
      <c r="AE364">
        <v>8900</v>
      </c>
      <c r="AF364" t="s">
        <v>1262</v>
      </c>
      <c r="AG364">
        <v>892404</v>
      </c>
      <c r="AH364" t="s">
        <v>5150</v>
      </c>
      <c r="AI364" t="s">
        <v>5151</v>
      </c>
      <c r="AJ364" t="s">
        <v>5152</v>
      </c>
      <c r="AK364" t="s">
        <v>1266</v>
      </c>
      <c r="AL364" t="s">
        <v>5307</v>
      </c>
      <c r="AM364" t="s">
        <v>5213</v>
      </c>
      <c r="AO364" t="s">
        <v>241</v>
      </c>
      <c r="AP364" t="s">
        <v>241</v>
      </c>
      <c r="AS364" t="s">
        <v>241</v>
      </c>
      <c r="AT364" t="s">
        <v>1270</v>
      </c>
      <c r="AU364" t="s">
        <v>1271</v>
      </c>
      <c r="AV364" t="s">
        <v>5214</v>
      </c>
      <c r="AX364">
        <v>19642</v>
      </c>
      <c r="AY364" t="s">
        <v>3050</v>
      </c>
      <c r="AZ364">
        <v>17031</v>
      </c>
      <c r="BA364" t="s">
        <v>1528</v>
      </c>
      <c r="BB364">
        <v>17</v>
      </c>
      <c r="BC364" t="s">
        <v>1363</v>
      </c>
      <c r="BD364" t="s">
        <v>1364</v>
      </c>
      <c r="BE364">
        <v>60018</v>
      </c>
      <c r="BF364">
        <v>1804</v>
      </c>
      <c r="BG364" t="s">
        <v>3051</v>
      </c>
      <c r="BH364" t="s">
        <v>3051</v>
      </c>
      <c r="BL364" t="s">
        <v>1280</v>
      </c>
      <c r="BM364" t="s">
        <v>1270</v>
      </c>
      <c r="BN364" t="s">
        <v>1271</v>
      </c>
      <c r="BO364" t="s">
        <v>3052</v>
      </c>
      <c r="BP364" t="s">
        <v>3050</v>
      </c>
      <c r="BQ364">
        <v>17031</v>
      </c>
      <c r="BR364" t="s">
        <v>1528</v>
      </c>
      <c r="BS364">
        <v>17</v>
      </c>
      <c r="BT364" t="s">
        <v>1364</v>
      </c>
      <c r="BU364" t="s">
        <v>5215</v>
      </c>
      <c r="BV364" t="s">
        <v>3051</v>
      </c>
      <c r="BW364" t="s">
        <v>3051</v>
      </c>
      <c r="BY364" t="s">
        <v>5158</v>
      </c>
      <c r="BZ364" t="s">
        <v>5315</v>
      </c>
      <c r="CA364" t="s">
        <v>5322</v>
      </c>
      <c r="CB364">
        <v>5</v>
      </c>
      <c r="CC364" t="s">
        <v>1286</v>
      </c>
      <c r="CD364" t="s">
        <v>5323</v>
      </c>
      <c r="CE364" t="s">
        <v>1288</v>
      </c>
      <c r="CF364" t="s">
        <v>1289</v>
      </c>
      <c r="CG364" t="s">
        <v>1534</v>
      </c>
      <c r="CH364" t="s">
        <v>1535</v>
      </c>
      <c r="CI364">
        <v>2</v>
      </c>
      <c r="CJ364" t="s">
        <v>1292</v>
      </c>
      <c r="CU364" s="13" t="s">
        <v>5324</v>
      </c>
      <c r="CV364" t="s">
        <v>2499</v>
      </c>
    </row>
    <row r="365" spans="1:100" x14ac:dyDescent="0.4">
      <c r="A365" t="s">
        <v>5325</v>
      </c>
      <c r="B365" t="s">
        <v>5326</v>
      </c>
      <c r="D365" t="s">
        <v>1256</v>
      </c>
      <c r="E365" t="s">
        <v>1257</v>
      </c>
      <c r="J365" t="s">
        <v>1629</v>
      </c>
      <c r="K365">
        <v>2025</v>
      </c>
      <c r="L365">
        <v>8135244</v>
      </c>
      <c r="M365">
        <v>2782950.27</v>
      </c>
      <c r="N365">
        <v>0</v>
      </c>
      <c r="O365">
        <v>2033811</v>
      </c>
      <c r="P365">
        <v>10169055</v>
      </c>
      <c r="Q365">
        <v>0</v>
      </c>
      <c r="R365">
        <v>0</v>
      </c>
      <c r="S365" t="s">
        <v>3310</v>
      </c>
      <c r="T365">
        <v>2023</v>
      </c>
      <c r="U365" t="s">
        <v>3310</v>
      </c>
      <c r="V365" t="s">
        <v>5327</v>
      </c>
      <c r="W365">
        <v>89</v>
      </c>
      <c r="X365" t="s">
        <v>1262</v>
      </c>
      <c r="Y365">
        <v>8900</v>
      </c>
      <c r="Z365" t="s">
        <v>1262</v>
      </c>
      <c r="AA365">
        <v>892433</v>
      </c>
      <c r="AB365" t="s">
        <v>1444</v>
      </c>
      <c r="AC365">
        <v>89</v>
      </c>
      <c r="AD365" t="s">
        <v>1262</v>
      </c>
      <c r="AE365">
        <v>8900</v>
      </c>
      <c r="AF365" t="s">
        <v>1262</v>
      </c>
      <c r="AG365">
        <v>892404</v>
      </c>
      <c r="AH365" t="s">
        <v>5150</v>
      </c>
      <c r="AI365" t="s">
        <v>5151</v>
      </c>
      <c r="AJ365" t="s">
        <v>5152</v>
      </c>
      <c r="AK365" t="s">
        <v>1266</v>
      </c>
      <c r="AL365" t="s">
        <v>5286</v>
      </c>
      <c r="AM365" t="s">
        <v>5328</v>
      </c>
      <c r="AO365" t="s">
        <v>5329</v>
      </c>
      <c r="AP365" t="s">
        <v>5329</v>
      </c>
      <c r="AT365" t="s">
        <v>1270</v>
      </c>
      <c r="AU365" t="s">
        <v>1271</v>
      </c>
      <c r="AV365" t="s">
        <v>5330</v>
      </c>
      <c r="AX365">
        <v>18000</v>
      </c>
      <c r="AY365" t="s">
        <v>2172</v>
      </c>
      <c r="AZ365">
        <v>39049</v>
      </c>
      <c r="BA365" t="s">
        <v>3299</v>
      </c>
      <c r="BB365">
        <v>39</v>
      </c>
      <c r="BC365" t="s">
        <v>2008</v>
      </c>
      <c r="BD365" t="s">
        <v>2009</v>
      </c>
      <c r="BE365">
        <v>43201</v>
      </c>
      <c r="BF365">
        <v>2696</v>
      </c>
      <c r="BG365" t="s">
        <v>3300</v>
      </c>
      <c r="BH365" t="s">
        <v>3300</v>
      </c>
      <c r="BL365" t="s">
        <v>1280</v>
      </c>
      <c r="BM365" t="s">
        <v>1270</v>
      </c>
      <c r="BN365" t="s">
        <v>1271</v>
      </c>
      <c r="BO365" t="s">
        <v>4166</v>
      </c>
      <c r="BP365" t="s">
        <v>2172</v>
      </c>
      <c r="BQ365">
        <v>39049</v>
      </c>
      <c r="BR365" t="s">
        <v>3299</v>
      </c>
      <c r="BS365">
        <v>39</v>
      </c>
      <c r="BT365" t="s">
        <v>2009</v>
      </c>
      <c r="BU365" t="s">
        <v>5331</v>
      </c>
      <c r="BV365" t="s">
        <v>3300</v>
      </c>
      <c r="BW365" t="s">
        <v>3300</v>
      </c>
      <c r="BY365" t="s">
        <v>5158</v>
      </c>
      <c r="BZ365" t="s">
        <v>5287</v>
      </c>
      <c r="CA365" t="s">
        <v>5332</v>
      </c>
      <c r="CB365">
        <v>5</v>
      </c>
      <c r="CC365" t="s">
        <v>1286</v>
      </c>
      <c r="CD365" t="s">
        <v>5333</v>
      </c>
      <c r="CE365" t="s">
        <v>1288</v>
      </c>
      <c r="CF365" t="s">
        <v>1289</v>
      </c>
      <c r="CG365" t="s">
        <v>1534</v>
      </c>
      <c r="CH365" t="s">
        <v>1535</v>
      </c>
      <c r="CI365">
        <v>2</v>
      </c>
      <c r="CJ365" t="s">
        <v>1292</v>
      </c>
      <c r="CU365" s="13" t="s">
        <v>5334</v>
      </c>
      <c r="CV365" t="s">
        <v>3542</v>
      </c>
    </row>
    <row r="366" spans="1:100" x14ac:dyDescent="0.4">
      <c r="A366" t="s">
        <v>5335</v>
      </c>
      <c r="B366" t="s">
        <v>5336</v>
      </c>
      <c r="D366" t="s">
        <v>1256</v>
      </c>
      <c r="E366" t="s">
        <v>1648</v>
      </c>
      <c r="H366">
        <v>4479436.9000000004</v>
      </c>
      <c r="I366">
        <v>31615441</v>
      </c>
      <c r="J366" t="s">
        <v>2771</v>
      </c>
      <c r="K366">
        <v>2025</v>
      </c>
      <c r="L366">
        <v>31615441</v>
      </c>
      <c r="M366">
        <v>4479436.9000000004</v>
      </c>
      <c r="N366">
        <v>0</v>
      </c>
      <c r="O366">
        <v>0</v>
      </c>
      <c r="P366">
        <v>31615441</v>
      </c>
      <c r="Q366">
        <v>0</v>
      </c>
      <c r="R366">
        <v>0</v>
      </c>
      <c r="S366" t="s">
        <v>1481</v>
      </c>
      <c r="T366">
        <v>2023</v>
      </c>
      <c r="U366" t="s">
        <v>1442</v>
      </c>
      <c r="V366" t="s">
        <v>1443</v>
      </c>
      <c r="W366">
        <v>89</v>
      </c>
      <c r="X366" t="s">
        <v>1262</v>
      </c>
      <c r="Y366">
        <v>8900</v>
      </c>
      <c r="Z366" t="s">
        <v>1262</v>
      </c>
      <c r="AA366">
        <v>892433</v>
      </c>
      <c r="AB366" t="s">
        <v>1444</v>
      </c>
      <c r="AC366">
        <v>89</v>
      </c>
      <c r="AD366" t="s">
        <v>1262</v>
      </c>
      <c r="AE366">
        <v>8900</v>
      </c>
      <c r="AF366" t="s">
        <v>1262</v>
      </c>
      <c r="AG366">
        <v>892404</v>
      </c>
      <c r="AH366" t="s">
        <v>5150</v>
      </c>
      <c r="AI366" t="s">
        <v>5151</v>
      </c>
      <c r="AJ366" t="s">
        <v>5152</v>
      </c>
      <c r="AK366" t="s">
        <v>1266</v>
      </c>
      <c r="AL366" t="s">
        <v>5182</v>
      </c>
      <c r="AM366" t="s">
        <v>5337</v>
      </c>
      <c r="AO366" t="s">
        <v>5338</v>
      </c>
      <c r="AP366" t="s">
        <v>5338</v>
      </c>
      <c r="AQ366" t="s">
        <v>5339</v>
      </c>
      <c r="AS366" t="s">
        <v>5340</v>
      </c>
      <c r="AT366" t="s">
        <v>1270</v>
      </c>
      <c r="AU366" t="s">
        <v>1271</v>
      </c>
      <c r="AV366" t="s">
        <v>5341</v>
      </c>
      <c r="AX366">
        <v>35000</v>
      </c>
      <c r="AY366" t="s">
        <v>1325</v>
      </c>
      <c r="AZ366">
        <v>48201</v>
      </c>
      <c r="BA366" t="s">
        <v>1326</v>
      </c>
      <c r="BB366">
        <v>48</v>
      </c>
      <c r="BC366" t="s">
        <v>1276</v>
      </c>
      <c r="BD366" t="s">
        <v>1277</v>
      </c>
      <c r="BE366">
        <v>77079</v>
      </c>
      <c r="BF366">
        <v>2604</v>
      </c>
      <c r="BG366" t="s">
        <v>3211</v>
      </c>
      <c r="BH366" t="s">
        <v>3211</v>
      </c>
      <c r="BL366" t="s">
        <v>1280</v>
      </c>
      <c r="BM366" t="s">
        <v>1270</v>
      </c>
      <c r="BN366" t="s">
        <v>1271</v>
      </c>
      <c r="BO366" t="s">
        <v>1329</v>
      </c>
      <c r="BP366" t="s">
        <v>1325</v>
      </c>
      <c r="BQ366">
        <v>48201</v>
      </c>
      <c r="BR366" t="s">
        <v>1326</v>
      </c>
      <c r="BS366">
        <v>48</v>
      </c>
      <c r="BT366" t="s">
        <v>1277</v>
      </c>
      <c r="BU366" t="s">
        <v>5342</v>
      </c>
      <c r="BV366" t="s">
        <v>3211</v>
      </c>
      <c r="BW366" t="s">
        <v>3211</v>
      </c>
      <c r="BY366" t="s">
        <v>5158</v>
      </c>
      <c r="BZ366" t="s">
        <v>5188</v>
      </c>
      <c r="CA366" t="s">
        <v>5343</v>
      </c>
      <c r="CB366">
        <v>5</v>
      </c>
      <c r="CC366" t="s">
        <v>1286</v>
      </c>
      <c r="CD366" t="s">
        <v>5344</v>
      </c>
      <c r="CE366" t="s">
        <v>1288</v>
      </c>
      <c r="CF366" t="s">
        <v>1289</v>
      </c>
      <c r="CG366" t="s">
        <v>1417</v>
      </c>
      <c r="CH366" t="s">
        <v>1418</v>
      </c>
      <c r="CI366">
        <v>2</v>
      </c>
      <c r="CJ366" t="s">
        <v>1292</v>
      </c>
      <c r="CU366" s="13" t="s">
        <v>5345</v>
      </c>
      <c r="CV366" t="s">
        <v>3542</v>
      </c>
    </row>
    <row r="367" spans="1:100" x14ac:dyDescent="0.4">
      <c r="A367" t="s">
        <v>5346</v>
      </c>
      <c r="B367" t="s">
        <v>5347</v>
      </c>
      <c r="D367" t="s">
        <v>1256</v>
      </c>
      <c r="E367" t="s">
        <v>1648</v>
      </c>
      <c r="H367">
        <v>534873.34</v>
      </c>
      <c r="I367">
        <v>16478916</v>
      </c>
      <c r="J367" t="s">
        <v>2425</v>
      </c>
      <c r="K367">
        <v>2025</v>
      </c>
      <c r="L367">
        <v>16478916</v>
      </c>
      <c r="M367">
        <v>534873.34</v>
      </c>
      <c r="N367">
        <v>19648448</v>
      </c>
      <c r="O367">
        <v>0</v>
      </c>
      <c r="P367">
        <v>16478916</v>
      </c>
      <c r="Q367">
        <v>0</v>
      </c>
      <c r="R367">
        <v>0</v>
      </c>
      <c r="S367" t="s">
        <v>3371</v>
      </c>
      <c r="T367">
        <v>2024</v>
      </c>
      <c r="U367" t="s">
        <v>1830</v>
      </c>
      <c r="V367" t="s">
        <v>1831</v>
      </c>
      <c r="W367">
        <v>89</v>
      </c>
      <c r="X367" t="s">
        <v>1262</v>
      </c>
      <c r="Y367">
        <v>8900</v>
      </c>
      <c r="Z367" t="s">
        <v>1262</v>
      </c>
      <c r="AA367">
        <v>892433</v>
      </c>
      <c r="AB367" t="s">
        <v>1444</v>
      </c>
      <c r="AC367">
        <v>89</v>
      </c>
      <c r="AD367" t="s">
        <v>1262</v>
      </c>
      <c r="AE367">
        <v>8900</v>
      </c>
      <c r="AF367" t="s">
        <v>1262</v>
      </c>
      <c r="AG367">
        <v>892404</v>
      </c>
      <c r="AH367" t="s">
        <v>5150</v>
      </c>
      <c r="AI367" t="s">
        <v>5151</v>
      </c>
      <c r="AJ367" t="s">
        <v>5152</v>
      </c>
      <c r="AK367" t="s">
        <v>1266</v>
      </c>
      <c r="AL367" t="s">
        <v>5182</v>
      </c>
      <c r="AM367" t="s">
        <v>5348</v>
      </c>
      <c r="AO367" t="s">
        <v>5349</v>
      </c>
      <c r="AP367" t="s">
        <v>5349</v>
      </c>
      <c r="AT367" t="s">
        <v>1270</v>
      </c>
      <c r="AU367" t="s">
        <v>1271</v>
      </c>
      <c r="AV367" t="s">
        <v>5350</v>
      </c>
      <c r="AW367" t="s">
        <v>5351</v>
      </c>
      <c r="AX367">
        <v>35000</v>
      </c>
      <c r="AY367" t="s">
        <v>1325</v>
      </c>
      <c r="AZ367">
        <v>48201</v>
      </c>
      <c r="BA367" t="s">
        <v>1326</v>
      </c>
      <c r="BB367">
        <v>48</v>
      </c>
      <c r="BC367" t="s">
        <v>1276</v>
      </c>
      <c r="BD367" t="s">
        <v>1277</v>
      </c>
      <c r="BE367">
        <v>77046</v>
      </c>
      <c r="BF367">
        <v>521</v>
      </c>
      <c r="BG367" t="s">
        <v>1327</v>
      </c>
      <c r="BH367" t="s">
        <v>1327</v>
      </c>
      <c r="BL367" t="s">
        <v>1280</v>
      </c>
      <c r="BM367" t="s">
        <v>1270</v>
      </c>
      <c r="BN367" t="s">
        <v>1271</v>
      </c>
      <c r="BO367" t="s">
        <v>5352</v>
      </c>
      <c r="BP367" t="s">
        <v>4560</v>
      </c>
      <c r="BQ367">
        <v>48071</v>
      </c>
      <c r="BR367" t="s">
        <v>4561</v>
      </c>
      <c r="BS367">
        <v>48</v>
      </c>
      <c r="BT367" t="s">
        <v>1277</v>
      </c>
      <c r="BU367" t="s">
        <v>5353</v>
      </c>
      <c r="BV367" t="s">
        <v>4562</v>
      </c>
      <c r="BW367" t="s">
        <v>4562</v>
      </c>
      <c r="BY367" t="s">
        <v>5158</v>
      </c>
      <c r="BZ367" t="s">
        <v>5188</v>
      </c>
      <c r="CA367" t="s">
        <v>5354</v>
      </c>
      <c r="CB367">
        <v>5</v>
      </c>
      <c r="CC367" t="s">
        <v>1286</v>
      </c>
      <c r="CD367" t="s">
        <v>5355</v>
      </c>
      <c r="CE367" t="s">
        <v>1288</v>
      </c>
      <c r="CF367" t="s">
        <v>1289</v>
      </c>
      <c r="CG367" t="s">
        <v>1417</v>
      </c>
      <c r="CH367" t="s">
        <v>1418</v>
      </c>
      <c r="CI367">
        <v>2</v>
      </c>
      <c r="CJ367" t="s">
        <v>1292</v>
      </c>
      <c r="CU367" s="13" t="s">
        <v>5356</v>
      </c>
      <c r="CV367" t="s">
        <v>1521</v>
      </c>
    </row>
    <row r="368" spans="1:100" x14ac:dyDescent="0.4">
      <c r="A368" t="s">
        <v>5357</v>
      </c>
      <c r="B368" t="s">
        <v>5358</v>
      </c>
      <c r="D368" t="s">
        <v>1256</v>
      </c>
      <c r="E368" t="s">
        <v>1648</v>
      </c>
      <c r="H368">
        <v>269350.03000000003</v>
      </c>
      <c r="I368">
        <v>32671536</v>
      </c>
      <c r="J368" t="s">
        <v>2524</v>
      </c>
      <c r="K368">
        <v>2025</v>
      </c>
      <c r="L368">
        <v>32671536</v>
      </c>
      <c r="M368">
        <v>269350.03000000003</v>
      </c>
      <c r="N368">
        <v>0</v>
      </c>
      <c r="O368">
        <v>8167888</v>
      </c>
      <c r="P368">
        <v>40839424</v>
      </c>
      <c r="Q368">
        <v>0</v>
      </c>
      <c r="R368">
        <v>0</v>
      </c>
      <c r="S368" t="s">
        <v>5359</v>
      </c>
      <c r="T368">
        <v>2024</v>
      </c>
      <c r="U368" t="s">
        <v>1339</v>
      </c>
      <c r="V368" t="s">
        <v>5360</v>
      </c>
      <c r="W368">
        <v>89</v>
      </c>
      <c r="X368" t="s">
        <v>1262</v>
      </c>
      <c r="Y368">
        <v>8900</v>
      </c>
      <c r="Z368" t="s">
        <v>1262</v>
      </c>
      <c r="AA368">
        <v>892433</v>
      </c>
      <c r="AB368" t="s">
        <v>1444</v>
      </c>
      <c r="AC368">
        <v>89</v>
      </c>
      <c r="AD368" t="s">
        <v>1262</v>
      </c>
      <c r="AE368">
        <v>8900</v>
      </c>
      <c r="AF368" t="s">
        <v>1262</v>
      </c>
      <c r="AG368">
        <v>892404</v>
      </c>
      <c r="AH368" t="s">
        <v>5150</v>
      </c>
      <c r="AI368" t="s">
        <v>5151</v>
      </c>
      <c r="AJ368" t="s">
        <v>5152</v>
      </c>
      <c r="AK368" t="s">
        <v>1266</v>
      </c>
      <c r="AL368" t="s">
        <v>5182</v>
      </c>
      <c r="AM368" t="s">
        <v>4488</v>
      </c>
      <c r="AO368" t="s">
        <v>485</v>
      </c>
      <c r="AP368" t="s">
        <v>485</v>
      </c>
      <c r="AQ368" t="s">
        <v>4488</v>
      </c>
      <c r="AS368" t="s">
        <v>485</v>
      </c>
      <c r="AT368" t="s">
        <v>1270</v>
      </c>
      <c r="AU368" t="s">
        <v>1271</v>
      </c>
      <c r="AV368" t="s">
        <v>4489</v>
      </c>
      <c r="AX368">
        <v>30835</v>
      </c>
      <c r="AY368" t="s">
        <v>4490</v>
      </c>
      <c r="AZ368">
        <v>8059</v>
      </c>
      <c r="BA368" t="s">
        <v>3472</v>
      </c>
      <c r="BB368">
        <v>8</v>
      </c>
      <c r="BC368" t="s">
        <v>1603</v>
      </c>
      <c r="BD368" t="s">
        <v>1604</v>
      </c>
      <c r="BE368">
        <v>80401</v>
      </c>
      <c r="BF368">
        <v>1887</v>
      </c>
      <c r="BG368" t="s">
        <v>1736</v>
      </c>
      <c r="BH368" t="s">
        <v>1736</v>
      </c>
      <c r="BL368" t="s">
        <v>1280</v>
      </c>
      <c r="BM368" t="s">
        <v>1270</v>
      </c>
      <c r="BN368" t="s">
        <v>1271</v>
      </c>
      <c r="BO368" t="s">
        <v>4491</v>
      </c>
      <c r="BP368" t="s">
        <v>4490</v>
      </c>
      <c r="BQ368">
        <v>8059</v>
      </c>
      <c r="BR368" t="s">
        <v>3472</v>
      </c>
      <c r="BS368">
        <v>8</v>
      </c>
      <c r="BT368" t="s">
        <v>1604</v>
      </c>
      <c r="BU368" t="s">
        <v>5361</v>
      </c>
      <c r="BV368" t="s">
        <v>1736</v>
      </c>
      <c r="BW368" t="s">
        <v>1736</v>
      </c>
      <c r="BY368" t="s">
        <v>5158</v>
      </c>
      <c r="BZ368" t="s">
        <v>5188</v>
      </c>
      <c r="CA368" t="s">
        <v>5343</v>
      </c>
      <c r="CB368">
        <v>5</v>
      </c>
      <c r="CC368" t="s">
        <v>1286</v>
      </c>
      <c r="CD368" t="s">
        <v>5362</v>
      </c>
      <c r="CE368" t="s">
        <v>1288</v>
      </c>
      <c r="CF368" t="s">
        <v>1289</v>
      </c>
      <c r="CG368" t="s">
        <v>1290</v>
      </c>
      <c r="CH368" t="s">
        <v>1291</v>
      </c>
      <c r="CI368">
        <v>2</v>
      </c>
      <c r="CJ368" t="s">
        <v>1292</v>
      </c>
      <c r="CU368" s="13" t="s">
        <v>5363</v>
      </c>
      <c r="CV368" t="s">
        <v>2084</v>
      </c>
    </row>
    <row r="369" spans="1:100" x14ac:dyDescent="0.4">
      <c r="A369" t="s">
        <v>5364</v>
      </c>
      <c r="B369" t="s">
        <v>5365</v>
      </c>
      <c r="D369" t="s">
        <v>1256</v>
      </c>
      <c r="E369" t="s">
        <v>1648</v>
      </c>
      <c r="H369">
        <v>1210386.96</v>
      </c>
      <c r="I369">
        <v>3000000</v>
      </c>
      <c r="J369" t="s">
        <v>3094</v>
      </c>
      <c r="K369">
        <v>2025</v>
      </c>
      <c r="L369">
        <v>3000000</v>
      </c>
      <c r="M369">
        <v>1210386.96</v>
      </c>
      <c r="N369">
        <v>0</v>
      </c>
      <c r="O369">
        <v>0</v>
      </c>
      <c r="P369">
        <v>3000000</v>
      </c>
      <c r="Q369">
        <v>0</v>
      </c>
      <c r="R369">
        <v>0</v>
      </c>
      <c r="S369" t="s">
        <v>3310</v>
      </c>
      <c r="T369">
        <v>2023</v>
      </c>
      <c r="U369" t="s">
        <v>1442</v>
      </c>
      <c r="V369" t="s">
        <v>1949</v>
      </c>
      <c r="W369">
        <v>89</v>
      </c>
      <c r="X369" t="s">
        <v>1262</v>
      </c>
      <c r="Y369">
        <v>8900</v>
      </c>
      <c r="Z369" t="s">
        <v>1262</v>
      </c>
      <c r="AA369">
        <v>892433</v>
      </c>
      <c r="AB369" t="s">
        <v>1444</v>
      </c>
      <c r="AC369">
        <v>89</v>
      </c>
      <c r="AD369" t="s">
        <v>1262</v>
      </c>
      <c r="AE369">
        <v>8900</v>
      </c>
      <c r="AF369" t="s">
        <v>1262</v>
      </c>
      <c r="AG369">
        <v>892404</v>
      </c>
      <c r="AH369" t="s">
        <v>5150</v>
      </c>
      <c r="AI369" t="s">
        <v>5151</v>
      </c>
      <c r="AJ369" t="s">
        <v>5152</v>
      </c>
      <c r="AK369" t="s">
        <v>1266</v>
      </c>
      <c r="AL369" t="s">
        <v>5224</v>
      </c>
      <c r="AM369" t="s">
        <v>5366</v>
      </c>
      <c r="AO369" t="s">
        <v>5367</v>
      </c>
      <c r="AP369" t="s">
        <v>5367</v>
      </c>
      <c r="AT369" t="s">
        <v>1270</v>
      </c>
      <c r="AU369" t="s">
        <v>1271</v>
      </c>
      <c r="AV369" t="s">
        <v>5368</v>
      </c>
      <c r="AW369" t="s">
        <v>5369</v>
      </c>
      <c r="AX369">
        <v>58000</v>
      </c>
      <c r="AY369" t="s">
        <v>1567</v>
      </c>
      <c r="AZ369">
        <v>27123</v>
      </c>
      <c r="BA369" t="s">
        <v>1568</v>
      </c>
      <c r="BB369">
        <v>27</v>
      </c>
      <c r="BC369" t="s">
        <v>1657</v>
      </c>
      <c r="BD369" t="s">
        <v>1569</v>
      </c>
      <c r="BE369">
        <v>55105</v>
      </c>
      <c r="BF369">
        <v>3002</v>
      </c>
      <c r="BG369" t="s">
        <v>1571</v>
      </c>
      <c r="BH369" t="s">
        <v>1571</v>
      </c>
      <c r="BL369" t="s">
        <v>1280</v>
      </c>
      <c r="BM369" t="s">
        <v>1270</v>
      </c>
      <c r="BN369" t="s">
        <v>1271</v>
      </c>
      <c r="BO369" t="s">
        <v>5370</v>
      </c>
      <c r="BP369" t="s">
        <v>5371</v>
      </c>
      <c r="BQ369">
        <v>26065</v>
      </c>
      <c r="BR369" t="s">
        <v>3629</v>
      </c>
      <c r="BS369">
        <v>26</v>
      </c>
      <c r="BT369" t="s">
        <v>1858</v>
      </c>
      <c r="BU369" t="s">
        <v>5372</v>
      </c>
      <c r="BV369" t="s">
        <v>3630</v>
      </c>
      <c r="BW369" t="s">
        <v>3630</v>
      </c>
      <c r="BY369" t="s">
        <v>5158</v>
      </c>
      <c r="BZ369" t="s">
        <v>5373</v>
      </c>
      <c r="CA369" t="s">
        <v>5374</v>
      </c>
      <c r="CB369">
        <v>5</v>
      </c>
      <c r="CC369" t="s">
        <v>1286</v>
      </c>
      <c r="CD369" t="s">
        <v>5375</v>
      </c>
      <c r="CE369" t="s">
        <v>1288</v>
      </c>
      <c r="CF369" t="s">
        <v>1289</v>
      </c>
      <c r="CG369" t="s">
        <v>1417</v>
      </c>
      <c r="CH369" t="s">
        <v>1418</v>
      </c>
      <c r="CI369">
        <v>2</v>
      </c>
      <c r="CJ369" t="s">
        <v>1292</v>
      </c>
      <c r="CU369" s="13" t="s">
        <v>5376</v>
      </c>
      <c r="CV369" t="s">
        <v>1781</v>
      </c>
    </row>
    <row r="370" spans="1:100" x14ac:dyDescent="0.4">
      <c r="A370" t="s">
        <v>5377</v>
      </c>
      <c r="B370" t="s">
        <v>5378</v>
      </c>
      <c r="D370" t="s">
        <v>1256</v>
      </c>
      <c r="E370" t="s">
        <v>1257</v>
      </c>
      <c r="J370" t="s">
        <v>3839</v>
      </c>
      <c r="K370">
        <v>2025</v>
      </c>
      <c r="L370">
        <v>2499984</v>
      </c>
      <c r="M370">
        <v>1045312.12</v>
      </c>
      <c r="N370">
        <v>0</v>
      </c>
      <c r="O370">
        <v>849998</v>
      </c>
      <c r="P370">
        <v>3349982</v>
      </c>
      <c r="Q370">
        <v>0</v>
      </c>
      <c r="R370">
        <v>0</v>
      </c>
      <c r="S370" t="s">
        <v>5379</v>
      </c>
      <c r="T370">
        <v>2024</v>
      </c>
      <c r="U370" t="s">
        <v>1746</v>
      </c>
      <c r="V370" t="s">
        <v>3996</v>
      </c>
      <c r="W370">
        <v>89</v>
      </c>
      <c r="X370" t="s">
        <v>1262</v>
      </c>
      <c r="Y370">
        <v>8900</v>
      </c>
      <c r="Z370" t="s">
        <v>1262</v>
      </c>
      <c r="AA370">
        <v>892433</v>
      </c>
      <c r="AB370" t="s">
        <v>1444</v>
      </c>
      <c r="AC370">
        <v>89</v>
      </c>
      <c r="AD370" t="s">
        <v>1262</v>
      </c>
      <c r="AE370">
        <v>8900</v>
      </c>
      <c r="AF370" t="s">
        <v>1262</v>
      </c>
      <c r="AG370">
        <v>892404</v>
      </c>
      <c r="AH370" t="s">
        <v>5150</v>
      </c>
      <c r="AI370" t="s">
        <v>5151</v>
      </c>
      <c r="AJ370" t="s">
        <v>5152</v>
      </c>
      <c r="AK370" t="s">
        <v>1266</v>
      </c>
      <c r="AL370" t="s">
        <v>5286</v>
      </c>
      <c r="AM370" t="s">
        <v>5366</v>
      </c>
      <c r="AO370" t="s">
        <v>5367</v>
      </c>
      <c r="AP370" t="s">
        <v>5367</v>
      </c>
      <c r="AT370" t="s">
        <v>1270</v>
      </c>
      <c r="AU370" t="s">
        <v>1271</v>
      </c>
      <c r="AV370" t="s">
        <v>5368</v>
      </c>
      <c r="AW370" t="s">
        <v>5369</v>
      </c>
      <c r="AX370">
        <v>58000</v>
      </c>
      <c r="AY370" t="s">
        <v>1567</v>
      </c>
      <c r="AZ370">
        <v>27123</v>
      </c>
      <c r="BA370" t="s">
        <v>1568</v>
      </c>
      <c r="BB370">
        <v>27</v>
      </c>
      <c r="BC370" t="s">
        <v>1657</v>
      </c>
      <c r="BD370" t="s">
        <v>1569</v>
      </c>
      <c r="BE370">
        <v>55105</v>
      </c>
      <c r="BF370">
        <v>3002</v>
      </c>
      <c r="BG370" t="s">
        <v>5380</v>
      </c>
      <c r="BH370" t="s">
        <v>1571</v>
      </c>
      <c r="BL370" t="s">
        <v>1280</v>
      </c>
      <c r="BM370" t="s">
        <v>1270</v>
      </c>
      <c r="BN370" t="s">
        <v>1271</v>
      </c>
      <c r="BO370" t="s">
        <v>5381</v>
      </c>
      <c r="BP370" t="s">
        <v>5382</v>
      </c>
      <c r="BQ370">
        <v>18151</v>
      </c>
      <c r="BR370" t="s">
        <v>5383</v>
      </c>
      <c r="BS370">
        <v>18</v>
      </c>
      <c r="BT370" t="s">
        <v>2175</v>
      </c>
      <c r="BU370" t="s">
        <v>5384</v>
      </c>
      <c r="BV370" t="s">
        <v>5385</v>
      </c>
      <c r="BW370" t="s">
        <v>5385</v>
      </c>
      <c r="BY370" t="s">
        <v>5158</v>
      </c>
      <c r="BZ370" t="s">
        <v>5386</v>
      </c>
      <c r="CA370" t="s">
        <v>5387</v>
      </c>
      <c r="CB370">
        <v>5</v>
      </c>
      <c r="CC370" t="s">
        <v>1286</v>
      </c>
      <c r="CD370" t="s">
        <v>5388</v>
      </c>
      <c r="CE370" t="s">
        <v>1288</v>
      </c>
      <c r="CF370" t="s">
        <v>1289</v>
      </c>
      <c r="CG370" t="s">
        <v>1333</v>
      </c>
      <c r="CH370" t="s">
        <v>1334</v>
      </c>
      <c r="CI370">
        <v>2</v>
      </c>
      <c r="CJ370" t="s">
        <v>1292</v>
      </c>
      <c r="CU370" s="13" t="s">
        <v>5389</v>
      </c>
      <c r="CV370" t="s">
        <v>2670</v>
      </c>
    </row>
    <row r="371" spans="1:100" x14ac:dyDescent="0.4">
      <c r="A371" t="s">
        <v>5390</v>
      </c>
      <c r="B371" t="s">
        <v>5391</v>
      </c>
      <c r="D371" t="s">
        <v>1256</v>
      </c>
      <c r="E371" t="s">
        <v>1648</v>
      </c>
      <c r="H371">
        <v>866913.81</v>
      </c>
      <c r="I371">
        <v>3000000</v>
      </c>
      <c r="J371" t="s">
        <v>1518</v>
      </c>
      <c r="K371">
        <v>2025</v>
      </c>
      <c r="L371">
        <v>3000000</v>
      </c>
      <c r="M371">
        <v>866913.81</v>
      </c>
      <c r="N371">
        <v>0</v>
      </c>
      <c r="O371">
        <v>3104774</v>
      </c>
      <c r="P371">
        <v>6104774</v>
      </c>
      <c r="Q371">
        <v>0</v>
      </c>
      <c r="R371">
        <v>0</v>
      </c>
      <c r="S371" t="s">
        <v>3082</v>
      </c>
      <c r="T371">
        <v>2024</v>
      </c>
      <c r="U371" t="s">
        <v>3371</v>
      </c>
      <c r="V371" t="s">
        <v>5392</v>
      </c>
      <c r="W371">
        <v>89</v>
      </c>
      <c r="X371" t="s">
        <v>1262</v>
      </c>
      <c r="Y371">
        <v>8900</v>
      </c>
      <c r="Z371" t="s">
        <v>1262</v>
      </c>
      <c r="AA371">
        <v>892433</v>
      </c>
      <c r="AB371" t="s">
        <v>1444</v>
      </c>
      <c r="AC371">
        <v>89</v>
      </c>
      <c r="AD371" t="s">
        <v>1262</v>
      </c>
      <c r="AE371">
        <v>8900</v>
      </c>
      <c r="AF371" t="s">
        <v>1262</v>
      </c>
      <c r="AG371">
        <v>892404</v>
      </c>
      <c r="AH371" t="s">
        <v>5150</v>
      </c>
      <c r="AI371" t="s">
        <v>5151</v>
      </c>
      <c r="AJ371" t="s">
        <v>5152</v>
      </c>
      <c r="AK371" t="s">
        <v>1266</v>
      </c>
      <c r="AL371" t="s">
        <v>5393</v>
      </c>
      <c r="AM371" t="s">
        <v>5394</v>
      </c>
      <c r="AO371" t="s">
        <v>5395</v>
      </c>
      <c r="AP371" t="s">
        <v>5395</v>
      </c>
      <c r="AT371" t="s">
        <v>1270</v>
      </c>
      <c r="AU371" t="s">
        <v>1271</v>
      </c>
      <c r="AV371" t="s">
        <v>5396</v>
      </c>
      <c r="AW371" t="s">
        <v>5397</v>
      </c>
      <c r="AX371">
        <v>68378</v>
      </c>
      <c r="AY371" t="s">
        <v>2393</v>
      </c>
      <c r="AZ371">
        <v>6013</v>
      </c>
      <c r="BA371" t="s">
        <v>1731</v>
      </c>
      <c r="BB371">
        <v>6</v>
      </c>
      <c r="BC371" t="s">
        <v>1548</v>
      </c>
      <c r="BD371" t="s">
        <v>1549</v>
      </c>
      <c r="BE371">
        <v>94583</v>
      </c>
      <c r="BF371">
        <v>717</v>
      </c>
      <c r="BG371" t="s">
        <v>1733</v>
      </c>
      <c r="BH371" t="s">
        <v>1733</v>
      </c>
      <c r="BL371" t="s">
        <v>1280</v>
      </c>
      <c r="BM371" t="s">
        <v>1270</v>
      </c>
      <c r="BN371" t="s">
        <v>1271</v>
      </c>
      <c r="BO371" t="s">
        <v>1329</v>
      </c>
      <c r="BP371" t="s">
        <v>1325</v>
      </c>
      <c r="BQ371">
        <v>48201</v>
      </c>
      <c r="BR371" t="s">
        <v>1326</v>
      </c>
      <c r="BS371">
        <v>48</v>
      </c>
      <c r="BT371" t="s">
        <v>1277</v>
      </c>
      <c r="BU371" t="s">
        <v>5398</v>
      </c>
      <c r="BV371" t="s">
        <v>3163</v>
      </c>
      <c r="BW371" t="s">
        <v>3163</v>
      </c>
      <c r="BY371" t="s">
        <v>5158</v>
      </c>
      <c r="BZ371" t="s">
        <v>5159</v>
      </c>
      <c r="CA371" t="s">
        <v>5171</v>
      </c>
      <c r="CB371">
        <v>5</v>
      </c>
      <c r="CC371" t="s">
        <v>1286</v>
      </c>
      <c r="CD371" t="s">
        <v>5399</v>
      </c>
      <c r="CE371" t="s">
        <v>1288</v>
      </c>
      <c r="CF371" t="s">
        <v>1289</v>
      </c>
      <c r="CG371" t="s">
        <v>1417</v>
      </c>
      <c r="CH371" t="s">
        <v>1418</v>
      </c>
      <c r="CI371">
        <v>2</v>
      </c>
      <c r="CJ371" t="s">
        <v>1292</v>
      </c>
      <c r="CU371" s="13" t="s">
        <v>5400</v>
      </c>
      <c r="CV371" t="s">
        <v>1462</v>
      </c>
    </row>
    <row r="372" spans="1:100" x14ac:dyDescent="0.4">
      <c r="A372" t="s">
        <v>5401</v>
      </c>
      <c r="B372" t="s">
        <v>5402</v>
      </c>
      <c r="D372" t="s">
        <v>1372</v>
      </c>
      <c r="E372" t="s">
        <v>1648</v>
      </c>
      <c r="H372">
        <v>603977.06999999995</v>
      </c>
      <c r="I372">
        <v>2861106</v>
      </c>
      <c r="J372" t="s">
        <v>5403</v>
      </c>
      <c r="K372">
        <v>2024</v>
      </c>
      <c r="L372">
        <v>2861106</v>
      </c>
      <c r="M372">
        <v>603977.06999999995</v>
      </c>
      <c r="N372">
        <v>0</v>
      </c>
      <c r="O372">
        <v>724463</v>
      </c>
      <c r="P372">
        <v>3585569</v>
      </c>
      <c r="Q372">
        <v>0</v>
      </c>
      <c r="R372">
        <v>0</v>
      </c>
      <c r="S372" t="s">
        <v>5403</v>
      </c>
      <c r="T372">
        <v>2024</v>
      </c>
      <c r="U372" t="s">
        <v>2427</v>
      </c>
      <c r="V372" t="s">
        <v>1597</v>
      </c>
      <c r="W372">
        <v>89</v>
      </c>
      <c r="X372" t="s">
        <v>1262</v>
      </c>
      <c r="Y372">
        <v>8900</v>
      </c>
      <c r="Z372" t="s">
        <v>1262</v>
      </c>
      <c r="AA372">
        <v>892433</v>
      </c>
      <c r="AB372" t="s">
        <v>1444</v>
      </c>
      <c r="AC372">
        <v>89</v>
      </c>
      <c r="AD372" t="s">
        <v>1262</v>
      </c>
      <c r="AE372">
        <v>8900</v>
      </c>
      <c r="AF372" t="s">
        <v>1262</v>
      </c>
      <c r="AG372">
        <v>892404</v>
      </c>
      <c r="AH372" t="s">
        <v>5150</v>
      </c>
      <c r="AI372" t="s">
        <v>5151</v>
      </c>
      <c r="AJ372" t="s">
        <v>5152</v>
      </c>
      <c r="AK372" t="s">
        <v>1266</v>
      </c>
      <c r="AL372" t="s">
        <v>5153</v>
      </c>
      <c r="AM372" t="s">
        <v>5404</v>
      </c>
      <c r="AO372" t="s">
        <v>646</v>
      </c>
      <c r="AP372" t="s">
        <v>646</v>
      </c>
      <c r="AT372" t="s">
        <v>1270</v>
      </c>
      <c r="AU372" t="s">
        <v>1271</v>
      </c>
      <c r="AV372" t="s">
        <v>5405</v>
      </c>
      <c r="AX372">
        <v>67000</v>
      </c>
      <c r="AY372" t="s">
        <v>3459</v>
      </c>
      <c r="AZ372">
        <v>6075</v>
      </c>
      <c r="BA372" t="s">
        <v>3459</v>
      </c>
      <c r="BB372">
        <v>6</v>
      </c>
      <c r="BC372" t="s">
        <v>1548</v>
      </c>
      <c r="BD372" t="s">
        <v>1549</v>
      </c>
      <c r="BE372">
        <v>94117</v>
      </c>
      <c r="BF372">
        <v>3326</v>
      </c>
      <c r="BG372" t="s">
        <v>1732</v>
      </c>
      <c r="BH372" t="s">
        <v>1732</v>
      </c>
      <c r="BL372" t="s">
        <v>1280</v>
      </c>
      <c r="BM372" t="s">
        <v>1270</v>
      </c>
      <c r="BN372" t="s">
        <v>1271</v>
      </c>
      <c r="BO372" t="s">
        <v>1329</v>
      </c>
      <c r="BP372" t="s">
        <v>1325</v>
      </c>
      <c r="BQ372">
        <v>48201</v>
      </c>
      <c r="BR372" t="s">
        <v>1326</v>
      </c>
      <c r="BS372">
        <v>48</v>
      </c>
      <c r="BT372" t="s">
        <v>1277</v>
      </c>
      <c r="BU372" t="s">
        <v>5406</v>
      </c>
      <c r="BV372" t="s">
        <v>3163</v>
      </c>
      <c r="BW372" t="s">
        <v>3163</v>
      </c>
      <c r="BY372" t="s">
        <v>1413</v>
      </c>
      <c r="BZ372" t="s">
        <v>5159</v>
      </c>
      <c r="CA372" t="s">
        <v>5171</v>
      </c>
      <c r="CB372">
        <v>5</v>
      </c>
      <c r="CC372" t="s">
        <v>1286</v>
      </c>
      <c r="CD372" t="s">
        <v>5407</v>
      </c>
      <c r="CE372" t="s">
        <v>1288</v>
      </c>
      <c r="CF372" t="s">
        <v>1289</v>
      </c>
      <c r="CG372" t="s">
        <v>1333</v>
      </c>
      <c r="CH372" t="s">
        <v>1334</v>
      </c>
      <c r="CI372">
        <v>2</v>
      </c>
      <c r="CJ372" t="s">
        <v>1292</v>
      </c>
      <c r="CU372" s="13" t="s">
        <v>5408</v>
      </c>
      <c r="CV372" t="s">
        <v>1395</v>
      </c>
    </row>
    <row r="373" spans="1:100" x14ac:dyDescent="0.4">
      <c r="A373" t="s">
        <v>5409</v>
      </c>
      <c r="B373" t="s">
        <v>5410</v>
      </c>
      <c r="D373" t="s">
        <v>1372</v>
      </c>
      <c r="E373" t="s">
        <v>1648</v>
      </c>
      <c r="H373">
        <v>40577.870000000003</v>
      </c>
      <c r="I373">
        <v>11829634</v>
      </c>
      <c r="J373" t="s">
        <v>3555</v>
      </c>
      <c r="K373">
        <v>2024</v>
      </c>
      <c r="L373">
        <v>11829634</v>
      </c>
      <c r="M373">
        <v>40577.870000000003</v>
      </c>
      <c r="N373">
        <v>0</v>
      </c>
      <c r="O373">
        <v>11829634</v>
      </c>
      <c r="P373">
        <v>23659268</v>
      </c>
      <c r="Q373">
        <v>0</v>
      </c>
      <c r="R373">
        <v>0</v>
      </c>
      <c r="S373" t="s">
        <v>3555</v>
      </c>
      <c r="T373">
        <v>2024</v>
      </c>
      <c r="U373" t="s">
        <v>1767</v>
      </c>
      <c r="V373" t="s">
        <v>1542</v>
      </c>
      <c r="W373">
        <v>89</v>
      </c>
      <c r="X373" t="s">
        <v>1262</v>
      </c>
      <c r="Y373">
        <v>8900</v>
      </c>
      <c r="Z373" t="s">
        <v>1262</v>
      </c>
      <c r="AA373">
        <v>892433</v>
      </c>
      <c r="AB373" t="s">
        <v>1444</v>
      </c>
      <c r="AC373">
        <v>89</v>
      </c>
      <c r="AD373" t="s">
        <v>1262</v>
      </c>
      <c r="AE373">
        <v>8900</v>
      </c>
      <c r="AF373" t="s">
        <v>1262</v>
      </c>
      <c r="AG373">
        <v>892404</v>
      </c>
      <c r="AH373" t="s">
        <v>5150</v>
      </c>
      <c r="AI373" t="s">
        <v>5151</v>
      </c>
      <c r="AJ373" t="s">
        <v>5152</v>
      </c>
      <c r="AK373" t="s">
        <v>1266</v>
      </c>
      <c r="AL373" t="s">
        <v>5153</v>
      </c>
      <c r="AM373" t="s">
        <v>2190</v>
      </c>
      <c r="AO373" t="s">
        <v>2191</v>
      </c>
      <c r="AP373" t="s">
        <v>2191</v>
      </c>
      <c r="AQ373" t="s">
        <v>2190</v>
      </c>
      <c r="AS373" t="s">
        <v>2191</v>
      </c>
      <c r="AT373" t="s">
        <v>1270</v>
      </c>
      <c r="AU373" t="s">
        <v>1271</v>
      </c>
      <c r="AV373" t="s">
        <v>2192</v>
      </c>
      <c r="AX373">
        <v>55282</v>
      </c>
      <c r="AY373" t="s">
        <v>2193</v>
      </c>
      <c r="AZ373">
        <v>6085</v>
      </c>
      <c r="BA373" t="s">
        <v>2194</v>
      </c>
      <c r="BB373">
        <v>6</v>
      </c>
      <c r="BC373" t="s">
        <v>1548</v>
      </c>
      <c r="BD373" t="s">
        <v>1549</v>
      </c>
      <c r="BE373">
        <v>94304</v>
      </c>
      <c r="BF373">
        <v>1355</v>
      </c>
      <c r="BG373" t="s">
        <v>2196</v>
      </c>
      <c r="BH373" t="s">
        <v>2196</v>
      </c>
      <c r="BL373" t="s">
        <v>1280</v>
      </c>
      <c r="BM373" t="s">
        <v>1270</v>
      </c>
      <c r="BN373" t="s">
        <v>1271</v>
      </c>
      <c r="BO373" t="s">
        <v>2197</v>
      </c>
      <c r="BP373" t="s">
        <v>2193</v>
      </c>
      <c r="BQ373">
        <v>6085</v>
      </c>
      <c r="BR373" t="s">
        <v>2194</v>
      </c>
      <c r="BS373">
        <v>6</v>
      </c>
      <c r="BT373" t="s">
        <v>1549</v>
      </c>
      <c r="BU373" t="s">
        <v>2313</v>
      </c>
      <c r="BV373" t="s">
        <v>2196</v>
      </c>
      <c r="BW373" t="s">
        <v>2196</v>
      </c>
      <c r="BY373" t="s">
        <v>5158</v>
      </c>
      <c r="BZ373" t="s">
        <v>5159</v>
      </c>
      <c r="CA373" t="s">
        <v>5411</v>
      </c>
      <c r="CB373">
        <v>5</v>
      </c>
      <c r="CC373" t="s">
        <v>1286</v>
      </c>
      <c r="CD373" t="s">
        <v>5412</v>
      </c>
      <c r="CE373" t="s">
        <v>1288</v>
      </c>
      <c r="CF373" t="s">
        <v>1289</v>
      </c>
      <c r="CG373" t="s">
        <v>1534</v>
      </c>
      <c r="CH373" t="s">
        <v>1535</v>
      </c>
      <c r="CI373">
        <v>2</v>
      </c>
      <c r="CJ373" t="s">
        <v>1292</v>
      </c>
      <c r="CU373" s="13" t="s">
        <v>5413</v>
      </c>
      <c r="CV373" t="s">
        <v>1426</v>
      </c>
    </row>
    <row r="374" spans="1:100" x14ac:dyDescent="0.4">
      <c r="A374" t="s">
        <v>5414</v>
      </c>
      <c r="B374" t="s">
        <v>5415</v>
      </c>
      <c r="D374" t="s">
        <v>1256</v>
      </c>
      <c r="E374" t="s">
        <v>1648</v>
      </c>
      <c r="H374">
        <v>1318519.8999999999</v>
      </c>
      <c r="I374">
        <v>10414990</v>
      </c>
      <c r="J374" t="s">
        <v>1980</v>
      </c>
      <c r="K374">
        <v>2025</v>
      </c>
      <c r="L374">
        <v>10414990</v>
      </c>
      <c r="M374">
        <v>1318519.8999999999</v>
      </c>
      <c r="N374">
        <v>0</v>
      </c>
      <c r="O374">
        <v>10414991</v>
      </c>
      <c r="P374">
        <v>20829981</v>
      </c>
      <c r="Q374">
        <v>0</v>
      </c>
      <c r="R374">
        <v>0</v>
      </c>
      <c r="S374" t="s">
        <v>1980</v>
      </c>
      <c r="T374">
        <v>2025</v>
      </c>
      <c r="U374" t="s">
        <v>1980</v>
      </c>
      <c r="V374" t="s">
        <v>2374</v>
      </c>
      <c r="W374">
        <v>89</v>
      </c>
      <c r="X374" t="s">
        <v>1262</v>
      </c>
      <c r="Y374">
        <v>8900</v>
      </c>
      <c r="Z374" t="s">
        <v>1262</v>
      </c>
      <c r="AA374">
        <v>892433</v>
      </c>
      <c r="AB374" t="s">
        <v>1444</v>
      </c>
      <c r="AC374">
        <v>89</v>
      </c>
      <c r="AD374" t="s">
        <v>1262</v>
      </c>
      <c r="AE374">
        <v>8900</v>
      </c>
      <c r="AF374" t="s">
        <v>1262</v>
      </c>
      <c r="AG374">
        <v>892404</v>
      </c>
      <c r="AH374" t="s">
        <v>5150</v>
      </c>
      <c r="AI374" t="s">
        <v>5151</v>
      </c>
      <c r="AJ374" t="s">
        <v>5152</v>
      </c>
      <c r="AK374" t="s">
        <v>1266</v>
      </c>
      <c r="AL374" t="s">
        <v>5153</v>
      </c>
      <c r="AM374" t="s">
        <v>5416</v>
      </c>
      <c r="AO374" t="s">
        <v>5417</v>
      </c>
      <c r="AP374" t="s">
        <v>5417</v>
      </c>
      <c r="AQ374" t="s">
        <v>5418</v>
      </c>
      <c r="AT374" t="s">
        <v>1270</v>
      </c>
      <c r="AU374" t="s">
        <v>1271</v>
      </c>
      <c r="AV374" t="s">
        <v>5419</v>
      </c>
      <c r="AX374">
        <v>44000</v>
      </c>
      <c r="AY374" t="s">
        <v>1547</v>
      </c>
      <c r="AZ374">
        <v>6037</v>
      </c>
      <c r="BA374" t="s">
        <v>1547</v>
      </c>
      <c r="BB374">
        <v>6</v>
      </c>
      <c r="BC374" t="s">
        <v>1548</v>
      </c>
      <c r="BD374" t="s">
        <v>1549</v>
      </c>
      <c r="BE374">
        <v>90013</v>
      </c>
      <c r="BF374">
        <v>2227</v>
      </c>
      <c r="BG374" t="s">
        <v>2077</v>
      </c>
      <c r="BH374" t="s">
        <v>2077</v>
      </c>
      <c r="BL374" t="s">
        <v>1280</v>
      </c>
      <c r="BM374" t="s">
        <v>1270</v>
      </c>
      <c r="BN374" t="s">
        <v>1271</v>
      </c>
      <c r="BO374" t="s">
        <v>4037</v>
      </c>
      <c r="BP374" t="s">
        <v>1547</v>
      </c>
      <c r="BQ374">
        <v>6037</v>
      </c>
      <c r="BR374" t="s">
        <v>1547</v>
      </c>
      <c r="BS374">
        <v>6</v>
      </c>
      <c r="BT374" t="s">
        <v>1549</v>
      </c>
      <c r="BU374" t="s">
        <v>5420</v>
      </c>
      <c r="BV374" t="s">
        <v>2077</v>
      </c>
      <c r="BW374" t="s">
        <v>2077</v>
      </c>
      <c r="BY374" t="s">
        <v>5158</v>
      </c>
      <c r="BZ374" t="s">
        <v>5159</v>
      </c>
      <c r="CA374" t="s">
        <v>5421</v>
      </c>
      <c r="CB374">
        <v>5</v>
      </c>
      <c r="CC374" t="s">
        <v>1286</v>
      </c>
      <c r="CD374" t="s">
        <v>5422</v>
      </c>
      <c r="CE374" t="s">
        <v>1288</v>
      </c>
      <c r="CF374" t="s">
        <v>1289</v>
      </c>
      <c r="CG374" t="s">
        <v>1417</v>
      </c>
      <c r="CH374" t="s">
        <v>1418</v>
      </c>
      <c r="CI374">
        <v>2</v>
      </c>
      <c r="CJ374" t="s">
        <v>1292</v>
      </c>
      <c r="CU374" s="13" t="s">
        <v>5423</v>
      </c>
      <c r="CV374" t="s">
        <v>2908</v>
      </c>
    </row>
    <row r="375" spans="1:100" x14ac:dyDescent="0.4">
      <c r="A375" t="s">
        <v>5424</v>
      </c>
      <c r="B375" t="s">
        <v>5425</v>
      </c>
      <c r="D375" t="s">
        <v>1256</v>
      </c>
      <c r="E375" t="s">
        <v>1257</v>
      </c>
      <c r="J375" t="s">
        <v>5426</v>
      </c>
      <c r="K375">
        <v>2024</v>
      </c>
      <c r="L375">
        <v>2000000</v>
      </c>
      <c r="M375">
        <v>69414.06</v>
      </c>
      <c r="N375">
        <v>0</v>
      </c>
      <c r="O375">
        <v>500000</v>
      </c>
      <c r="P375">
        <v>2500000</v>
      </c>
      <c r="Q375">
        <v>0</v>
      </c>
      <c r="R375">
        <v>0</v>
      </c>
      <c r="S375" t="s">
        <v>3310</v>
      </c>
      <c r="T375">
        <v>2023</v>
      </c>
      <c r="U375" t="s">
        <v>1442</v>
      </c>
      <c r="V375" t="s">
        <v>1426</v>
      </c>
      <c r="W375">
        <v>89</v>
      </c>
      <c r="X375" t="s">
        <v>1262</v>
      </c>
      <c r="Y375">
        <v>8900</v>
      </c>
      <c r="Z375" t="s">
        <v>1262</v>
      </c>
      <c r="AA375">
        <v>892433</v>
      </c>
      <c r="AB375" t="s">
        <v>1444</v>
      </c>
      <c r="AC375">
        <v>89</v>
      </c>
      <c r="AD375" t="s">
        <v>1262</v>
      </c>
      <c r="AE375">
        <v>8900</v>
      </c>
      <c r="AF375" t="s">
        <v>1262</v>
      </c>
      <c r="AG375">
        <v>892404</v>
      </c>
      <c r="AH375" t="s">
        <v>5150</v>
      </c>
      <c r="AI375" t="s">
        <v>5151</v>
      </c>
      <c r="AJ375" t="s">
        <v>5152</v>
      </c>
      <c r="AK375" t="s">
        <v>1266</v>
      </c>
      <c r="AL375" t="s">
        <v>5182</v>
      </c>
      <c r="AM375" t="s">
        <v>5427</v>
      </c>
      <c r="AO375" t="s">
        <v>5428</v>
      </c>
      <c r="AP375" t="s">
        <v>5428</v>
      </c>
      <c r="AT375" t="s">
        <v>1270</v>
      </c>
      <c r="AU375" t="s">
        <v>1271</v>
      </c>
      <c r="AV375" t="s">
        <v>5429</v>
      </c>
      <c r="AX375">
        <v>68084</v>
      </c>
      <c r="AY375" t="s">
        <v>5430</v>
      </c>
      <c r="AZ375">
        <v>6001</v>
      </c>
      <c r="BA375" t="s">
        <v>2979</v>
      </c>
      <c r="BB375">
        <v>6</v>
      </c>
      <c r="BC375" t="s">
        <v>1548</v>
      </c>
      <c r="BD375" t="s">
        <v>1549</v>
      </c>
      <c r="BE375">
        <v>94577</v>
      </c>
      <c r="BG375" t="s">
        <v>3086</v>
      </c>
      <c r="BH375" t="s">
        <v>3086</v>
      </c>
      <c r="BL375" t="s">
        <v>1280</v>
      </c>
      <c r="BM375" t="s">
        <v>1270</v>
      </c>
      <c r="BN375" t="s">
        <v>1271</v>
      </c>
      <c r="BO375" t="s">
        <v>5431</v>
      </c>
      <c r="BP375" t="s">
        <v>5430</v>
      </c>
      <c r="BQ375">
        <v>6001</v>
      </c>
      <c r="BR375" t="s">
        <v>2979</v>
      </c>
      <c r="BS375">
        <v>6</v>
      </c>
      <c r="BT375" t="s">
        <v>1549</v>
      </c>
      <c r="BU375" t="s">
        <v>5432</v>
      </c>
      <c r="BV375" t="s">
        <v>3086</v>
      </c>
      <c r="BW375" t="s">
        <v>3086</v>
      </c>
      <c r="BY375" t="s">
        <v>5158</v>
      </c>
      <c r="BZ375" t="s">
        <v>5433</v>
      </c>
      <c r="CA375" t="s">
        <v>5434</v>
      </c>
      <c r="CB375">
        <v>5</v>
      </c>
      <c r="CC375" t="s">
        <v>1286</v>
      </c>
      <c r="CD375" t="s">
        <v>5435</v>
      </c>
      <c r="CE375" t="s">
        <v>1288</v>
      </c>
      <c r="CF375" t="s">
        <v>1289</v>
      </c>
      <c r="CG375" t="s">
        <v>1417</v>
      </c>
      <c r="CH375" t="s">
        <v>1418</v>
      </c>
      <c r="CI375">
        <v>2</v>
      </c>
      <c r="CJ375" t="s">
        <v>1292</v>
      </c>
      <c r="CU375" s="13" t="s">
        <v>5436</v>
      </c>
      <c r="CV375" t="s">
        <v>2146</v>
      </c>
    </row>
    <row r="376" spans="1:100" x14ac:dyDescent="0.4">
      <c r="A376" t="s">
        <v>5437</v>
      </c>
      <c r="B376" t="s">
        <v>5438</v>
      </c>
      <c r="D376" t="s">
        <v>1256</v>
      </c>
      <c r="E376" t="s">
        <v>1257</v>
      </c>
      <c r="J376" t="s">
        <v>2459</v>
      </c>
      <c r="K376">
        <v>2025</v>
      </c>
      <c r="L376">
        <v>2499665</v>
      </c>
      <c r="M376">
        <v>1500967.53</v>
      </c>
      <c r="N376">
        <v>0</v>
      </c>
      <c r="O376">
        <v>783592</v>
      </c>
      <c r="P376">
        <v>3283257</v>
      </c>
      <c r="Q376">
        <v>0</v>
      </c>
      <c r="R376">
        <v>0</v>
      </c>
      <c r="S376" t="s">
        <v>5439</v>
      </c>
      <c r="T376">
        <v>2024</v>
      </c>
      <c r="U376" t="s">
        <v>3029</v>
      </c>
      <c r="V376" t="s">
        <v>1949</v>
      </c>
      <c r="W376">
        <v>89</v>
      </c>
      <c r="X376" t="s">
        <v>1262</v>
      </c>
      <c r="Y376">
        <v>8900</v>
      </c>
      <c r="Z376" t="s">
        <v>1262</v>
      </c>
      <c r="AA376">
        <v>892433</v>
      </c>
      <c r="AB376" t="s">
        <v>1444</v>
      </c>
      <c r="AC376">
        <v>89</v>
      </c>
      <c r="AD376" t="s">
        <v>1262</v>
      </c>
      <c r="AE376">
        <v>8900</v>
      </c>
      <c r="AF376" t="s">
        <v>1262</v>
      </c>
      <c r="AG376">
        <v>892404</v>
      </c>
      <c r="AH376" t="s">
        <v>5150</v>
      </c>
      <c r="AI376" t="s">
        <v>5151</v>
      </c>
      <c r="AJ376" t="s">
        <v>5152</v>
      </c>
      <c r="AK376" t="s">
        <v>1266</v>
      </c>
      <c r="AL376" t="s">
        <v>5286</v>
      </c>
      <c r="AM376" t="s">
        <v>5328</v>
      </c>
      <c r="AO376" t="s">
        <v>5329</v>
      </c>
      <c r="AP376" t="s">
        <v>5329</v>
      </c>
      <c r="AT376" t="s">
        <v>1270</v>
      </c>
      <c r="AU376" t="s">
        <v>1271</v>
      </c>
      <c r="AV376" t="s">
        <v>5330</v>
      </c>
      <c r="AX376">
        <v>18000</v>
      </c>
      <c r="AY376" t="s">
        <v>2172</v>
      </c>
      <c r="AZ376">
        <v>39049</v>
      </c>
      <c r="BA376" t="s">
        <v>3299</v>
      </c>
      <c r="BB376">
        <v>39</v>
      </c>
      <c r="BC376" t="s">
        <v>2008</v>
      </c>
      <c r="BD376" t="s">
        <v>2009</v>
      </c>
      <c r="BE376">
        <v>43201</v>
      </c>
      <c r="BF376">
        <v>2696</v>
      </c>
      <c r="BG376" t="s">
        <v>3300</v>
      </c>
      <c r="BH376" t="s">
        <v>3300</v>
      </c>
      <c r="BL376" t="s">
        <v>1280</v>
      </c>
      <c r="BM376" t="s">
        <v>1270</v>
      </c>
      <c r="BN376" t="s">
        <v>1271</v>
      </c>
      <c r="BO376" t="s">
        <v>4166</v>
      </c>
      <c r="BP376" t="s">
        <v>2172</v>
      </c>
      <c r="BQ376">
        <v>39049</v>
      </c>
      <c r="BR376" t="s">
        <v>3299</v>
      </c>
      <c r="BS376">
        <v>39</v>
      </c>
      <c r="BT376" t="s">
        <v>2009</v>
      </c>
      <c r="BU376" t="s">
        <v>5331</v>
      </c>
      <c r="BV376" t="s">
        <v>3300</v>
      </c>
      <c r="BW376" t="s">
        <v>3300</v>
      </c>
      <c r="BY376" t="s">
        <v>5158</v>
      </c>
      <c r="BZ376" t="s">
        <v>5386</v>
      </c>
      <c r="CA376" t="s">
        <v>5440</v>
      </c>
      <c r="CB376">
        <v>5</v>
      </c>
      <c r="CC376" t="s">
        <v>1286</v>
      </c>
      <c r="CD376" t="s">
        <v>5441</v>
      </c>
      <c r="CE376" t="s">
        <v>1288</v>
      </c>
      <c r="CF376" t="s">
        <v>1289</v>
      </c>
      <c r="CG376" t="s">
        <v>1534</v>
      </c>
      <c r="CH376" t="s">
        <v>1535</v>
      </c>
      <c r="CI376">
        <v>2</v>
      </c>
      <c r="CJ376" t="s">
        <v>1292</v>
      </c>
      <c r="CU376" s="13" t="s">
        <v>5442</v>
      </c>
      <c r="CV376" t="s">
        <v>1681</v>
      </c>
    </row>
    <row r="377" spans="1:100" x14ac:dyDescent="0.4">
      <c r="A377" t="s">
        <v>5443</v>
      </c>
      <c r="B377" t="s">
        <v>5444</v>
      </c>
      <c r="D377" t="s">
        <v>1256</v>
      </c>
      <c r="E377" t="s">
        <v>1648</v>
      </c>
      <c r="H377">
        <v>0</v>
      </c>
      <c r="I377">
        <v>10800000</v>
      </c>
      <c r="J377" t="s">
        <v>2056</v>
      </c>
      <c r="K377">
        <v>2025</v>
      </c>
      <c r="L377">
        <v>10800000</v>
      </c>
      <c r="M377">
        <v>0</v>
      </c>
      <c r="N377">
        <v>0</v>
      </c>
      <c r="O377">
        <v>20947512</v>
      </c>
      <c r="P377">
        <v>31747512</v>
      </c>
      <c r="Q377">
        <v>0</v>
      </c>
      <c r="R377">
        <v>0</v>
      </c>
      <c r="S377" t="s">
        <v>3135</v>
      </c>
      <c r="T377">
        <v>2024</v>
      </c>
      <c r="U377" t="s">
        <v>1767</v>
      </c>
      <c r="V377" t="s">
        <v>1981</v>
      </c>
      <c r="W377">
        <v>89</v>
      </c>
      <c r="X377" t="s">
        <v>1262</v>
      </c>
      <c r="Y377">
        <v>8900</v>
      </c>
      <c r="Z377" t="s">
        <v>1262</v>
      </c>
      <c r="AA377">
        <v>892433</v>
      </c>
      <c r="AB377" t="s">
        <v>1444</v>
      </c>
      <c r="AC377">
        <v>89</v>
      </c>
      <c r="AD377" t="s">
        <v>1262</v>
      </c>
      <c r="AE377">
        <v>8900</v>
      </c>
      <c r="AF377" t="s">
        <v>1262</v>
      </c>
      <c r="AG377">
        <v>892404</v>
      </c>
      <c r="AH377" t="s">
        <v>5150</v>
      </c>
      <c r="AI377" t="s">
        <v>5151</v>
      </c>
      <c r="AJ377" t="s">
        <v>5152</v>
      </c>
      <c r="AK377" t="s">
        <v>1266</v>
      </c>
      <c r="AL377" t="s">
        <v>5182</v>
      </c>
      <c r="AM377" t="s">
        <v>5337</v>
      </c>
      <c r="AO377" t="s">
        <v>5338</v>
      </c>
      <c r="AP377" t="s">
        <v>5338</v>
      </c>
      <c r="AQ377" t="s">
        <v>5339</v>
      </c>
      <c r="AS377" t="s">
        <v>5340</v>
      </c>
      <c r="AT377" t="s">
        <v>1270</v>
      </c>
      <c r="AU377" t="s">
        <v>1271</v>
      </c>
      <c r="AV377" t="s">
        <v>5341</v>
      </c>
      <c r="AX377">
        <v>35000</v>
      </c>
      <c r="AY377" t="s">
        <v>1325</v>
      </c>
      <c r="AZ377">
        <v>48201</v>
      </c>
      <c r="BA377" t="s">
        <v>1326</v>
      </c>
      <c r="BB377">
        <v>48</v>
      </c>
      <c r="BC377" t="s">
        <v>1276</v>
      </c>
      <c r="BD377" t="s">
        <v>1277</v>
      </c>
      <c r="BE377">
        <v>77079</v>
      </c>
      <c r="BG377" t="s">
        <v>3211</v>
      </c>
      <c r="BH377" t="s">
        <v>3211</v>
      </c>
      <c r="BL377" t="s">
        <v>1280</v>
      </c>
      <c r="BM377" t="s">
        <v>1270</v>
      </c>
      <c r="BN377" t="s">
        <v>1271</v>
      </c>
      <c r="BO377" t="s">
        <v>1329</v>
      </c>
      <c r="BP377" t="s">
        <v>1325</v>
      </c>
      <c r="BQ377">
        <v>48201</v>
      </c>
      <c r="BR377" t="s">
        <v>1326</v>
      </c>
      <c r="BS377">
        <v>48</v>
      </c>
      <c r="BT377" t="s">
        <v>1277</v>
      </c>
      <c r="BU377" t="s">
        <v>5342</v>
      </c>
      <c r="BV377" t="s">
        <v>3211</v>
      </c>
      <c r="BW377" t="s">
        <v>3211</v>
      </c>
      <c r="BY377" t="s">
        <v>5158</v>
      </c>
      <c r="BZ377" t="s">
        <v>5188</v>
      </c>
      <c r="CA377" t="s">
        <v>5445</v>
      </c>
      <c r="CB377">
        <v>5</v>
      </c>
      <c r="CC377" t="s">
        <v>1286</v>
      </c>
      <c r="CD377" t="s">
        <v>5446</v>
      </c>
      <c r="CE377" t="s">
        <v>1288</v>
      </c>
      <c r="CF377" t="s">
        <v>1289</v>
      </c>
      <c r="CG377" t="s">
        <v>1417</v>
      </c>
      <c r="CH377" t="s">
        <v>1418</v>
      </c>
      <c r="CI377">
        <v>2</v>
      </c>
      <c r="CJ377" t="s">
        <v>1292</v>
      </c>
      <c r="CU377" s="13" t="s">
        <v>5447</v>
      </c>
      <c r="CV377" t="s">
        <v>1781</v>
      </c>
    </row>
    <row r="378" spans="1:100" x14ac:dyDescent="0.4">
      <c r="A378" t="s">
        <v>5448</v>
      </c>
      <c r="B378" t="s">
        <v>5449</v>
      </c>
      <c r="D378" t="s">
        <v>1256</v>
      </c>
      <c r="E378" t="s">
        <v>1648</v>
      </c>
      <c r="H378">
        <v>527401.23</v>
      </c>
      <c r="I378">
        <v>8998442</v>
      </c>
      <c r="J378" t="s">
        <v>3169</v>
      </c>
      <c r="K378">
        <v>2025</v>
      </c>
      <c r="L378">
        <v>8998442</v>
      </c>
      <c r="M378">
        <v>527401.23</v>
      </c>
      <c r="N378">
        <v>0</v>
      </c>
      <c r="O378">
        <v>2279334</v>
      </c>
      <c r="P378">
        <v>11277776</v>
      </c>
      <c r="Q378">
        <v>0</v>
      </c>
      <c r="R378">
        <v>0</v>
      </c>
      <c r="S378" t="s">
        <v>1574</v>
      </c>
      <c r="T378">
        <v>2024</v>
      </c>
      <c r="U378" t="s">
        <v>1767</v>
      </c>
      <c r="V378" t="s">
        <v>1542</v>
      </c>
      <c r="W378">
        <v>89</v>
      </c>
      <c r="X378" t="s">
        <v>1262</v>
      </c>
      <c r="Y378">
        <v>8900</v>
      </c>
      <c r="Z378" t="s">
        <v>1262</v>
      </c>
      <c r="AA378">
        <v>892433</v>
      </c>
      <c r="AB378" t="s">
        <v>1444</v>
      </c>
      <c r="AC378">
        <v>89</v>
      </c>
      <c r="AD378" t="s">
        <v>1262</v>
      </c>
      <c r="AE378">
        <v>8900</v>
      </c>
      <c r="AF378" t="s">
        <v>1262</v>
      </c>
      <c r="AG378">
        <v>892404</v>
      </c>
      <c r="AH378" t="s">
        <v>5150</v>
      </c>
      <c r="AI378" t="s">
        <v>5151</v>
      </c>
      <c r="AJ378" t="s">
        <v>5152</v>
      </c>
      <c r="AK378" t="s">
        <v>1266</v>
      </c>
      <c r="AL378" t="s">
        <v>5182</v>
      </c>
      <c r="AM378" t="s">
        <v>5328</v>
      </c>
      <c r="AO378" t="s">
        <v>5329</v>
      </c>
      <c r="AP378" t="s">
        <v>5329</v>
      </c>
      <c r="AT378" t="s">
        <v>1270</v>
      </c>
      <c r="AU378" t="s">
        <v>1271</v>
      </c>
      <c r="AV378" t="s">
        <v>5330</v>
      </c>
      <c r="AX378">
        <v>18000</v>
      </c>
      <c r="AY378" t="s">
        <v>2172</v>
      </c>
      <c r="AZ378">
        <v>39049</v>
      </c>
      <c r="BA378" t="s">
        <v>3299</v>
      </c>
      <c r="BB378">
        <v>39</v>
      </c>
      <c r="BC378" t="s">
        <v>2008</v>
      </c>
      <c r="BD378" t="s">
        <v>2009</v>
      </c>
      <c r="BE378">
        <v>43201</v>
      </c>
      <c r="BF378">
        <v>2696</v>
      </c>
      <c r="BG378" t="s">
        <v>3300</v>
      </c>
      <c r="BH378" t="s">
        <v>3300</v>
      </c>
      <c r="BL378" t="s">
        <v>1280</v>
      </c>
      <c r="BM378" t="s">
        <v>1270</v>
      </c>
      <c r="BN378" t="s">
        <v>1271</v>
      </c>
      <c r="BO378" t="s">
        <v>4166</v>
      </c>
      <c r="BP378" t="s">
        <v>2172</v>
      </c>
      <c r="BQ378">
        <v>39049</v>
      </c>
      <c r="BR378" t="s">
        <v>3299</v>
      </c>
      <c r="BS378">
        <v>39</v>
      </c>
      <c r="BT378" t="s">
        <v>2009</v>
      </c>
      <c r="BU378" t="s">
        <v>5331</v>
      </c>
      <c r="BV378" t="s">
        <v>3300</v>
      </c>
      <c r="BW378" t="s">
        <v>3300</v>
      </c>
      <c r="BY378" t="s">
        <v>5158</v>
      </c>
      <c r="BZ378" t="s">
        <v>5188</v>
      </c>
      <c r="CA378" t="s">
        <v>5450</v>
      </c>
      <c r="CB378">
        <v>5</v>
      </c>
      <c r="CC378" t="s">
        <v>1286</v>
      </c>
      <c r="CD378" t="s">
        <v>5451</v>
      </c>
      <c r="CE378" t="s">
        <v>1288</v>
      </c>
      <c r="CF378" t="s">
        <v>1289</v>
      </c>
      <c r="CG378" t="s">
        <v>2368</v>
      </c>
      <c r="CH378" t="s">
        <v>2369</v>
      </c>
      <c r="CI378">
        <v>2</v>
      </c>
      <c r="CJ378" t="s">
        <v>1292</v>
      </c>
      <c r="CU378" s="13" t="s">
        <v>5452</v>
      </c>
      <c r="CV378" t="s">
        <v>2342</v>
      </c>
    </row>
    <row r="379" spans="1:100" x14ac:dyDescent="0.4">
      <c r="A379" t="s">
        <v>5453</v>
      </c>
      <c r="B379" t="s">
        <v>5454</v>
      </c>
      <c r="D379" t="s">
        <v>1256</v>
      </c>
      <c r="E379" t="s">
        <v>1648</v>
      </c>
      <c r="H379">
        <v>125842.37</v>
      </c>
      <c r="I379">
        <v>8926618</v>
      </c>
      <c r="J379" t="s">
        <v>1480</v>
      </c>
      <c r="K379">
        <v>2025</v>
      </c>
      <c r="L379">
        <v>8926618</v>
      </c>
      <c r="M379">
        <v>125842.37</v>
      </c>
      <c r="N379">
        <v>0</v>
      </c>
      <c r="O379">
        <v>2231655</v>
      </c>
      <c r="P379">
        <v>11158273</v>
      </c>
      <c r="Q379">
        <v>0</v>
      </c>
      <c r="R379">
        <v>0</v>
      </c>
      <c r="S379" t="s">
        <v>1835</v>
      </c>
      <c r="T379">
        <v>2024</v>
      </c>
      <c r="U379" t="s">
        <v>1835</v>
      </c>
      <c r="V379" t="s">
        <v>5455</v>
      </c>
      <c r="W379">
        <v>89</v>
      </c>
      <c r="X379" t="s">
        <v>1262</v>
      </c>
      <c r="Y379">
        <v>8900</v>
      </c>
      <c r="Z379" t="s">
        <v>1262</v>
      </c>
      <c r="AA379">
        <v>892433</v>
      </c>
      <c r="AB379" t="s">
        <v>1444</v>
      </c>
      <c r="AC379">
        <v>89</v>
      </c>
      <c r="AD379" t="s">
        <v>1262</v>
      </c>
      <c r="AE379">
        <v>8900</v>
      </c>
      <c r="AF379" t="s">
        <v>1262</v>
      </c>
      <c r="AG379">
        <v>892404</v>
      </c>
      <c r="AH379" t="s">
        <v>5150</v>
      </c>
      <c r="AI379" t="s">
        <v>5151</v>
      </c>
      <c r="AJ379" t="s">
        <v>5152</v>
      </c>
      <c r="AK379" t="s">
        <v>1266</v>
      </c>
      <c r="AL379" t="s">
        <v>5182</v>
      </c>
      <c r="AM379" t="s">
        <v>4488</v>
      </c>
      <c r="AO379" t="s">
        <v>485</v>
      </c>
      <c r="AP379" t="s">
        <v>485</v>
      </c>
      <c r="AQ379" t="s">
        <v>4488</v>
      </c>
      <c r="AS379" t="s">
        <v>485</v>
      </c>
      <c r="AT379" t="s">
        <v>1270</v>
      </c>
      <c r="AU379" t="s">
        <v>1271</v>
      </c>
      <c r="AV379" t="s">
        <v>4489</v>
      </c>
      <c r="AX379">
        <v>30835</v>
      </c>
      <c r="AY379" t="s">
        <v>4490</v>
      </c>
      <c r="AZ379">
        <v>8059</v>
      </c>
      <c r="BA379" t="s">
        <v>3472</v>
      </c>
      <c r="BB379">
        <v>8</v>
      </c>
      <c r="BC379" t="s">
        <v>1603</v>
      </c>
      <c r="BD379" t="s">
        <v>1604</v>
      </c>
      <c r="BE379">
        <v>80401</v>
      </c>
      <c r="BF379">
        <v>1887</v>
      </c>
      <c r="BG379" t="s">
        <v>1736</v>
      </c>
      <c r="BH379" t="s">
        <v>1736</v>
      </c>
      <c r="BL379" t="s">
        <v>1280</v>
      </c>
      <c r="BM379" t="s">
        <v>1270</v>
      </c>
      <c r="BN379" t="s">
        <v>1271</v>
      </c>
      <c r="BO379" t="s">
        <v>4491</v>
      </c>
      <c r="BP379" t="s">
        <v>4490</v>
      </c>
      <c r="BQ379">
        <v>8059</v>
      </c>
      <c r="BR379" t="s">
        <v>3472</v>
      </c>
      <c r="BS379">
        <v>8</v>
      </c>
      <c r="BT379" t="s">
        <v>1604</v>
      </c>
      <c r="BU379" t="s">
        <v>5361</v>
      </c>
      <c r="BV379" t="s">
        <v>1736</v>
      </c>
      <c r="BW379" t="s">
        <v>1736</v>
      </c>
      <c r="BY379" t="s">
        <v>5158</v>
      </c>
      <c r="BZ379" t="s">
        <v>5188</v>
      </c>
      <c r="CA379" t="s">
        <v>5450</v>
      </c>
      <c r="CB379">
        <v>5</v>
      </c>
      <c r="CC379" t="s">
        <v>1286</v>
      </c>
      <c r="CD379" t="s">
        <v>5456</v>
      </c>
      <c r="CE379" t="s">
        <v>1288</v>
      </c>
      <c r="CF379" t="s">
        <v>1289</v>
      </c>
      <c r="CG379" t="s">
        <v>1290</v>
      </c>
      <c r="CH379" t="s">
        <v>1291</v>
      </c>
      <c r="CI379">
        <v>2</v>
      </c>
      <c r="CJ379" t="s">
        <v>1292</v>
      </c>
      <c r="CU379" s="13" t="s">
        <v>5457</v>
      </c>
      <c r="CV379" t="s">
        <v>1499</v>
      </c>
    </row>
    <row r="380" spans="1:100" x14ac:dyDescent="0.4">
      <c r="A380" t="s">
        <v>5458</v>
      </c>
      <c r="B380" t="s">
        <v>5459</v>
      </c>
      <c r="D380" t="s">
        <v>1256</v>
      </c>
      <c r="E380" t="s">
        <v>1648</v>
      </c>
      <c r="H380">
        <v>0</v>
      </c>
      <c r="I380">
        <v>8999977</v>
      </c>
      <c r="J380" t="s">
        <v>3420</v>
      </c>
      <c r="K380">
        <v>2025</v>
      </c>
      <c r="L380">
        <v>8999977</v>
      </c>
      <c r="M380">
        <v>0</v>
      </c>
      <c r="N380">
        <v>0</v>
      </c>
      <c r="O380">
        <v>2374311</v>
      </c>
      <c r="P380">
        <v>11374288</v>
      </c>
      <c r="Q380">
        <v>0</v>
      </c>
      <c r="R380">
        <v>0</v>
      </c>
      <c r="S380" t="s">
        <v>1426</v>
      </c>
      <c r="T380">
        <v>2024</v>
      </c>
      <c r="U380" t="s">
        <v>1767</v>
      </c>
      <c r="V380" t="s">
        <v>1542</v>
      </c>
      <c r="W380">
        <v>89</v>
      </c>
      <c r="X380" t="s">
        <v>1262</v>
      </c>
      <c r="Y380">
        <v>8900</v>
      </c>
      <c r="Z380" t="s">
        <v>1262</v>
      </c>
      <c r="AA380">
        <v>892433</v>
      </c>
      <c r="AB380" t="s">
        <v>1444</v>
      </c>
      <c r="AC380">
        <v>89</v>
      </c>
      <c r="AD380" t="s">
        <v>1262</v>
      </c>
      <c r="AE380">
        <v>8900</v>
      </c>
      <c r="AF380" t="s">
        <v>1262</v>
      </c>
      <c r="AG380">
        <v>892404</v>
      </c>
      <c r="AH380" t="s">
        <v>5150</v>
      </c>
      <c r="AI380" t="s">
        <v>5151</v>
      </c>
      <c r="AJ380" t="s">
        <v>5152</v>
      </c>
      <c r="AK380" t="s">
        <v>1266</v>
      </c>
      <c r="AL380" t="s">
        <v>5182</v>
      </c>
      <c r="AM380" t="s">
        <v>2190</v>
      </c>
      <c r="AO380" t="s">
        <v>2191</v>
      </c>
      <c r="AP380" t="s">
        <v>2191</v>
      </c>
      <c r="AQ380" t="s">
        <v>2190</v>
      </c>
      <c r="AS380" t="s">
        <v>2191</v>
      </c>
      <c r="AT380" t="s">
        <v>1270</v>
      </c>
      <c r="AU380" t="s">
        <v>1271</v>
      </c>
      <c r="AV380" t="s">
        <v>2192</v>
      </c>
      <c r="AX380">
        <v>55282</v>
      </c>
      <c r="AY380" t="s">
        <v>2193</v>
      </c>
      <c r="AZ380">
        <v>6085</v>
      </c>
      <c r="BA380" t="s">
        <v>2194</v>
      </c>
      <c r="BB380">
        <v>6</v>
      </c>
      <c r="BC380" t="s">
        <v>1548</v>
      </c>
      <c r="BD380" t="s">
        <v>1549</v>
      </c>
      <c r="BE380">
        <v>94304</v>
      </c>
      <c r="BF380">
        <v>1355</v>
      </c>
      <c r="BG380" t="s">
        <v>2196</v>
      </c>
      <c r="BH380" t="s">
        <v>2196</v>
      </c>
      <c r="BL380" t="s">
        <v>1280</v>
      </c>
      <c r="BM380" t="s">
        <v>1270</v>
      </c>
      <c r="BN380" t="s">
        <v>1271</v>
      </c>
      <c r="BO380" t="s">
        <v>2197</v>
      </c>
      <c r="BP380" t="s">
        <v>2193</v>
      </c>
      <c r="BQ380">
        <v>6085</v>
      </c>
      <c r="BR380" t="s">
        <v>2194</v>
      </c>
      <c r="BS380">
        <v>6</v>
      </c>
      <c r="BT380" t="s">
        <v>1549</v>
      </c>
      <c r="BU380" t="s">
        <v>2313</v>
      </c>
      <c r="BV380" t="s">
        <v>2196</v>
      </c>
      <c r="BW380" t="s">
        <v>2196</v>
      </c>
      <c r="BY380" t="s">
        <v>5158</v>
      </c>
      <c r="BZ380" t="s">
        <v>5188</v>
      </c>
      <c r="CA380" t="s">
        <v>5460</v>
      </c>
      <c r="CB380">
        <v>5</v>
      </c>
      <c r="CC380" t="s">
        <v>1286</v>
      </c>
      <c r="CD380" t="s">
        <v>5461</v>
      </c>
      <c r="CE380" t="s">
        <v>1288</v>
      </c>
      <c r="CF380" t="s">
        <v>1289</v>
      </c>
      <c r="CG380" t="s">
        <v>1534</v>
      </c>
      <c r="CH380" t="s">
        <v>1535</v>
      </c>
      <c r="CI380">
        <v>2</v>
      </c>
      <c r="CJ380" t="s">
        <v>1292</v>
      </c>
      <c r="CU380" s="13" t="s">
        <v>5462</v>
      </c>
      <c r="CV380" t="s">
        <v>2084</v>
      </c>
    </row>
    <row r="381" spans="1:100" x14ac:dyDescent="0.4">
      <c r="A381" t="s">
        <v>5463</v>
      </c>
      <c r="B381" t="s">
        <v>5464</v>
      </c>
      <c r="D381" t="s">
        <v>1256</v>
      </c>
      <c r="E381" t="s">
        <v>1257</v>
      </c>
      <c r="J381" t="s">
        <v>5465</v>
      </c>
      <c r="K381">
        <v>2025</v>
      </c>
      <c r="L381">
        <v>7000000</v>
      </c>
      <c r="M381">
        <v>944633.29</v>
      </c>
      <c r="N381">
        <v>0</v>
      </c>
      <c r="O381">
        <v>1869840</v>
      </c>
      <c r="P381">
        <v>8869840</v>
      </c>
      <c r="Q381">
        <v>0</v>
      </c>
      <c r="R381">
        <v>0</v>
      </c>
      <c r="S381" t="s">
        <v>1426</v>
      </c>
      <c r="T381">
        <v>2024</v>
      </c>
      <c r="U381" t="s">
        <v>1767</v>
      </c>
      <c r="V381" t="s">
        <v>1949</v>
      </c>
      <c r="W381">
        <v>89</v>
      </c>
      <c r="X381" t="s">
        <v>1262</v>
      </c>
      <c r="Y381">
        <v>8900</v>
      </c>
      <c r="Z381" t="s">
        <v>1262</v>
      </c>
      <c r="AA381">
        <v>892433</v>
      </c>
      <c r="AB381" t="s">
        <v>1444</v>
      </c>
      <c r="AC381">
        <v>89</v>
      </c>
      <c r="AD381" t="s">
        <v>1262</v>
      </c>
      <c r="AE381">
        <v>8900</v>
      </c>
      <c r="AF381" t="s">
        <v>1262</v>
      </c>
      <c r="AG381">
        <v>892404</v>
      </c>
      <c r="AH381" t="s">
        <v>5150</v>
      </c>
      <c r="AI381" t="s">
        <v>5151</v>
      </c>
      <c r="AJ381" t="s">
        <v>5152</v>
      </c>
      <c r="AK381" t="s">
        <v>1266</v>
      </c>
      <c r="AL381" t="s">
        <v>5224</v>
      </c>
      <c r="AM381" t="s">
        <v>5466</v>
      </c>
      <c r="AO381" t="s">
        <v>5467</v>
      </c>
      <c r="AP381" t="s">
        <v>5467</v>
      </c>
      <c r="AT381" t="s">
        <v>1270</v>
      </c>
      <c r="AU381" t="s">
        <v>1271</v>
      </c>
      <c r="AV381" t="s">
        <v>5468</v>
      </c>
      <c r="AX381">
        <v>35000</v>
      </c>
      <c r="AY381" t="s">
        <v>1325</v>
      </c>
      <c r="AZ381">
        <v>48201</v>
      </c>
      <c r="BA381" t="s">
        <v>1326</v>
      </c>
      <c r="BB381">
        <v>48</v>
      </c>
      <c r="BC381" t="s">
        <v>1276</v>
      </c>
      <c r="BD381" t="s">
        <v>1277</v>
      </c>
      <c r="BE381">
        <v>77002</v>
      </c>
      <c r="BF381">
        <v>2743</v>
      </c>
      <c r="BG381" t="s">
        <v>3163</v>
      </c>
      <c r="BH381" t="s">
        <v>3163</v>
      </c>
      <c r="BL381" t="s">
        <v>1280</v>
      </c>
      <c r="BM381" t="s">
        <v>1270</v>
      </c>
      <c r="BN381" t="s">
        <v>1271</v>
      </c>
      <c r="BO381" t="s">
        <v>1329</v>
      </c>
      <c r="BP381" t="s">
        <v>1325</v>
      </c>
      <c r="BQ381">
        <v>48201</v>
      </c>
      <c r="BR381" t="s">
        <v>1326</v>
      </c>
      <c r="BS381">
        <v>48</v>
      </c>
      <c r="BT381" t="s">
        <v>1277</v>
      </c>
      <c r="BU381" t="s">
        <v>5469</v>
      </c>
      <c r="BV381" t="s">
        <v>3163</v>
      </c>
      <c r="BW381" t="s">
        <v>3163</v>
      </c>
      <c r="BY381" t="s">
        <v>5158</v>
      </c>
      <c r="BZ381" t="s">
        <v>5433</v>
      </c>
      <c r="CA381" t="s">
        <v>5434</v>
      </c>
      <c r="CB381">
        <v>5</v>
      </c>
      <c r="CC381" t="s">
        <v>1286</v>
      </c>
      <c r="CD381" t="s">
        <v>5470</v>
      </c>
      <c r="CE381" t="s">
        <v>1288</v>
      </c>
      <c r="CF381" t="s">
        <v>1289</v>
      </c>
      <c r="CG381" t="s">
        <v>1417</v>
      </c>
      <c r="CH381" t="s">
        <v>1418</v>
      </c>
      <c r="CI381">
        <v>2</v>
      </c>
      <c r="CJ381" t="s">
        <v>1292</v>
      </c>
      <c r="CU381" s="13" t="s">
        <v>5471</v>
      </c>
      <c r="CV381" t="s">
        <v>1499</v>
      </c>
    </row>
    <row r="382" spans="1:100" x14ac:dyDescent="0.4">
      <c r="A382" t="s">
        <v>5472</v>
      </c>
      <c r="B382" t="s">
        <v>5473</v>
      </c>
      <c r="D382" t="s">
        <v>1256</v>
      </c>
      <c r="E382" t="s">
        <v>1257</v>
      </c>
      <c r="J382" t="s">
        <v>2186</v>
      </c>
      <c r="K382">
        <v>2025</v>
      </c>
      <c r="L382">
        <v>7000000</v>
      </c>
      <c r="M382">
        <v>282070.76</v>
      </c>
      <c r="N382">
        <v>0</v>
      </c>
      <c r="O382">
        <v>1750000</v>
      </c>
      <c r="P382">
        <v>8750000</v>
      </c>
      <c r="Q382">
        <v>0</v>
      </c>
      <c r="R382">
        <v>0</v>
      </c>
      <c r="S382" t="s">
        <v>1839</v>
      </c>
      <c r="T382">
        <v>2024</v>
      </c>
      <c r="U382" t="s">
        <v>1839</v>
      </c>
      <c r="V382" t="s">
        <v>1831</v>
      </c>
      <c r="W382">
        <v>89</v>
      </c>
      <c r="X382" t="s">
        <v>1262</v>
      </c>
      <c r="Y382">
        <v>8900</v>
      </c>
      <c r="Z382" t="s">
        <v>1262</v>
      </c>
      <c r="AA382">
        <v>892433</v>
      </c>
      <c r="AB382" t="s">
        <v>1444</v>
      </c>
      <c r="AC382">
        <v>89</v>
      </c>
      <c r="AD382" t="s">
        <v>1262</v>
      </c>
      <c r="AE382">
        <v>8900</v>
      </c>
      <c r="AF382" t="s">
        <v>1262</v>
      </c>
      <c r="AG382">
        <v>892404</v>
      </c>
      <c r="AH382" t="s">
        <v>5150</v>
      </c>
      <c r="AI382" t="s">
        <v>5151</v>
      </c>
      <c r="AJ382" t="s">
        <v>5152</v>
      </c>
      <c r="AK382" t="s">
        <v>1266</v>
      </c>
      <c r="AL382" t="s">
        <v>5224</v>
      </c>
      <c r="AM382" t="s">
        <v>3048</v>
      </c>
      <c r="AO382" t="s">
        <v>241</v>
      </c>
      <c r="AP382" t="s">
        <v>241</v>
      </c>
      <c r="AT382" t="s">
        <v>1270</v>
      </c>
      <c r="AU382" t="s">
        <v>1271</v>
      </c>
      <c r="AV382" t="s">
        <v>3049</v>
      </c>
      <c r="AX382">
        <v>19642</v>
      </c>
      <c r="AY382" t="s">
        <v>3050</v>
      </c>
      <c r="AZ382">
        <v>17031</v>
      </c>
      <c r="BA382" t="s">
        <v>1528</v>
      </c>
      <c r="BB382">
        <v>17</v>
      </c>
      <c r="BC382" t="s">
        <v>1363</v>
      </c>
      <c r="BD382" t="s">
        <v>1364</v>
      </c>
      <c r="BE382">
        <v>60018</v>
      </c>
      <c r="BF382">
        <v>1804</v>
      </c>
      <c r="BG382" t="s">
        <v>3051</v>
      </c>
      <c r="BH382" t="s">
        <v>3051</v>
      </c>
      <c r="BL382" t="s">
        <v>1280</v>
      </c>
      <c r="BM382" t="s">
        <v>1270</v>
      </c>
      <c r="BN382" t="s">
        <v>1271</v>
      </c>
      <c r="BO382" t="s">
        <v>3052</v>
      </c>
      <c r="BP382" t="s">
        <v>3050</v>
      </c>
      <c r="BQ382">
        <v>17031</v>
      </c>
      <c r="BR382" t="s">
        <v>1528</v>
      </c>
      <c r="BS382">
        <v>17</v>
      </c>
      <c r="BT382" t="s">
        <v>1364</v>
      </c>
      <c r="BU382" t="s">
        <v>5215</v>
      </c>
      <c r="BV382" t="s">
        <v>3051</v>
      </c>
      <c r="BW382" t="s">
        <v>3051</v>
      </c>
      <c r="BY382" t="s">
        <v>5158</v>
      </c>
      <c r="BZ382" t="s">
        <v>5433</v>
      </c>
      <c r="CA382" t="s">
        <v>5434</v>
      </c>
      <c r="CB382">
        <v>5</v>
      </c>
      <c r="CC382" t="s">
        <v>1286</v>
      </c>
      <c r="CD382" t="s">
        <v>5474</v>
      </c>
      <c r="CE382" t="s">
        <v>1288</v>
      </c>
      <c r="CF382" t="s">
        <v>1289</v>
      </c>
      <c r="CG382" t="s">
        <v>1534</v>
      </c>
      <c r="CH382" t="s">
        <v>1535</v>
      </c>
      <c r="CI382">
        <v>2</v>
      </c>
      <c r="CJ382" t="s">
        <v>1292</v>
      </c>
      <c r="CU382" s="13" t="s">
        <v>5475</v>
      </c>
      <c r="CV382" t="s">
        <v>2203</v>
      </c>
    </row>
    <row r="383" spans="1:100" x14ac:dyDescent="0.4">
      <c r="A383" t="s">
        <v>5476</v>
      </c>
      <c r="B383" t="s">
        <v>5477</v>
      </c>
      <c r="D383" t="s">
        <v>1256</v>
      </c>
      <c r="E383" t="s">
        <v>1648</v>
      </c>
      <c r="H383">
        <v>63280</v>
      </c>
      <c r="I383">
        <v>2947804</v>
      </c>
      <c r="J383" t="s">
        <v>5478</v>
      </c>
      <c r="K383">
        <v>2025</v>
      </c>
      <c r="L383">
        <v>2947804</v>
      </c>
      <c r="M383">
        <v>63280</v>
      </c>
      <c r="N383">
        <v>0</v>
      </c>
      <c r="O383">
        <v>819010</v>
      </c>
      <c r="P383">
        <v>3766814</v>
      </c>
      <c r="Q383">
        <v>0</v>
      </c>
      <c r="R383">
        <v>0</v>
      </c>
      <c r="S383" t="s">
        <v>3135</v>
      </c>
      <c r="T383">
        <v>2024</v>
      </c>
      <c r="U383" t="s">
        <v>1767</v>
      </c>
      <c r="V383" t="s">
        <v>2804</v>
      </c>
      <c r="W383">
        <v>89</v>
      </c>
      <c r="X383" t="s">
        <v>1262</v>
      </c>
      <c r="Y383">
        <v>8900</v>
      </c>
      <c r="Z383" t="s">
        <v>1262</v>
      </c>
      <c r="AA383">
        <v>892433</v>
      </c>
      <c r="AB383" t="s">
        <v>1444</v>
      </c>
      <c r="AC383">
        <v>89</v>
      </c>
      <c r="AD383" t="s">
        <v>1262</v>
      </c>
      <c r="AE383">
        <v>8900</v>
      </c>
      <c r="AF383" t="s">
        <v>1262</v>
      </c>
      <c r="AG383">
        <v>892404</v>
      </c>
      <c r="AH383" t="s">
        <v>5150</v>
      </c>
      <c r="AI383" t="s">
        <v>5151</v>
      </c>
      <c r="AJ383" t="s">
        <v>5152</v>
      </c>
      <c r="AK383" t="s">
        <v>1266</v>
      </c>
      <c r="AL383" t="s">
        <v>5224</v>
      </c>
      <c r="AM383" t="s">
        <v>5479</v>
      </c>
      <c r="AO383" t="s">
        <v>5480</v>
      </c>
      <c r="AP383" t="s">
        <v>5480</v>
      </c>
      <c r="AT383" t="s">
        <v>1270</v>
      </c>
      <c r="AU383" t="s">
        <v>1271</v>
      </c>
      <c r="AV383" t="s">
        <v>5481</v>
      </c>
      <c r="AX383">
        <v>20000</v>
      </c>
      <c r="AY383" t="s">
        <v>3469</v>
      </c>
      <c r="AZ383">
        <v>8031</v>
      </c>
      <c r="BA383" t="s">
        <v>3469</v>
      </c>
      <c r="BB383">
        <v>8</v>
      </c>
      <c r="BC383" t="s">
        <v>1603</v>
      </c>
      <c r="BD383" t="s">
        <v>1604</v>
      </c>
      <c r="BE383">
        <v>80202</v>
      </c>
      <c r="BF383">
        <v>5829</v>
      </c>
      <c r="BG383" t="s">
        <v>4464</v>
      </c>
      <c r="BH383" t="s">
        <v>4464</v>
      </c>
      <c r="BL383" t="s">
        <v>1280</v>
      </c>
      <c r="BM383" t="s">
        <v>1270</v>
      </c>
      <c r="BN383" t="s">
        <v>1271</v>
      </c>
      <c r="BO383" t="s">
        <v>4465</v>
      </c>
      <c r="BP383" t="s">
        <v>3469</v>
      </c>
      <c r="BQ383">
        <v>8031</v>
      </c>
      <c r="BR383" t="s">
        <v>3469</v>
      </c>
      <c r="BS383">
        <v>8</v>
      </c>
      <c r="BT383" t="s">
        <v>1604</v>
      </c>
      <c r="BU383" t="s">
        <v>5482</v>
      </c>
      <c r="BV383" t="s">
        <v>4464</v>
      </c>
      <c r="BW383" t="s">
        <v>4464</v>
      </c>
      <c r="BY383" t="s">
        <v>5158</v>
      </c>
      <c r="BZ383" t="s">
        <v>5373</v>
      </c>
      <c r="CA383" t="s">
        <v>5483</v>
      </c>
      <c r="CB383">
        <v>5</v>
      </c>
      <c r="CC383" t="s">
        <v>1286</v>
      </c>
      <c r="CD383" t="s">
        <v>5484</v>
      </c>
      <c r="CE383" t="s">
        <v>1288</v>
      </c>
      <c r="CF383" t="s">
        <v>1289</v>
      </c>
      <c r="CG383" t="s">
        <v>1417</v>
      </c>
      <c r="CH383" t="s">
        <v>1418</v>
      </c>
      <c r="CI383">
        <v>2</v>
      </c>
      <c r="CJ383" t="s">
        <v>1292</v>
      </c>
      <c r="CU383" s="13" t="s">
        <v>5485</v>
      </c>
      <c r="CV383" t="s">
        <v>1518</v>
      </c>
    </row>
    <row r="384" spans="1:100" x14ac:dyDescent="0.4">
      <c r="A384" t="s">
        <v>5486</v>
      </c>
      <c r="B384" t="s">
        <v>5487</v>
      </c>
      <c r="D384" t="s">
        <v>1256</v>
      </c>
      <c r="E384" t="s">
        <v>1648</v>
      </c>
      <c r="I384">
        <v>3000000</v>
      </c>
      <c r="J384" t="s">
        <v>1905</v>
      </c>
      <c r="K384">
        <v>2025</v>
      </c>
      <c r="L384">
        <v>3000000</v>
      </c>
      <c r="M384">
        <v>0</v>
      </c>
      <c r="N384">
        <v>0</v>
      </c>
      <c r="O384">
        <v>1250000</v>
      </c>
      <c r="P384">
        <v>4250000</v>
      </c>
      <c r="Q384">
        <v>0</v>
      </c>
      <c r="R384">
        <v>0</v>
      </c>
      <c r="S384" t="s">
        <v>1905</v>
      </c>
      <c r="T384">
        <v>2025</v>
      </c>
      <c r="U384" t="s">
        <v>1885</v>
      </c>
      <c r="V384" t="s">
        <v>1563</v>
      </c>
      <c r="W384">
        <v>89</v>
      </c>
      <c r="X384" t="s">
        <v>1262</v>
      </c>
      <c r="Y384">
        <v>8900</v>
      </c>
      <c r="Z384" t="s">
        <v>1262</v>
      </c>
      <c r="AA384">
        <v>892433</v>
      </c>
      <c r="AB384" t="s">
        <v>1444</v>
      </c>
      <c r="AC384">
        <v>89</v>
      </c>
      <c r="AD384" t="s">
        <v>1262</v>
      </c>
      <c r="AE384">
        <v>8900</v>
      </c>
      <c r="AF384" t="s">
        <v>1262</v>
      </c>
      <c r="AG384">
        <v>892404</v>
      </c>
      <c r="AH384" t="s">
        <v>5150</v>
      </c>
      <c r="AI384" t="s">
        <v>5151</v>
      </c>
      <c r="AJ384" t="s">
        <v>5152</v>
      </c>
      <c r="AK384" t="s">
        <v>1266</v>
      </c>
      <c r="AL384" t="s">
        <v>5224</v>
      </c>
      <c r="AM384" t="s">
        <v>5366</v>
      </c>
      <c r="AO384" t="s">
        <v>5367</v>
      </c>
      <c r="AP384" t="s">
        <v>5367</v>
      </c>
      <c r="AT384" t="s">
        <v>1270</v>
      </c>
      <c r="AU384" t="s">
        <v>1271</v>
      </c>
      <c r="AV384" t="s">
        <v>5368</v>
      </c>
      <c r="AW384" t="s">
        <v>5369</v>
      </c>
      <c r="AX384">
        <v>58000</v>
      </c>
      <c r="AY384" t="s">
        <v>1567</v>
      </c>
      <c r="AZ384">
        <v>27123</v>
      </c>
      <c r="BA384" t="s">
        <v>1568</v>
      </c>
      <c r="BB384">
        <v>27</v>
      </c>
      <c r="BC384" t="s">
        <v>1657</v>
      </c>
      <c r="BD384" t="s">
        <v>1569</v>
      </c>
      <c r="BE384">
        <v>55105</v>
      </c>
      <c r="BF384">
        <v>3002</v>
      </c>
      <c r="BG384" t="s">
        <v>1571</v>
      </c>
      <c r="BH384" t="s">
        <v>1571</v>
      </c>
      <c r="BL384" t="s">
        <v>1280</v>
      </c>
      <c r="BM384" t="s">
        <v>1270</v>
      </c>
      <c r="BN384" t="s">
        <v>1271</v>
      </c>
      <c r="BO384" t="s">
        <v>5370</v>
      </c>
      <c r="BP384" t="s">
        <v>5371</v>
      </c>
      <c r="BQ384">
        <v>26065</v>
      </c>
      <c r="BR384" t="s">
        <v>3629</v>
      </c>
      <c r="BS384">
        <v>26</v>
      </c>
      <c r="BT384" t="s">
        <v>1858</v>
      </c>
      <c r="BU384" t="s">
        <v>5372</v>
      </c>
      <c r="BV384" t="s">
        <v>3630</v>
      </c>
      <c r="BW384" t="s">
        <v>3630</v>
      </c>
      <c r="BY384" t="s">
        <v>5158</v>
      </c>
      <c r="BZ384" t="s">
        <v>5373</v>
      </c>
      <c r="CA384" t="s">
        <v>5483</v>
      </c>
      <c r="CB384">
        <v>5</v>
      </c>
      <c r="CC384" t="s">
        <v>1286</v>
      </c>
      <c r="CD384" t="s">
        <v>5488</v>
      </c>
      <c r="CE384" t="s">
        <v>1288</v>
      </c>
      <c r="CF384" t="s">
        <v>1289</v>
      </c>
      <c r="CG384" t="s">
        <v>1417</v>
      </c>
      <c r="CH384" t="s">
        <v>1418</v>
      </c>
      <c r="CI384">
        <v>2</v>
      </c>
      <c r="CJ384" t="s">
        <v>1292</v>
      </c>
      <c r="CU384" s="13" t="s">
        <v>5489</v>
      </c>
      <c r="CV384" t="s">
        <v>2908</v>
      </c>
    </row>
    <row r="385" spans="1:100" x14ac:dyDescent="0.4">
      <c r="A385" t="s">
        <v>5490</v>
      </c>
      <c r="B385" t="s">
        <v>5491</v>
      </c>
      <c r="D385" t="s">
        <v>1256</v>
      </c>
      <c r="E385" t="s">
        <v>1257</v>
      </c>
      <c r="J385" t="s">
        <v>5492</v>
      </c>
      <c r="K385">
        <v>2025</v>
      </c>
      <c r="L385">
        <v>3984275</v>
      </c>
      <c r="M385">
        <v>282839.62</v>
      </c>
      <c r="N385">
        <v>0</v>
      </c>
      <c r="O385">
        <v>1000334</v>
      </c>
      <c r="P385">
        <v>4984609</v>
      </c>
      <c r="Q385">
        <v>0</v>
      </c>
      <c r="R385">
        <v>0</v>
      </c>
      <c r="S385" t="s">
        <v>5493</v>
      </c>
      <c r="T385">
        <v>2025</v>
      </c>
      <c r="U385" t="s">
        <v>2700</v>
      </c>
      <c r="V385" t="s">
        <v>5494</v>
      </c>
      <c r="W385">
        <v>89</v>
      </c>
      <c r="X385" t="s">
        <v>1262</v>
      </c>
      <c r="Y385">
        <v>8900</v>
      </c>
      <c r="Z385" t="s">
        <v>1262</v>
      </c>
      <c r="AA385">
        <v>892433</v>
      </c>
      <c r="AB385" t="s">
        <v>1444</v>
      </c>
      <c r="AC385">
        <v>89</v>
      </c>
      <c r="AD385" t="s">
        <v>1262</v>
      </c>
      <c r="AE385">
        <v>8900</v>
      </c>
      <c r="AF385" t="s">
        <v>1262</v>
      </c>
      <c r="AG385">
        <v>892404</v>
      </c>
      <c r="AH385" t="s">
        <v>5150</v>
      </c>
      <c r="AI385" t="s">
        <v>5151</v>
      </c>
      <c r="AJ385" t="s">
        <v>5152</v>
      </c>
      <c r="AK385" t="s">
        <v>1266</v>
      </c>
      <c r="AL385" t="s">
        <v>5241</v>
      </c>
      <c r="AM385" t="s">
        <v>3048</v>
      </c>
      <c r="AO385" t="s">
        <v>241</v>
      </c>
      <c r="AP385" t="s">
        <v>241</v>
      </c>
      <c r="AT385" t="s">
        <v>1270</v>
      </c>
      <c r="AU385" t="s">
        <v>1271</v>
      </c>
      <c r="AV385" t="s">
        <v>3049</v>
      </c>
      <c r="AX385">
        <v>19642</v>
      </c>
      <c r="AY385" t="s">
        <v>3050</v>
      </c>
      <c r="AZ385">
        <v>17031</v>
      </c>
      <c r="BA385" t="s">
        <v>1528</v>
      </c>
      <c r="BB385">
        <v>17</v>
      </c>
      <c r="BC385" t="s">
        <v>1363</v>
      </c>
      <c r="BD385" t="s">
        <v>1364</v>
      </c>
      <c r="BE385">
        <v>60018</v>
      </c>
      <c r="BF385">
        <v>1804</v>
      </c>
      <c r="BG385" t="s">
        <v>3051</v>
      </c>
      <c r="BH385" t="s">
        <v>3051</v>
      </c>
      <c r="BL385" t="s">
        <v>1280</v>
      </c>
      <c r="BM385" t="s">
        <v>1270</v>
      </c>
      <c r="BN385" t="s">
        <v>1271</v>
      </c>
      <c r="BO385" t="s">
        <v>3052</v>
      </c>
      <c r="BP385" t="s">
        <v>3050</v>
      </c>
      <c r="BQ385">
        <v>17031</v>
      </c>
      <c r="BR385" t="s">
        <v>1528</v>
      </c>
      <c r="BS385">
        <v>17</v>
      </c>
      <c r="BT385" t="s">
        <v>1364</v>
      </c>
      <c r="BU385" t="s">
        <v>5215</v>
      </c>
      <c r="BV385" t="s">
        <v>3051</v>
      </c>
      <c r="BW385" t="s">
        <v>3051</v>
      </c>
      <c r="BY385" t="s">
        <v>5158</v>
      </c>
      <c r="BZ385" t="s">
        <v>5265</v>
      </c>
      <c r="CA385" t="s">
        <v>5495</v>
      </c>
      <c r="CB385">
        <v>5</v>
      </c>
      <c r="CC385" t="s">
        <v>1286</v>
      </c>
      <c r="CD385" t="s">
        <v>5496</v>
      </c>
      <c r="CE385" t="s">
        <v>1288</v>
      </c>
      <c r="CF385" t="s">
        <v>1289</v>
      </c>
      <c r="CG385" t="s">
        <v>1534</v>
      </c>
      <c r="CH385" t="s">
        <v>1535</v>
      </c>
      <c r="CI385">
        <v>2</v>
      </c>
      <c r="CJ385" t="s">
        <v>1292</v>
      </c>
      <c r="CU385" s="13" t="s">
        <v>5497</v>
      </c>
      <c r="CV385" t="s">
        <v>2342</v>
      </c>
    </row>
    <row r="386" spans="1:100" x14ac:dyDescent="0.4">
      <c r="A386" t="s">
        <v>5498</v>
      </c>
      <c r="B386" t="s">
        <v>5499</v>
      </c>
      <c r="D386" t="s">
        <v>5500</v>
      </c>
      <c r="E386" t="s">
        <v>1257</v>
      </c>
      <c r="J386" t="s">
        <v>5501</v>
      </c>
      <c r="K386">
        <v>2025</v>
      </c>
      <c r="L386">
        <v>299999930</v>
      </c>
      <c r="M386">
        <v>0</v>
      </c>
      <c r="N386">
        <v>0</v>
      </c>
      <c r="O386">
        <v>0</v>
      </c>
      <c r="P386">
        <v>299999930</v>
      </c>
      <c r="Q386">
        <v>0</v>
      </c>
      <c r="R386">
        <v>0</v>
      </c>
      <c r="S386" t="s">
        <v>5502</v>
      </c>
      <c r="T386">
        <v>2025</v>
      </c>
      <c r="U386" t="s">
        <v>2694</v>
      </c>
      <c r="V386" t="s">
        <v>5503</v>
      </c>
      <c r="W386">
        <v>89</v>
      </c>
      <c r="X386" t="s">
        <v>1262</v>
      </c>
      <c r="Y386">
        <v>8900</v>
      </c>
      <c r="Z386" t="s">
        <v>1262</v>
      </c>
      <c r="AA386">
        <v>892433</v>
      </c>
      <c r="AB386" t="s">
        <v>1444</v>
      </c>
      <c r="AC386">
        <v>89</v>
      </c>
      <c r="AD386" t="s">
        <v>1262</v>
      </c>
      <c r="AE386">
        <v>8900</v>
      </c>
      <c r="AF386" t="s">
        <v>1262</v>
      </c>
      <c r="AG386">
        <v>892404</v>
      </c>
      <c r="AH386" t="s">
        <v>5150</v>
      </c>
      <c r="AI386" t="s">
        <v>5195</v>
      </c>
      <c r="AJ386" t="s">
        <v>5152</v>
      </c>
      <c r="AK386" t="s">
        <v>1381</v>
      </c>
      <c r="AL386" t="s">
        <v>5196</v>
      </c>
      <c r="AM386" t="s">
        <v>2286</v>
      </c>
      <c r="AO386" t="s">
        <v>2287</v>
      </c>
      <c r="AP386" t="s">
        <v>2287</v>
      </c>
      <c r="AT386" t="s">
        <v>1270</v>
      </c>
      <c r="AU386" t="s">
        <v>1271</v>
      </c>
      <c r="AV386" t="s">
        <v>2288</v>
      </c>
      <c r="AW386" t="s">
        <v>2289</v>
      </c>
      <c r="AX386">
        <v>27425</v>
      </c>
      <c r="AY386" t="s">
        <v>2156</v>
      </c>
      <c r="AZ386">
        <v>8069</v>
      </c>
      <c r="BA386" t="s">
        <v>2157</v>
      </c>
      <c r="BB386">
        <v>8</v>
      </c>
      <c r="BC386" t="s">
        <v>1603</v>
      </c>
      <c r="BD386" t="s">
        <v>1604</v>
      </c>
      <c r="BE386">
        <v>80523</v>
      </c>
      <c r="BF386">
        <v>2002</v>
      </c>
      <c r="BG386" t="s">
        <v>1605</v>
      </c>
      <c r="BH386" t="s">
        <v>1605</v>
      </c>
      <c r="BL386" t="s">
        <v>1280</v>
      </c>
      <c r="BM386" t="s">
        <v>1270</v>
      </c>
      <c r="BN386" t="s">
        <v>1271</v>
      </c>
      <c r="BO386" t="s">
        <v>2158</v>
      </c>
      <c r="BP386" t="s">
        <v>2156</v>
      </c>
      <c r="BQ386">
        <v>8069</v>
      </c>
      <c r="BR386" t="s">
        <v>2157</v>
      </c>
      <c r="BS386">
        <v>8</v>
      </c>
      <c r="BT386" t="s">
        <v>1604</v>
      </c>
      <c r="BU386" t="s">
        <v>5279</v>
      </c>
      <c r="BV386" t="s">
        <v>1605</v>
      </c>
      <c r="BW386" t="s">
        <v>1605</v>
      </c>
      <c r="BY386" t="s">
        <v>5158</v>
      </c>
      <c r="BZ386" t="s">
        <v>5204</v>
      </c>
      <c r="CA386" t="s">
        <v>5205</v>
      </c>
      <c r="CB386">
        <v>5</v>
      </c>
      <c r="CC386" t="s">
        <v>1286</v>
      </c>
      <c r="CD386" t="s">
        <v>5504</v>
      </c>
      <c r="CE386" t="s">
        <v>1288</v>
      </c>
      <c r="CF386" t="s">
        <v>1289</v>
      </c>
      <c r="CG386" t="s">
        <v>1290</v>
      </c>
      <c r="CH386" t="s">
        <v>1291</v>
      </c>
      <c r="CI386">
        <v>2</v>
      </c>
      <c r="CJ386" t="s">
        <v>1292</v>
      </c>
      <c r="CU386" s="13" t="s">
        <v>5505</v>
      </c>
      <c r="CV386" t="s">
        <v>1781</v>
      </c>
    </row>
    <row r="387" spans="1:100" x14ac:dyDescent="0.4">
      <c r="A387" t="s">
        <v>5506</v>
      </c>
      <c r="B387" t="s">
        <v>5507</v>
      </c>
      <c r="D387" t="s">
        <v>1256</v>
      </c>
      <c r="E387" t="s">
        <v>1257</v>
      </c>
      <c r="J387" t="s">
        <v>5149</v>
      </c>
      <c r="K387">
        <v>2025</v>
      </c>
      <c r="L387">
        <v>209999996</v>
      </c>
      <c r="M387">
        <v>0</v>
      </c>
      <c r="N387">
        <v>0</v>
      </c>
      <c r="O387">
        <v>0</v>
      </c>
      <c r="P387">
        <v>209999996</v>
      </c>
      <c r="Q387">
        <v>0</v>
      </c>
      <c r="R387">
        <v>0</v>
      </c>
      <c r="S387" t="s">
        <v>2694</v>
      </c>
      <c r="T387">
        <v>2025</v>
      </c>
      <c r="U387" t="s">
        <v>2694</v>
      </c>
      <c r="V387" t="s">
        <v>5503</v>
      </c>
      <c r="W387">
        <v>89</v>
      </c>
      <c r="X387" t="s">
        <v>1262</v>
      </c>
      <c r="Y387">
        <v>8900</v>
      </c>
      <c r="Z387" t="s">
        <v>1262</v>
      </c>
      <c r="AA387">
        <v>892433</v>
      </c>
      <c r="AB387" t="s">
        <v>1444</v>
      </c>
      <c r="AC387">
        <v>89</v>
      </c>
      <c r="AD387" t="s">
        <v>1262</v>
      </c>
      <c r="AE387">
        <v>8900</v>
      </c>
      <c r="AF387" t="s">
        <v>1262</v>
      </c>
      <c r="AG387">
        <v>892404</v>
      </c>
      <c r="AH387" t="s">
        <v>5150</v>
      </c>
      <c r="AI387" t="s">
        <v>5195</v>
      </c>
      <c r="AJ387" t="s">
        <v>5152</v>
      </c>
      <c r="AK387" t="s">
        <v>1381</v>
      </c>
      <c r="AL387" t="s">
        <v>5196</v>
      </c>
      <c r="AM387" t="s">
        <v>3048</v>
      </c>
      <c r="AO387" t="s">
        <v>241</v>
      </c>
      <c r="AP387" t="s">
        <v>241</v>
      </c>
      <c r="AT387" t="s">
        <v>1270</v>
      </c>
      <c r="AU387" t="s">
        <v>1271</v>
      </c>
      <c r="AV387" t="s">
        <v>3049</v>
      </c>
      <c r="AX387">
        <v>19642</v>
      </c>
      <c r="AY387" t="s">
        <v>3050</v>
      </c>
      <c r="AZ387">
        <v>17031</v>
      </c>
      <c r="BA387" t="s">
        <v>1528</v>
      </c>
      <c r="BB387">
        <v>17</v>
      </c>
      <c r="BC387" t="s">
        <v>1363</v>
      </c>
      <c r="BD387" t="s">
        <v>1364</v>
      </c>
      <c r="BE387">
        <v>60018</v>
      </c>
      <c r="BF387">
        <v>1804</v>
      </c>
      <c r="BG387" t="s">
        <v>3051</v>
      </c>
      <c r="BH387" t="s">
        <v>3051</v>
      </c>
      <c r="BL387" t="s">
        <v>1280</v>
      </c>
      <c r="BM387" t="s">
        <v>1270</v>
      </c>
      <c r="BN387" t="s">
        <v>1271</v>
      </c>
      <c r="BO387" t="s">
        <v>3052</v>
      </c>
      <c r="BP387" t="s">
        <v>3050</v>
      </c>
      <c r="BQ387">
        <v>17031</v>
      </c>
      <c r="BR387" t="s">
        <v>1528</v>
      </c>
      <c r="BS387">
        <v>17</v>
      </c>
      <c r="BT387" t="s">
        <v>1364</v>
      </c>
      <c r="BU387" t="s">
        <v>5215</v>
      </c>
      <c r="BV387" t="s">
        <v>3051</v>
      </c>
      <c r="BW387" t="s">
        <v>3051</v>
      </c>
      <c r="BY387" t="s">
        <v>5158</v>
      </c>
      <c r="BZ387" t="s">
        <v>5204</v>
      </c>
      <c r="CA387" t="s">
        <v>5205</v>
      </c>
      <c r="CB387">
        <v>5</v>
      </c>
      <c r="CC387" t="s">
        <v>1286</v>
      </c>
      <c r="CD387" t="s">
        <v>5508</v>
      </c>
      <c r="CE387" t="s">
        <v>1288</v>
      </c>
      <c r="CF387" t="s">
        <v>1289</v>
      </c>
      <c r="CG387" t="s">
        <v>1534</v>
      </c>
      <c r="CH387" t="s">
        <v>1535</v>
      </c>
      <c r="CI387">
        <v>2</v>
      </c>
      <c r="CJ387" t="s">
        <v>1292</v>
      </c>
      <c r="CU387" s="13" t="s">
        <v>5509</v>
      </c>
      <c r="CV387" t="s">
        <v>1521</v>
      </c>
    </row>
    <row r="388" spans="1:100" x14ac:dyDescent="0.4">
      <c r="A388" t="s">
        <v>5510</v>
      </c>
      <c r="B388" t="s">
        <v>5511</v>
      </c>
      <c r="D388" t="s">
        <v>5500</v>
      </c>
      <c r="E388" t="s">
        <v>1257</v>
      </c>
      <c r="J388" t="s">
        <v>5501</v>
      </c>
      <c r="K388">
        <v>2025</v>
      </c>
      <c r="L388">
        <v>4669746</v>
      </c>
      <c r="M388">
        <v>0</v>
      </c>
      <c r="N388">
        <v>0</v>
      </c>
      <c r="O388">
        <v>0</v>
      </c>
      <c r="P388">
        <v>4669746</v>
      </c>
      <c r="Q388">
        <v>0</v>
      </c>
      <c r="R388">
        <v>0</v>
      </c>
      <c r="S388" t="s">
        <v>5502</v>
      </c>
      <c r="T388">
        <v>2025</v>
      </c>
      <c r="U388" t="s">
        <v>2694</v>
      </c>
      <c r="V388" t="s">
        <v>5503</v>
      </c>
      <c r="W388">
        <v>89</v>
      </c>
      <c r="X388" t="s">
        <v>1262</v>
      </c>
      <c r="Y388">
        <v>8900</v>
      </c>
      <c r="Z388" t="s">
        <v>1262</v>
      </c>
      <c r="AA388">
        <v>892433</v>
      </c>
      <c r="AB388" t="s">
        <v>1444</v>
      </c>
      <c r="AC388">
        <v>89</v>
      </c>
      <c r="AD388" t="s">
        <v>1262</v>
      </c>
      <c r="AE388">
        <v>8900</v>
      </c>
      <c r="AF388" t="s">
        <v>1262</v>
      </c>
      <c r="AG388">
        <v>892404</v>
      </c>
      <c r="AH388" t="s">
        <v>5150</v>
      </c>
      <c r="AI388" t="s">
        <v>5195</v>
      </c>
      <c r="AJ388" t="s">
        <v>5152</v>
      </c>
      <c r="AK388" t="s">
        <v>1381</v>
      </c>
      <c r="AL388" t="s">
        <v>5196</v>
      </c>
      <c r="AM388" t="s">
        <v>2286</v>
      </c>
      <c r="AO388" t="s">
        <v>2287</v>
      </c>
      <c r="AP388" t="s">
        <v>2287</v>
      </c>
      <c r="AT388" t="s">
        <v>1270</v>
      </c>
      <c r="AU388" t="s">
        <v>1271</v>
      </c>
      <c r="AV388" t="s">
        <v>2288</v>
      </c>
      <c r="AW388" t="s">
        <v>2289</v>
      </c>
      <c r="AX388">
        <v>27425</v>
      </c>
      <c r="AY388" t="s">
        <v>2156</v>
      </c>
      <c r="AZ388">
        <v>8069</v>
      </c>
      <c r="BA388" t="s">
        <v>2157</v>
      </c>
      <c r="BB388">
        <v>8</v>
      </c>
      <c r="BC388" t="s">
        <v>1603</v>
      </c>
      <c r="BD388" t="s">
        <v>1604</v>
      </c>
      <c r="BE388">
        <v>80523</v>
      </c>
      <c r="BF388">
        <v>2002</v>
      </c>
      <c r="BG388" t="s">
        <v>1605</v>
      </c>
      <c r="BH388" t="s">
        <v>1605</v>
      </c>
      <c r="BL388" t="s">
        <v>1280</v>
      </c>
      <c r="BM388" t="s">
        <v>1270</v>
      </c>
      <c r="BN388" t="s">
        <v>1271</v>
      </c>
      <c r="BO388" t="s">
        <v>2158</v>
      </c>
      <c r="BP388" t="s">
        <v>2156</v>
      </c>
      <c r="BQ388">
        <v>8069</v>
      </c>
      <c r="BR388" t="s">
        <v>2157</v>
      </c>
      <c r="BS388">
        <v>8</v>
      </c>
      <c r="BT388" t="s">
        <v>1604</v>
      </c>
      <c r="BU388" t="s">
        <v>5512</v>
      </c>
      <c r="BV388" t="s">
        <v>1605</v>
      </c>
      <c r="BW388" t="s">
        <v>1605</v>
      </c>
      <c r="BY388" t="s">
        <v>5158</v>
      </c>
      <c r="BZ388" t="s">
        <v>5204</v>
      </c>
      <c r="CA388" t="s">
        <v>5205</v>
      </c>
      <c r="CB388">
        <v>5</v>
      </c>
      <c r="CC388" t="s">
        <v>1286</v>
      </c>
      <c r="CD388" t="s">
        <v>5513</v>
      </c>
      <c r="CE388" t="s">
        <v>1288</v>
      </c>
      <c r="CF388" t="s">
        <v>1289</v>
      </c>
      <c r="CG388" t="s">
        <v>1290</v>
      </c>
      <c r="CH388" t="s">
        <v>1291</v>
      </c>
      <c r="CI388">
        <v>2</v>
      </c>
      <c r="CJ388" t="s">
        <v>1292</v>
      </c>
      <c r="CU388" s="13" t="s">
        <v>5514</v>
      </c>
      <c r="CV388" t="s">
        <v>1781</v>
      </c>
    </row>
    <row r="389" spans="1:100" x14ac:dyDescent="0.4">
      <c r="A389" t="s">
        <v>5515</v>
      </c>
      <c r="B389" t="s">
        <v>5516</v>
      </c>
      <c r="D389" t="s">
        <v>1256</v>
      </c>
      <c r="E389" t="s">
        <v>1257</v>
      </c>
      <c r="J389" t="s">
        <v>2203</v>
      </c>
      <c r="K389">
        <v>2025</v>
      </c>
      <c r="L389">
        <v>5079569</v>
      </c>
      <c r="M389">
        <v>0</v>
      </c>
      <c r="N389">
        <v>0</v>
      </c>
      <c r="O389">
        <v>1270165</v>
      </c>
      <c r="P389">
        <v>6349734</v>
      </c>
      <c r="Q389">
        <v>0</v>
      </c>
      <c r="R389">
        <v>0</v>
      </c>
      <c r="S389" t="s">
        <v>5502</v>
      </c>
      <c r="T389">
        <v>2025</v>
      </c>
      <c r="U389" t="s">
        <v>2694</v>
      </c>
      <c r="V389" t="s">
        <v>5503</v>
      </c>
      <c r="W389">
        <v>89</v>
      </c>
      <c r="X389" t="s">
        <v>1262</v>
      </c>
      <c r="Y389">
        <v>8900</v>
      </c>
      <c r="Z389" t="s">
        <v>1262</v>
      </c>
      <c r="AA389">
        <v>892433</v>
      </c>
      <c r="AB389" t="s">
        <v>1444</v>
      </c>
      <c r="AC389">
        <v>89</v>
      </c>
      <c r="AD389" t="s">
        <v>1262</v>
      </c>
      <c r="AE389">
        <v>8900</v>
      </c>
      <c r="AF389" t="s">
        <v>1262</v>
      </c>
      <c r="AG389">
        <v>892404</v>
      </c>
      <c r="AH389" t="s">
        <v>5150</v>
      </c>
      <c r="AI389" t="s">
        <v>5195</v>
      </c>
      <c r="AJ389" t="s">
        <v>5152</v>
      </c>
      <c r="AK389" t="s">
        <v>1381</v>
      </c>
      <c r="AL389" t="s">
        <v>5196</v>
      </c>
      <c r="AM389" t="s">
        <v>3048</v>
      </c>
      <c r="AO389" t="s">
        <v>241</v>
      </c>
      <c r="AP389" t="s">
        <v>241</v>
      </c>
      <c r="AT389" t="s">
        <v>1270</v>
      </c>
      <c r="AU389" t="s">
        <v>1271</v>
      </c>
      <c r="AV389" t="s">
        <v>3049</v>
      </c>
      <c r="AX389">
        <v>19642</v>
      </c>
      <c r="AY389" t="s">
        <v>3050</v>
      </c>
      <c r="AZ389">
        <v>17031</v>
      </c>
      <c r="BA389" t="s">
        <v>1528</v>
      </c>
      <c r="BB389">
        <v>17</v>
      </c>
      <c r="BC389" t="s">
        <v>1363</v>
      </c>
      <c r="BD389" t="s">
        <v>1364</v>
      </c>
      <c r="BE389">
        <v>60018</v>
      </c>
      <c r="BF389">
        <v>1804</v>
      </c>
      <c r="BG389" t="s">
        <v>3051</v>
      </c>
      <c r="BH389" t="s">
        <v>3051</v>
      </c>
      <c r="BL389" t="s">
        <v>1280</v>
      </c>
      <c r="BM389" t="s">
        <v>1270</v>
      </c>
      <c r="BN389" t="s">
        <v>1271</v>
      </c>
      <c r="BO389" t="s">
        <v>3052</v>
      </c>
      <c r="BP389" t="s">
        <v>3050</v>
      </c>
      <c r="BQ389">
        <v>17031</v>
      </c>
      <c r="BR389" t="s">
        <v>1528</v>
      </c>
      <c r="BS389">
        <v>17</v>
      </c>
      <c r="BT389" t="s">
        <v>1364</v>
      </c>
      <c r="BU389" t="s">
        <v>5215</v>
      </c>
      <c r="BV389" t="s">
        <v>3051</v>
      </c>
      <c r="BW389" t="s">
        <v>3051</v>
      </c>
      <c r="BY389" t="s">
        <v>5158</v>
      </c>
      <c r="BZ389" t="s">
        <v>5204</v>
      </c>
      <c r="CA389" t="s">
        <v>5205</v>
      </c>
      <c r="CB389">
        <v>5</v>
      </c>
      <c r="CC389" t="s">
        <v>1286</v>
      </c>
      <c r="CD389" t="s">
        <v>5517</v>
      </c>
      <c r="CE389" t="s">
        <v>1288</v>
      </c>
      <c r="CF389" t="s">
        <v>1289</v>
      </c>
      <c r="CG389" t="s">
        <v>1534</v>
      </c>
      <c r="CH389" t="s">
        <v>1535</v>
      </c>
      <c r="CI389">
        <v>2</v>
      </c>
      <c r="CJ389" t="s">
        <v>1292</v>
      </c>
      <c r="CU389" s="13" t="s">
        <v>5518</v>
      </c>
      <c r="CV389" t="s">
        <v>2670</v>
      </c>
    </row>
    <row r="390" spans="1:100" x14ac:dyDescent="0.4">
      <c r="A390" t="s">
        <v>5519</v>
      </c>
      <c r="B390" t="s">
        <v>5520</v>
      </c>
      <c r="D390" t="s">
        <v>5500</v>
      </c>
      <c r="E390" t="s">
        <v>1257</v>
      </c>
      <c r="J390" t="s">
        <v>2425</v>
      </c>
      <c r="K390">
        <v>2025</v>
      </c>
      <c r="L390">
        <v>4534773</v>
      </c>
      <c r="M390">
        <v>0</v>
      </c>
      <c r="N390">
        <v>0</v>
      </c>
      <c r="O390">
        <v>1276561</v>
      </c>
      <c r="P390">
        <v>5811334</v>
      </c>
      <c r="Q390">
        <v>0</v>
      </c>
      <c r="R390">
        <v>0</v>
      </c>
      <c r="S390" t="s">
        <v>1420</v>
      </c>
      <c r="T390">
        <v>2025</v>
      </c>
      <c r="U390" t="s">
        <v>2694</v>
      </c>
      <c r="V390" t="s">
        <v>5503</v>
      </c>
      <c r="W390">
        <v>89</v>
      </c>
      <c r="X390" t="s">
        <v>1262</v>
      </c>
      <c r="Y390">
        <v>8900</v>
      </c>
      <c r="Z390" t="s">
        <v>1262</v>
      </c>
      <c r="AA390">
        <v>892433</v>
      </c>
      <c r="AB390" t="s">
        <v>1444</v>
      </c>
      <c r="AC390">
        <v>89</v>
      </c>
      <c r="AD390" t="s">
        <v>1262</v>
      </c>
      <c r="AE390">
        <v>8900</v>
      </c>
      <c r="AF390" t="s">
        <v>1262</v>
      </c>
      <c r="AG390">
        <v>892404</v>
      </c>
      <c r="AH390" t="s">
        <v>5150</v>
      </c>
      <c r="AI390" t="s">
        <v>5195</v>
      </c>
      <c r="AJ390" t="s">
        <v>5152</v>
      </c>
      <c r="AK390" t="s">
        <v>1381</v>
      </c>
      <c r="AL390" t="s">
        <v>5196</v>
      </c>
      <c r="AM390" t="s">
        <v>5521</v>
      </c>
      <c r="AO390" t="s">
        <v>5522</v>
      </c>
      <c r="AP390" t="s">
        <v>5522</v>
      </c>
      <c r="AT390" t="s">
        <v>1270</v>
      </c>
      <c r="AU390" t="s">
        <v>1271</v>
      </c>
      <c r="AV390" t="s">
        <v>5523</v>
      </c>
      <c r="AX390">
        <v>35000</v>
      </c>
      <c r="AY390" t="s">
        <v>1325</v>
      </c>
      <c r="AZ390">
        <v>48201</v>
      </c>
      <c r="BA390" t="s">
        <v>1326</v>
      </c>
      <c r="BB390">
        <v>48</v>
      </c>
      <c r="BC390" t="s">
        <v>1276</v>
      </c>
      <c r="BD390" t="s">
        <v>1277</v>
      </c>
      <c r="BE390">
        <v>77018</v>
      </c>
      <c r="BF390">
        <v>3019</v>
      </c>
      <c r="BG390" t="s">
        <v>3163</v>
      </c>
      <c r="BH390" t="s">
        <v>3163</v>
      </c>
      <c r="BL390" t="s">
        <v>1280</v>
      </c>
      <c r="BM390" t="s">
        <v>1270</v>
      </c>
      <c r="BN390" t="s">
        <v>1271</v>
      </c>
      <c r="BO390" t="s">
        <v>1329</v>
      </c>
      <c r="BP390" t="s">
        <v>1325</v>
      </c>
      <c r="BQ390">
        <v>48201</v>
      </c>
      <c r="BR390" t="s">
        <v>1326</v>
      </c>
      <c r="BS390">
        <v>48</v>
      </c>
      <c r="BT390" t="s">
        <v>1277</v>
      </c>
      <c r="BU390" t="s">
        <v>5524</v>
      </c>
      <c r="BV390" t="s">
        <v>3163</v>
      </c>
      <c r="BW390" t="s">
        <v>3163</v>
      </c>
      <c r="BY390" t="s">
        <v>5158</v>
      </c>
      <c r="BZ390" t="s">
        <v>5204</v>
      </c>
      <c r="CA390" t="s">
        <v>5205</v>
      </c>
      <c r="CB390">
        <v>5</v>
      </c>
      <c r="CC390" t="s">
        <v>1286</v>
      </c>
      <c r="CD390" t="s">
        <v>5525</v>
      </c>
      <c r="CE390" t="s">
        <v>1288</v>
      </c>
      <c r="CF390" t="s">
        <v>1289</v>
      </c>
      <c r="CG390" t="s">
        <v>1417</v>
      </c>
      <c r="CH390" t="s">
        <v>1418</v>
      </c>
      <c r="CI390">
        <v>2</v>
      </c>
      <c r="CJ390" t="s">
        <v>1292</v>
      </c>
      <c r="CU390" s="13" t="s">
        <v>5526</v>
      </c>
      <c r="CV390" t="s">
        <v>1521</v>
      </c>
    </row>
    <row r="391" spans="1:100" x14ac:dyDescent="0.4">
      <c r="A391" t="s">
        <v>5527</v>
      </c>
      <c r="B391" t="s">
        <v>5528</v>
      </c>
      <c r="D391" t="s">
        <v>1256</v>
      </c>
      <c r="E391" t="s">
        <v>1257</v>
      </c>
      <c r="J391" t="s">
        <v>2694</v>
      </c>
      <c r="K391">
        <v>2025</v>
      </c>
      <c r="L391">
        <v>5962561</v>
      </c>
      <c r="M391">
        <v>0</v>
      </c>
      <c r="N391">
        <v>0</v>
      </c>
      <c r="O391">
        <v>1515302</v>
      </c>
      <c r="P391">
        <v>7477863</v>
      </c>
      <c r="Q391">
        <v>0</v>
      </c>
      <c r="R391">
        <v>0</v>
      </c>
      <c r="S391" t="s">
        <v>2694</v>
      </c>
      <c r="T391">
        <v>2025</v>
      </c>
      <c r="U391" t="s">
        <v>2694</v>
      </c>
      <c r="V391" t="s">
        <v>5503</v>
      </c>
      <c r="W391">
        <v>89</v>
      </c>
      <c r="X391" t="s">
        <v>1262</v>
      </c>
      <c r="Y391">
        <v>8900</v>
      </c>
      <c r="Z391" t="s">
        <v>1262</v>
      </c>
      <c r="AA391">
        <v>892433</v>
      </c>
      <c r="AB391" t="s">
        <v>1444</v>
      </c>
      <c r="AC391">
        <v>89</v>
      </c>
      <c r="AD391" t="s">
        <v>1262</v>
      </c>
      <c r="AE391">
        <v>8900</v>
      </c>
      <c r="AF391" t="s">
        <v>1262</v>
      </c>
      <c r="AG391">
        <v>892404</v>
      </c>
      <c r="AH391" t="s">
        <v>5150</v>
      </c>
      <c r="AI391" t="s">
        <v>5195</v>
      </c>
      <c r="AJ391" t="s">
        <v>5152</v>
      </c>
      <c r="AK391" t="s">
        <v>1381</v>
      </c>
      <c r="AL391" t="s">
        <v>5196</v>
      </c>
      <c r="AM391" t="s">
        <v>5529</v>
      </c>
      <c r="AO391" t="s">
        <v>5530</v>
      </c>
      <c r="AP391" t="s">
        <v>5530</v>
      </c>
      <c r="AT391" t="s">
        <v>1270</v>
      </c>
      <c r="AU391" t="s">
        <v>1271</v>
      </c>
      <c r="AV391" t="s">
        <v>5531</v>
      </c>
      <c r="AX391">
        <v>35000</v>
      </c>
      <c r="AY391" t="s">
        <v>1325</v>
      </c>
      <c r="AZ391">
        <v>48201</v>
      </c>
      <c r="BA391" t="s">
        <v>1326</v>
      </c>
      <c r="BB391">
        <v>48</v>
      </c>
      <c r="BC391" t="s">
        <v>1276</v>
      </c>
      <c r="BD391" t="s">
        <v>1277</v>
      </c>
      <c r="BE391">
        <v>77079</v>
      </c>
      <c r="BF391">
        <v>1117</v>
      </c>
      <c r="BG391" t="s">
        <v>3211</v>
      </c>
      <c r="BH391" t="s">
        <v>3211</v>
      </c>
      <c r="BL391" t="s">
        <v>1280</v>
      </c>
      <c r="BM391" t="s">
        <v>1270</v>
      </c>
      <c r="BN391" t="s">
        <v>1271</v>
      </c>
      <c r="BO391" t="s">
        <v>1329</v>
      </c>
      <c r="BP391" t="s">
        <v>1325</v>
      </c>
      <c r="BQ391">
        <v>48201</v>
      </c>
      <c r="BR391" t="s">
        <v>1326</v>
      </c>
      <c r="BS391">
        <v>48</v>
      </c>
      <c r="BT391" t="s">
        <v>1277</v>
      </c>
      <c r="BU391" t="s">
        <v>5532</v>
      </c>
      <c r="BV391" t="s">
        <v>3211</v>
      </c>
      <c r="BW391" t="s">
        <v>3211</v>
      </c>
      <c r="BY391" t="s">
        <v>5158</v>
      </c>
      <c r="BZ391" t="s">
        <v>5204</v>
      </c>
      <c r="CA391" t="s">
        <v>5533</v>
      </c>
      <c r="CB391">
        <v>5</v>
      </c>
      <c r="CC391" t="s">
        <v>1286</v>
      </c>
      <c r="CD391" t="s">
        <v>5534</v>
      </c>
      <c r="CE391" t="s">
        <v>1288</v>
      </c>
      <c r="CF391" t="s">
        <v>1289</v>
      </c>
      <c r="CG391" t="s">
        <v>1417</v>
      </c>
      <c r="CH391" t="s">
        <v>1418</v>
      </c>
      <c r="CI391">
        <v>2</v>
      </c>
      <c r="CJ391" t="s">
        <v>1292</v>
      </c>
      <c r="CU391" s="13" t="s">
        <v>5535</v>
      </c>
      <c r="CV391" t="s">
        <v>5536</v>
      </c>
    </row>
    <row r="392" spans="1:100" x14ac:dyDescent="0.4">
      <c r="A392" t="s">
        <v>5537</v>
      </c>
      <c r="B392" t="s">
        <v>5538</v>
      </c>
      <c r="D392" t="s">
        <v>1256</v>
      </c>
      <c r="E392" t="s">
        <v>1257</v>
      </c>
      <c r="J392" t="s">
        <v>4567</v>
      </c>
      <c r="K392">
        <v>2025</v>
      </c>
      <c r="L392">
        <v>6000000</v>
      </c>
      <c r="M392">
        <v>0</v>
      </c>
      <c r="N392">
        <v>0</v>
      </c>
      <c r="O392">
        <v>2171118</v>
      </c>
      <c r="P392">
        <v>8171118</v>
      </c>
      <c r="Q392">
        <v>0</v>
      </c>
      <c r="R392">
        <v>0</v>
      </c>
      <c r="S392" t="s">
        <v>1398</v>
      </c>
      <c r="T392">
        <v>2025</v>
      </c>
      <c r="U392" t="s">
        <v>1398</v>
      </c>
      <c r="V392" t="s">
        <v>1443</v>
      </c>
      <c r="W392">
        <v>89</v>
      </c>
      <c r="X392" t="s">
        <v>1262</v>
      </c>
      <c r="Y392">
        <v>8900</v>
      </c>
      <c r="Z392" t="s">
        <v>1262</v>
      </c>
      <c r="AA392">
        <v>892433</v>
      </c>
      <c r="AB392" t="s">
        <v>1444</v>
      </c>
      <c r="AC392">
        <v>89</v>
      </c>
      <c r="AD392" t="s">
        <v>1262</v>
      </c>
      <c r="AE392">
        <v>8900</v>
      </c>
      <c r="AF392" t="s">
        <v>1262</v>
      </c>
      <c r="AG392">
        <v>892404</v>
      </c>
      <c r="AH392" t="s">
        <v>5150</v>
      </c>
      <c r="AI392" t="s">
        <v>5195</v>
      </c>
      <c r="AJ392" t="s">
        <v>5152</v>
      </c>
      <c r="AK392" t="s">
        <v>1381</v>
      </c>
      <c r="AL392" t="s">
        <v>5196</v>
      </c>
      <c r="AM392" t="s">
        <v>5539</v>
      </c>
      <c r="AO392" t="s">
        <v>5540</v>
      </c>
      <c r="AP392" t="s">
        <v>5540</v>
      </c>
      <c r="AT392" t="s">
        <v>1270</v>
      </c>
      <c r="AU392" t="s">
        <v>1271</v>
      </c>
      <c r="AV392" t="s">
        <v>5541</v>
      </c>
      <c r="AW392" t="s">
        <v>5542</v>
      </c>
      <c r="AX392">
        <v>38476</v>
      </c>
      <c r="AY392" t="s">
        <v>5543</v>
      </c>
      <c r="AZ392">
        <v>48201</v>
      </c>
      <c r="BA392" t="s">
        <v>1326</v>
      </c>
      <c r="BB392">
        <v>48</v>
      </c>
      <c r="BC392" t="s">
        <v>1276</v>
      </c>
      <c r="BD392" t="s">
        <v>1277</v>
      </c>
      <c r="BE392">
        <v>77449</v>
      </c>
      <c r="BF392">
        <v>5123</v>
      </c>
      <c r="BG392" t="s">
        <v>2958</v>
      </c>
      <c r="BH392" t="s">
        <v>1757</v>
      </c>
      <c r="BL392" t="s">
        <v>1280</v>
      </c>
      <c r="BM392" t="s">
        <v>1270</v>
      </c>
      <c r="BN392" t="s">
        <v>1271</v>
      </c>
      <c r="BO392" t="s">
        <v>5544</v>
      </c>
      <c r="BP392" t="s">
        <v>5543</v>
      </c>
      <c r="BQ392">
        <v>48201</v>
      </c>
      <c r="BR392" t="s">
        <v>1326</v>
      </c>
      <c r="BS392">
        <v>48</v>
      </c>
      <c r="BT392" t="s">
        <v>1277</v>
      </c>
      <c r="BU392" t="s">
        <v>5545</v>
      </c>
      <c r="BV392" t="s">
        <v>1757</v>
      </c>
      <c r="BW392" t="s">
        <v>1757</v>
      </c>
      <c r="BY392" t="s">
        <v>5158</v>
      </c>
      <c r="BZ392" t="s">
        <v>5204</v>
      </c>
      <c r="CA392" t="s">
        <v>5205</v>
      </c>
      <c r="CB392">
        <v>5</v>
      </c>
      <c r="CC392" t="s">
        <v>1286</v>
      </c>
      <c r="CD392" t="s">
        <v>5546</v>
      </c>
      <c r="CE392" t="s">
        <v>1288</v>
      </c>
      <c r="CF392" t="s">
        <v>1289</v>
      </c>
      <c r="CG392" t="s">
        <v>1417</v>
      </c>
      <c r="CH392" t="s">
        <v>1418</v>
      </c>
      <c r="CI392">
        <v>2</v>
      </c>
      <c r="CJ392" t="s">
        <v>1292</v>
      </c>
      <c r="CU392" s="13" t="s">
        <v>5547</v>
      </c>
      <c r="CV392" t="s">
        <v>1537</v>
      </c>
    </row>
    <row r="393" spans="1:100" x14ac:dyDescent="0.4">
      <c r="A393" t="s">
        <v>5548</v>
      </c>
      <c r="B393" t="s">
        <v>5549</v>
      </c>
      <c r="D393" t="s">
        <v>1256</v>
      </c>
      <c r="E393" t="s">
        <v>1257</v>
      </c>
      <c r="J393" t="s">
        <v>1420</v>
      </c>
      <c r="K393">
        <v>2025</v>
      </c>
      <c r="L393">
        <v>3831370</v>
      </c>
      <c r="M393">
        <v>0</v>
      </c>
      <c r="N393">
        <v>0</v>
      </c>
      <c r="O393">
        <v>987435</v>
      </c>
      <c r="P393">
        <v>4818805</v>
      </c>
      <c r="Q393">
        <v>0</v>
      </c>
      <c r="R393">
        <v>0</v>
      </c>
      <c r="S393" t="s">
        <v>1420</v>
      </c>
      <c r="T393">
        <v>2025</v>
      </c>
      <c r="U393" t="s">
        <v>2694</v>
      </c>
      <c r="V393" t="s">
        <v>2165</v>
      </c>
      <c r="W393">
        <v>89</v>
      </c>
      <c r="X393" t="s">
        <v>1262</v>
      </c>
      <c r="Y393">
        <v>8900</v>
      </c>
      <c r="Z393" t="s">
        <v>1262</v>
      </c>
      <c r="AA393">
        <v>892433</v>
      </c>
      <c r="AB393" t="s">
        <v>1444</v>
      </c>
      <c r="AC393">
        <v>89</v>
      </c>
      <c r="AD393" t="s">
        <v>1262</v>
      </c>
      <c r="AE393">
        <v>8900</v>
      </c>
      <c r="AF393" t="s">
        <v>1262</v>
      </c>
      <c r="AG393">
        <v>892404</v>
      </c>
      <c r="AH393" t="s">
        <v>5150</v>
      </c>
      <c r="AI393" t="s">
        <v>5195</v>
      </c>
      <c r="AJ393" t="s">
        <v>5152</v>
      </c>
      <c r="AK393" t="s">
        <v>1381</v>
      </c>
      <c r="AL393" t="s">
        <v>5196</v>
      </c>
      <c r="AM393" t="s">
        <v>5550</v>
      </c>
      <c r="AO393" t="s">
        <v>5551</v>
      </c>
      <c r="AP393" t="s">
        <v>5551</v>
      </c>
      <c r="AT393" t="s">
        <v>1270</v>
      </c>
      <c r="AU393" t="s">
        <v>1271</v>
      </c>
      <c r="AV393" t="s">
        <v>5552</v>
      </c>
      <c r="AW393" t="s">
        <v>5553</v>
      </c>
      <c r="AX393">
        <v>35000</v>
      </c>
      <c r="AY393" t="s">
        <v>1325</v>
      </c>
      <c r="AZ393">
        <v>48201</v>
      </c>
      <c r="BA393" t="s">
        <v>1326</v>
      </c>
      <c r="BB393">
        <v>48</v>
      </c>
      <c r="BC393" t="s">
        <v>1276</v>
      </c>
      <c r="BD393" t="s">
        <v>1277</v>
      </c>
      <c r="BE393">
        <v>77066</v>
      </c>
      <c r="BF393">
        <v>3043</v>
      </c>
      <c r="BG393" t="s">
        <v>3163</v>
      </c>
      <c r="BH393" t="s">
        <v>3163</v>
      </c>
      <c r="BL393" t="s">
        <v>1280</v>
      </c>
      <c r="BM393" t="s">
        <v>1270</v>
      </c>
      <c r="BN393" t="s">
        <v>1271</v>
      </c>
      <c r="BO393" t="s">
        <v>5554</v>
      </c>
      <c r="BP393" t="s">
        <v>5555</v>
      </c>
      <c r="BQ393">
        <v>56037</v>
      </c>
      <c r="BR393" t="s">
        <v>5556</v>
      </c>
      <c r="BS393">
        <v>56</v>
      </c>
      <c r="BT393" t="s">
        <v>5557</v>
      </c>
      <c r="BU393" t="s">
        <v>5558</v>
      </c>
      <c r="BV393" t="s">
        <v>5559</v>
      </c>
      <c r="BW393" t="s">
        <v>5559</v>
      </c>
      <c r="BY393" t="s">
        <v>5158</v>
      </c>
      <c r="BZ393" t="s">
        <v>5204</v>
      </c>
      <c r="CA393" t="s">
        <v>5560</v>
      </c>
      <c r="CB393">
        <v>5</v>
      </c>
      <c r="CC393" t="s">
        <v>1286</v>
      </c>
      <c r="CD393" t="s">
        <v>5561</v>
      </c>
      <c r="CE393" t="s">
        <v>1288</v>
      </c>
      <c r="CF393" t="s">
        <v>1289</v>
      </c>
      <c r="CG393" t="s">
        <v>1417</v>
      </c>
      <c r="CH393" t="s">
        <v>1418</v>
      </c>
      <c r="CI393">
        <v>2</v>
      </c>
      <c r="CJ393" t="s">
        <v>1292</v>
      </c>
      <c r="CU393" s="13" t="s">
        <v>5562</v>
      </c>
      <c r="CV393" t="s">
        <v>2700</v>
      </c>
    </row>
    <row r="394" spans="1:100" x14ac:dyDescent="0.4">
      <c r="A394" t="s">
        <v>5563</v>
      </c>
      <c r="B394" t="s">
        <v>5564</v>
      </c>
      <c r="D394" t="s">
        <v>1256</v>
      </c>
      <c r="E394" t="s">
        <v>1257</v>
      </c>
      <c r="J394" t="s">
        <v>4567</v>
      </c>
      <c r="K394">
        <v>2025</v>
      </c>
      <c r="L394">
        <v>5000000</v>
      </c>
      <c r="M394">
        <v>0</v>
      </c>
      <c r="N394">
        <v>0</v>
      </c>
      <c r="O394">
        <v>1252775</v>
      </c>
      <c r="P394">
        <v>6252775</v>
      </c>
      <c r="Q394">
        <v>0</v>
      </c>
      <c r="R394">
        <v>0</v>
      </c>
      <c r="S394" t="s">
        <v>5502</v>
      </c>
      <c r="T394">
        <v>2025</v>
      </c>
      <c r="U394" t="s">
        <v>2694</v>
      </c>
      <c r="V394" t="s">
        <v>5565</v>
      </c>
      <c r="W394">
        <v>89</v>
      </c>
      <c r="X394" t="s">
        <v>1262</v>
      </c>
      <c r="Y394">
        <v>8900</v>
      </c>
      <c r="Z394" t="s">
        <v>1262</v>
      </c>
      <c r="AA394">
        <v>892433</v>
      </c>
      <c r="AB394" t="s">
        <v>1444</v>
      </c>
      <c r="AC394">
        <v>89</v>
      </c>
      <c r="AD394" t="s">
        <v>1262</v>
      </c>
      <c r="AE394">
        <v>8900</v>
      </c>
      <c r="AF394" t="s">
        <v>1262</v>
      </c>
      <c r="AG394">
        <v>892404</v>
      </c>
      <c r="AH394" t="s">
        <v>5150</v>
      </c>
      <c r="AI394" t="s">
        <v>5195</v>
      </c>
      <c r="AJ394" t="s">
        <v>5152</v>
      </c>
      <c r="AK394" t="s">
        <v>1381</v>
      </c>
      <c r="AL394" t="s">
        <v>5196</v>
      </c>
      <c r="AM394" t="s">
        <v>5566</v>
      </c>
      <c r="AO394" t="s">
        <v>5567</v>
      </c>
      <c r="AP394" t="s">
        <v>5567</v>
      </c>
      <c r="AT394" t="s">
        <v>1270</v>
      </c>
      <c r="AU394" t="s">
        <v>1271</v>
      </c>
      <c r="AV394" t="s">
        <v>5568</v>
      </c>
      <c r="AW394" t="s">
        <v>5569</v>
      </c>
      <c r="AX394">
        <v>69088</v>
      </c>
      <c r="AY394" t="s">
        <v>5570</v>
      </c>
      <c r="AZ394">
        <v>6037</v>
      </c>
      <c r="BA394" t="s">
        <v>1547</v>
      </c>
      <c r="BB394">
        <v>6</v>
      </c>
      <c r="BC394" t="s">
        <v>1548</v>
      </c>
      <c r="BD394" t="s">
        <v>1549</v>
      </c>
      <c r="BE394">
        <v>91350</v>
      </c>
      <c r="BF394">
        <v>3500</v>
      </c>
      <c r="BG394" t="s">
        <v>2844</v>
      </c>
      <c r="BH394" t="s">
        <v>2844</v>
      </c>
      <c r="BL394" t="s">
        <v>1280</v>
      </c>
      <c r="BM394" t="s">
        <v>1270</v>
      </c>
      <c r="BN394" t="s">
        <v>1271</v>
      </c>
      <c r="BO394" t="s">
        <v>5571</v>
      </c>
      <c r="BP394" t="s">
        <v>5572</v>
      </c>
      <c r="BQ394">
        <v>49057</v>
      </c>
      <c r="BR394" t="s">
        <v>5573</v>
      </c>
      <c r="BS394">
        <v>49</v>
      </c>
      <c r="BT394" t="s">
        <v>4093</v>
      </c>
      <c r="BU394" t="s">
        <v>5574</v>
      </c>
      <c r="BV394" t="s">
        <v>5142</v>
      </c>
      <c r="BW394" t="s">
        <v>5142</v>
      </c>
      <c r="BY394" t="s">
        <v>5158</v>
      </c>
      <c r="BZ394" t="s">
        <v>5204</v>
      </c>
      <c r="CA394" t="s">
        <v>5205</v>
      </c>
      <c r="CB394">
        <v>5</v>
      </c>
      <c r="CC394" t="s">
        <v>1286</v>
      </c>
      <c r="CD394" t="s">
        <v>5575</v>
      </c>
      <c r="CE394" t="s">
        <v>1288</v>
      </c>
      <c r="CF394" t="s">
        <v>1289</v>
      </c>
      <c r="CG394" t="s">
        <v>1534</v>
      </c>
      <c r="CH394" t="s">
        <v>1535</v>
      </c>
      <c r="CI394">
        <v>2</v>
      </c>
      <c r="CJ394" t="s">
        <v>1292</v>
      </c>
      <c r="CU394" s="13" t="s">
        <v>5576</v>
      </c>
      <c r="CV394" t="s">
        <v>1537</v>
      </c>
    </row>
    <row r="395" spans="1:100" x14ac:dyDescent="0.4">
      <c r="A395" t="s">
        <v>5577</v>
      </c>
      <c r="B395" t="s">
        <v>5578</v>
      </c>
      <c r="D395" t="s">
        <v>1256</v>
      </c>
      <c r="E395" t="s">
        <v>1257</v>
      </c>
      <c r="J395" t="s">
        <v>4421</v>
      </c>
      <c r="K395">
        <v>2025</v>
      </c>
      <c r="L395">
        <v>2726297</v>
      </c>
      <c r="M395">
        <v>0</v>
      </c>
      <c r="N395">
        <v>0</v>
      </c>
      <c r="O395">
        <v>683000</v>
      </c>
      <c r="P395">
        <v>3409297</v>
      </c>
      <c r="Q395">
        <v>0</v>
      </c>
      <c r="R395">
        <v>0</v>
      </c>
      <c r="S395" t="s">
        <v>2694</v>
      </c>
      <c r="T395">
        <v>2025</v>
      </c>
      <c r="U395" t="s">
        <v>2694</v>
      </c>
      <c r="V395" t="s">
        <v>5503</v>
      </c>
      <c r="W395">
        <v>89</v>
      </c>
      <c r="X395" t="s">
        <v>1262</v>
      </c>
      <c r="Y395">
        <v>8900</v>
      </c>
      <c r="Z395" t="s">
        <v>1262</v>
      </c>
      <c r="AA395">
        <v>892433</v>
      </c>
      <c r="AB395" t="s">
        <v>1444</v>
      </c>
      <c r="AC395">
        <v>89</v>
      </c>
      <c r="AD395" t="s">
        <v>1262</v>
      </c>
      <c r="AE395">
        <v>8900</v>
      </c>
      <c r="AF395" t="s">
        <v>1262</v>
      </c>
      <c r="AG395">
        <v>892404</v>
      </c>
      <c r="AH395" t="s">
        <v>5150</v>
      </c>
      <c r="AI395" t="s">
        <v>5195</v>
      </c>
      <c r="AJ395" t="s">
        <v>5152</v>
      </c>
      <c r="AK395" t="s">
        <v>1381</v>
      </c>
      <c r="AL395" t="s">
        <v>5196</v>
      </c>
      <c r="AM395" t="s">
        <v>5579</v>
      </c>
      <c r="AO395" t="s">
        <v>5580</v>
      </c>
      <c r="AP395" t="s">
        <v>5580</v>
      </c>
      <c r="AT395" t="s">
        <v>1270</v>
      </c>
      <c r="AU395" t="s">
        <v>1271</v>
      </c>
      <c r="AV395" t="s">
        <v>5581</v>
      </c>
      <c r="AX395">
        <v>35000</v>
      </c>
      <c r="AY395" t="s">
        <v>1325</v>
      </c>
      <c r="AZ395">
        <v>48201</v>
      </c>
      <c r="BA395" t="s">
        <v>1326</v>
      </c>
      <c r="BB395">
        <v>48</v>
      </c>
      <c r="BC395" t="s">
        <v>1276</v>
      </c>
      <c r="BD395" t="s">
        <v>1277</v>
      </c>
      <c r="BE395">
        <v>77024</v>
      </c>
      <c r="BF395">
        <v>4244</v>
      </c>
      <c r="BG395" t="s">
        <v>3211</v>
      </c>
      <c r="BH395" t="s">
        <v>3211</v>
      </c>
      <c r="BL395" t="s">
        <v>1280</v>
      </c>
      <c r="BM395" t="s">
        <v>1270</v>
      </c>
      <c r="BN395" t="s">
        <v>1271</v>
      </c>
      <c r="BO395" t="s">
        <v>1329</v>
      </c>
      <c r="BP395" t="s">
        <v>1325</v>
      </c>
      <c r="BQ395">
        <v>48201</v>
      </c>
      <c r="BR395" t="s">
        <v>1326</v>
      </c>
      <c r="BS395">
        <v>48</v>
      </c>
      <c r="BT395" t="s">
        <v>1277</v>
      </c>
      <c r="BU395" t="s">
        <v>5582</v>
      </c>
      <c r="BV395" t="s">
        <v>3211</v>
      </c>
      <c r="BW395" t="s">
        <v>3211</v>
      </c>
      <c r="BY395" t="s">
        <v>5158</v>
      </c>
      <c r="BZ395" t="s">
        <v>5204</v>
      </c>
      <c r="CA395" t="s">
        <v>5205</v>
      </c>
      <c r="CB395">
        <v>5</v>
      </c>
      <c r="CC395" t="s">
        <v>1286</v>
      </c>
      <c r="CD395" t="s">
        <v>5583</v>
      </c>
      <c r="CE395" t="s">
        <v>1288</v>
      </c>
      <c r="CF395" t="s">
        <v>1289</v>
      </c>
      <c r="CG395" t="s">
        <v>1333</v>
      </c>
      <c r="CH395" t="s">
        <v>1334</v>
      </c>
      <c r="CI395">
        <v>2</v>
      </c>
      <c r="CJ395" t="s">
        <v>1292</v>
      </c>
      <c r="CU395" s="13" t="s">
        <v>5584</v>
      </c>
      <c r="CV395" t="s">
        <v>2499</v>
      </c>
    </row>
    <row r="396" spans="1:100" x14ac:dyDescent="0.4">
      <c r="A396" t="s">
        <v>5585</v>
      </c>
      <c r="B396" t="s">
        <v>5586</v>
      </c>
      <c r="D396" t="s">
        <v>1256</v>
      </c>
      <c r="E396" t="s">
        <v>1257</v>
      </c>
      <c r="J396" t="s">
        <v>4421</v>
      </c>
      <c r="K396">
        <v>2025</v>
      </c>
      <c r="L396">
        <v>4209348</v>
      </c>
      <c r="M396">
        <v>0</v>
      </c>
      <c r="N396">
        <v>0</v>
      </c>
      <c r="O396">
        <v>1052337</v>
      </c>
      <c r="P396">
        <v>5261685</v>
      </c>
      <c r="Q396">
        <v>0</v>
      </c>
      <c r="R396">
        <v>0</v>
      </c>
      <c r="S396" t="s">
        <v>2694</v>
      </c>
      <c r="T396">
        <v>2025</v>
      </c>
      <c r="U396" t="s">
        <v>2694</v>
      </c>
      <c r="V396" t="s">
        <v>5503</v>
      </c>
      <c r="W396">
        <v>89</v>
      </c>
      <c r="X396" t="s">
        <v>1262</v>
      </c>
      <c r="Y396">
        <v>8900</v>
      </c>
      <c r="Z396" t="s">
        <v>1262</v>
      </c>
      <c r="AA396">
        <v>892433</v>
      </c>
      <c r="AB396" t="s">
        <v>1444</v>
      </c>
      <c r="AC396">
        <v>89</v>
      </c>
      <c r="AD396" t="s">
        <v>1262</v>
      </c>
      <c r="AE396">
        <v>8900</v>
      </c>
      <c r="AF396" t="s">
        <v>1262</v>
      </c>
      <c r="AG396">
        <v>892404</v>
      </c>
      <c r="AH396" t="s">
        <v>5150</v>
      </c>
      <c r="AI396" t="s">
        <v>5195</v>
      </c>
      <c r="AJ396" t="s">
        <v>5152</v>
      </c>
      <c r="AK396" t="s">
        <v>1381</v>
      </c>
      <c r="AL396" t="s">
        <v>5196</v>
      </c>
      <c r="AM396" t="s">
        <v>5587</v>
      </c>
      <c r="AO396" t="s">
        <v>5588</v>
      </c>
      <c r="AP396" t="s">
        <v>5588</v>
      </c>
      <c r="AT396" t="s">
        <v>1270</v>
      </c>
      <c r="AU396" t="s">
        <v>1271</v>
      </c>
      <c r="AV396" t="s">
        <v>5589</v>
      </c>
      <c r="AX396">
        <v>35000</v>
      </c>
      <c r="AY396" t="s">
        <v>1325</v>
      </c>
      <c r="AZ396">
        <v>48201</v>
      </c>
      <c r="BA396" t="s">
        <v>1326</v>
      </c>
      <c r="BB396">
        <v>48</v>
      </c>
      <c r="BC396" t="s">
        <v>1276</v>
      </c>
      <c r="BD396" t="s">
        <v>1277</v>
      </c>
      <c r="BE396">
        <v>77032</v>
      </c>
      <c r="BF396">
        <v>3219</v>
      </c>
      <c r="BG396" t="s">
        <v>5590</v>
      </c>
      <c r="BH396" t="s">
        <v>5590</v>
      </c>
      <c r="BL396" t="s">
        <v>1280</v>
      </c>
      <c r="BM396" t="s">
        <v>1270</v>
      </c>
      <c r="BN396" t="s">
        <v>1271</v>
      </c>
      <c r="BO396" t="s">
        <v>1329</v>
      </c>
      <c r="BP396" t="s">
        <v>1325</v>
      </c>
      <c r="BQ396">
        <v>48201</v>
      </c>
      <c r="BR396" t="s">
        <v>1326</v>
      </c>
      <c r="BS396">
        <v>48</v>
      </c>
      <c r="BT396" t="s">
        <v>1277</v>
      </c>
      <c r="BU396" t="s">
        <v>5591</v>
      </c>
      <c r="BV396" t="s">
        <v>5590</v>
      </c>
      <c r="BW396" t="s">
        <v>5590</v>
      </c>
      <c r="BY396" t="s">
        <v>5158</v>
      </c>
      <c r="BZ396" t="s">
        <v>5204</v>
      </c>
      <c r="CA396" t="s">
        <v>5592</v>
      </c>
      <c r="CB396">
        <v>5</v>
      </c>
      <c r="CC396" t="s">
        <v>1286</v>
      </c>
      <c r="CD396" t="s">
        <v>5593</v>
      </c>
      <c r="CE396" t="s">
        <v>1288</v>
      </c>
      <c r="CF396" t="s">
        <v>1289</v>
      </c>
      <c r="CG396" t="s">
        <v>1417</v>
      </c>
      <c r="CH396" t="s">
        <v>1418</v>
      </c>
      <c r="CI396">
        <v>2</v>
      </c>
      <c r="CJ396" t="s">
        <v>1292</v>
      </c>
      <c r="CU396" s="13" t="s">
        <v>5594</v>
      </c>
      <c r="CV396" t="s">
        <v>2499</v>
      </c>
    </row>
    <row r="397" spans="1:100" x14ac:dyDescent="0.4">
      <c r="A397" t="s">
        <v>5595</v>
      </c>
      <c r="B397" t="s">
        <v>5596</v>
      </c>
      <c r="D397" t="s">
        <v>1256</v>
      </c>
      <c r="E397" t="s">
        <v>1257</v>
      </c>
      <c r="J397" t="s">
        <v>2425</v>
      </c>
      <c r="K397">
        <v>2025</v>
      </c>
      <c r="L397">
        <v>3348578</v>
      </c>
      <c r="M397">
        <v>0</v>
      </c>
      <c r="N397">
        <v>0</v>
      </c>
      <c r="O397">
        <v>837145</v>
      </c>
      <c r="P397">
        <v>4185723</v>
      </c>
      <c r="Q397">
        <v>0</v>
      </c>
      <c r="R397">
        <v>0</v>
      </c>
      <c r="S397" t="s">
        <v>2694</v>
      </c>
      <c r="T397">
        <v>2025</v>
      </c>
      <c r="U397" t="s">
        <v>2703</v>
      </c>
      <c r="V397" t="s">
        <v>1981</v>
      </c>
      <c r="W397">
        <v>89</v>
      </c>
      <c r="X397" t="s">
        <v>1262</v>
      </c>
      <c r="Y397">
        <v>8900</v>
      </c>
      <c r="Z397" t="s">
        <v>1262</v>
      </c>
      <c r="AA397">
        <v>892433</v>
      </c>
      <c r="AB397" t="s">
        <v>1444</v>
      </c>
      <c r="AC397">
        <v>89</v>
      </c>
      <c r="AD397" t="s">
        <v>1262</v>
      </c>
      <c r="AE397">
        <v>8900</v>
      </c>
      <c r="AF397" t="s">
        <v>1262</v>
      </c>
      <c r="AG397">
        <v>892404</v>
      </c>
      <c r="AH397" t="s">
        <v>5150</v>
      </c>
      <c r="AI397" t="s">
        <v>5195</v>
      </c>
      <c r="AJ397" t="s">
        <v>5152</v>
      </c>
      <c r="AK397" t="s">
        <v>1381</v>
      </c>
      <c r="AL397" t="s">
        <v>5196</v>
      </c>
      <c r="AM397" t="s">
        <v>5597</v>
      </c>
      <c r="AO397" t="s">
        <v>5598</v>
      </c>
      <c r="AP397" t="s">
        <v>5598</v>
      </c>
      <c r="AT397" t="s">
        <v>1270</v>
      </c>
      <c r="AU397" t="s">
        <v>1271</v>
      </c>
      <c r="AV397" t="s">
        <v>5599</v>
      </c>
      <c r="AX397">
        <v>35000</v>
      </c>
      <c r="AY397" t="s">
        <v>1325</v>
      </c>
      <c r="AZ397">
        <v>48201</v>
      </c>
      <c r="BA397" t="s">
        <v>1326</v>
      </c>
      <c r="BB397">
        <v>48</v>
      </c>
      <c r="BC397" t="s">
        <v>1276</v>
      </c>
      <c r="BD397" t="s">
        <v>1277</v>
      </c>
      <c r="BE397">
        <v>77004</v>
      </c>
      <c r="BF397">
        <v>4853</v>
      </c>
      <c r="BG397" t="s">
        <v>3163</v>
      </c>
      <c r="BH397" t="s">
        <v>3163</v>
      </c>
      <c r="BL397" t="s">
        <v>1280</v>
      </c>
      <c r="BM397" t="s">
        <v>1270</v>
      </c>
      <c r="BN397" t="s">
        <v>1271</v>
      </c>
      <c r="BO397" t="s">
        <v>1329</v>
      </c>
      <c r="BP397" t="s">
        <v>1325</v>
      </c>
      <c r="BQ397">
        <v>48201</v>
      </c>
      <c r="BR397" t="s">
        <v>1326</v>
      </c>
      <c r="BS397">
        <v>48</v>
      </c>
      <c r="BT397" t="s">
        <v>1277</v>
      </c>
      <c r="BU397" t="s">
        <v>5600</v>
      </c>
      <c r="BV397" t="s">
        <v>3163</v>
      </c>
      <c r="BW397" t="s">
        <v>3163</v>
      </c>
      <c r="BY397" t="s">
        <v>5158</v>
      </c>
      <c r="BZ397" t="s">
        <v>5204</v>
      </c>
      <c r="CA397" t="s">
        <v>5205</v>
      </c>
      <c r="CB397">
        <v>5</v>
      </c>
      <c r="CC397" t="s">
        <v>1286</v>
      </c>
      <c r="CD397" t="s">
        <v>5601</v>
      </c>
      <c r="CE397" t="s">
        <v>1288</v>
      </c>
      <c r="CF397" t="s">
        <v>1289</v>
      </c>
      <c r="CG397" t="s">
        <v>1333</v>
      </c>
      <c r="CH397" t="s">
        <v>1334</v>
      </c>
      <c r="CI397">
        <v>2</v>
      </c>
      <c r="CJ397" t="s">
        <v>1292</v>
      </c>
      <c r="CU397" s="13" t="s">
        <v>5602</v>
      </c>
      <c r="CV397" t="s">
        <v>1521</v>
      </c>
    </row>
    <row r="398" spans="1:100" x14ac:dyDescent="0.4">
      <c r="A398" t="s">
        <v>5603</v>
      </c>
      <c r="B398" t="s">
        <v>5604</v>
      </c>
      <c r="D398" t="s">
        <v>5605</v>
      </c>
      <c r="E398" t="s">
        <v>1257</v>
      </c>
      <c r="J398" t="s">
        <v>2950</v>
      </c>
      <c r="K398">
        <v>2025</v>
      </c>
      <c r="L398">
        <v>5000000</v>
      </c>
      <c r="M398">
        <v>0</v>
      </c>
      <c r="N398">
        <v>0</v>
      </c>
      <c r="O398">
        <v>0</v>
      </c>
      <c r="P398">
        <v>5000000</v>
      </c>
      <c r="Q398">
        <v>0</v>
      </c>
      <c r="R398">
        <v>0</v>
      </c>
      <c r="S398" t="s">
        <v>2694</v>
      </c>
      <c r="T398">
        <v>2025</v>
      </c>
      <c r="U398" t="s">
        <v>2694</v>
      </c>
      <c r="V398" t="s">
        <v>5503</v>
      </c>
      <c r="W398">
        <v>89</v>
      </c>
      <c r="X398" t="s">
        <v>1262</v>
      </c>
      <c r="Y398">
        <v>8900</v>
      </c>
      <c r="Z398" t="s">
        <v>1262</v>
      </c>
      <c r="AA398">
        <v>892433</v>
      </c>
      <c r="AB398" t="s">
        <v>1444</v>
      </c>
      <c r="AC398">
        <v>89</v>
      </c>
      <c r="AD398" t="s">
        <v>1262</v>
      </c>
      <c r="AE398">
        <v>8900</v>
      </c>
      <c r="AF398" t="s">
        <v>1262</v>
      </c>
      <c r="AG398">
        <v>892404</v>
      </c>
      <c r="AH398" t="s">
        <v>5150</v>
      </c>
      <c r="AI398" t="s">
        <v>5195</v>
      </c>
      <c r="AJ398" t="s">
        <v>5152</v>
      </c>
      <c r="AK398" t="s">
        <v>1381</v>
      </c>
      <c r="AL398" t="s">
        <v>5196</v>
      </c>
      <c r="AM398" t="s">
        <v>5539</v>
      </c>
      <c r="AO398" t="s">
        <v>5540</v>
      </c>
      <c r="AP398" t="s">
        <v>5540</v>
      </c>
      <c r="AT398" t="s">
        <v>1270</v>
      </c>
      <c r="AU398" t="s">
        <v>1271</v>
      </c>
      <c r="AV398" t="s">
        <v>5541</v>
      </c>
      <c r="AW398" t="s">
        <v>5542</v>
      </c>
      <c r="AX398">
        <v>38476</v>
      </c>
      <c r="AY398" t="s">
        <v>5543</v>
      </c>
      <c r="AZ398">
        <v>48201</v>
      </c>
      <c r="BA398" t="s">
        <v>1326</v>
      </c>
      <c r="BB398">
        <v>48</v>
      </c>
      <c r="BC398" t="s">
        <v>1276</v>
      </c>
      <c r="BD398" t="s">
        <v>1277</v>
      </c>
      <c r="BE398">
        <v>77449</v>
      </c>
      <c r="BF398">
        <v>5123</v>
      </c>
      <c r="BG398" t="s">
        <v>2958</v>
      </c>
      <c r="BH398" t="s">
        <v>1757</v>
      </c>
      <c r="BL398" t="s">
        <v>1280</v>
      </c>
      <c r="BM398" t="s">
        <v>1270</v>
      </c>
      <c r="BN398" t="s">
        <v>1271</v>
      </c>
      <c r="BO398" t="s">
        <v>5544</v>
      </c>
      <c r="BP398" t="s">
        <v>5543</v>
      </c>
      <c r="BQ398">
        <v>48201</v>
      </c>
      <c r="BR398" t="s">
        <v>1326</v>
      </c>
      <c r="BS398">
        <v>48</v>
      </c>
      <c r="BT398" t="s">
        <v>1277</v>
      </c>
      <c r="BU398" t="s">
        <v>5545</v>
      </c>
      <c r="BV398" t="s">
        <v>1757</v>
      </c>
      <c r="BW398" t="s">
        <v>1757</v>
      </c>
      <c r="BY398" t="s">
        <v>5158</v>
      </c>
      <c r="BZ398" t="s">
        <v>5204</v>
      </c>
      <c r="CA398" t="s">
        <v>5205</v>
      </c>
      <c r="CB398">
        <v>5</v>
      </c>
      <c r="CC398" t="s">
        <v>1286</v>
      </c>
      <c r="CD398" t="s">
        <v>5606</v>
      </c>
      <c r="CE398" t="s">
        <v>1288</v>
      </c>
      <c r="CF398" t="s">
        <v>1289</v>
      </c>
      <c r="CG398" t="s">
        <v>1333</v>
      </c>
      <c r="CH398" t="s">
        <v>1334</v>
      </c>
      <c r="CI398">
        <v>2</v>
      </c>
      <c r="CJ398" t="s">
        <v>1292</v>
      </c>
      <c r="CU398" s="13" t="s">
        <v>5607</v>
      </c>
      <c r="CV398" t="s">
        <v>2499</v>
      </c>
    </row>
    <row r="399" spans="1:100" x14ac:dyDescent="0.4">
      <c r="A399" t="s">
        <v>5608</v>
      </c>
      <c r="B399" t="s">
        <v>5609</v>
      </c>
      <c r="D399" t="s">
        <v>1256</v>
      </c>
      <c r="E399" t="s">
        <v>1257</v>
      </c>
      <c r="J399" t="s">
        <v>4567</v>
      </c>
      <c r="K399">
        <v>2025</v>
      </c>
      <c r="L399">
        <v>9999522</v>
      </c>
      <c r="M399">
        <v>0</v>
      </c>
      <c r="N399">
        <v>0</v>
      </c>
      <c r="O399">
        <v>0</v>
      </c>
      <c r="P399">
        <v>9999522</v>
      </c>
      <c r="Q399">
        <v>0</v>
      </c>
      <c r="R399">
        <v>0</v>
      </c>
      <c r="S399" t="s">
        <v>4614</v>
      </c>
      <c r="T399">
        <v>2025</v>
      </c>
      <c r="U399" t="s">
        <v>2694</v>
      </c>
      <c r="V399" t="s">
        <v>5503</v>
      </c>
      <c r="W399">
        <v>89</v>
      </c>
      <c r="X399" t="s">
        <v>1262</v>
      </c>
      <c r="Y399">
        <v>8900</v>
      </c>
      <c r="Z399" t="s">
        <v>1262</v>
      </c>
      <c r="AA399">
        <v>892433</v>
      </c>
      <c r="AB399" t="s">
        <v>1444</v>
      </c>
      <c r="AC399">
        <v>89</v>
      </c>
      <c r="AD399" t="s">
        <v>1262</v>
      </c>
      <c r="AE399">
        <v>8900</v>
      </c>
      <c r="AF399" t="s">
        <v>1262</v>
      </c>
      <c r="AG399">
        <v>892404</v>
      </c>
      <c r="AH399" t="s">
        <v>5150</v>
      </c>
      <c r="AI399" t="s">
        <v>5195</v>
      </c>
      <c r="AJ399" t="s">
        <v>5152</v>
      </c>
      <c r="AK399" t="s">
        <v>1381</v>
      </c>
      <c r="AL399" t="s">
        <v>5196</v>
      </c>
      <c r="AM399" t="s">
        <v>3048</v>
      </c>
      <c r="AO399" t="s">
        <v>241</v>
      </c>
      <c r="AP399" t="s">
        <v>241</v>
      </c>
      <c r="AT399" t="s">
        <v>1270</v>
      </c>
      <c r="AU399" t="s">
        <v>1271</v>
      </c>
      <c r="AV399" t="s">
        <v>3049</v>
      </c>
      <c r="AX399">
        <v>19642</v>
      </c>
      <c r="AY399" t="s">
        <v>3050</v>
      </c>
      <c r="AZ399">
        <v>17031</v>
      </c>
      <c r="BA399" t="s">
        <v>1528</v>
      </c>
      <c r="BB399">
        <v>17</v>
      </c>
      <c r="BC399" t="s">
        <v>1363</v>
      </c>
      <c r="BD399" t="s">
        <v>1364</v>
      </c>
      <c r="BE399">
        <v>60018</v>
      </c>
      <c r="BF399">
        <v>1804</v>
      </c>
      <c r="BG399" t="s">
        <v>3051</v>
      </c>
      <c r="BH399" t="s">
        <v>3051</v>
      </c>
      <c r="BL399" t="s">
        <v>1280</v>
      </c>
      <c r="BM399" t="s">
        <v>1270</v>
      </c>
      <c r="BN399" t="s">
        <v>1271</v>
      </c>
      <c r="BO399" t="s">
        <v>3052</v>
      </c>
      <c r="BP399" t="s">
        <v>3050</v>
      </c>
      <c r="BQ399">
        <v>17031</v>
      </c>
      <c r="BR399" t="s">
        <v>1528</v>
      </c>
      <c r="BS399">
        <v>17</v>
      </c>
      <c r="BT399" t="s">
        <v>1364</v>
      </c>
      <c r="BU399" t="s">
        <v>5215</v>
      </c>
      <c r="BV399" t="s">
        <v>3051</v>
      </c>
      <c r="BW399" t="s">
        <v>3051</v>
      </c>
      <c r="BY399" t="s">
        <v>5158</v>
      </c>
      <c r="BZ399" t="s">
        <v>5204</v>
      </c>
      <c r="CA399" t="s">
        <v>5205</v>
      </c>
      <c r="CB399">
        <v>5</v>
      </c>
      <c r="CC399" t="s">
        <v>1286</v>
      </c>
      <c r="CD399" t="s">
        <v>5610</v>
      </c>
      <c r="CE399" t="s">
        <v>1288</v>
      </c>
      <c r="CF399" t="s">
        <v>1289</v>
      </c>
      <c r="CG399" t="s">
        <v>1534</v>
      </c>
      <c r="CH399" t="s">
        <v>1535</v>
      </c>
      <c r="CI399">
        <v>2</v>
      </c>
      <c r="CJ399" t="s">
        <v>1292</v>
      </c>
      <c r="CU399" s="13" t="s">
        <v>5611</v>
      </c>
      <c r="CV399" t="s">
        <v>1537</v>
      </c>
    </row>
    <row r="400" spans="1:100" x14ac:dyDescent="0.4">
      <c r="A400" t="s">
        <v>5612</v>
      </c>
      <c r="B400" t="s">
        <v>5613</v>
      </c>
      <c r="D400" t="s">
        <v>1256</v>
      </c>
      <c r="E400" t="s">
        <v>1257</v>
      </c>
      <c r="J400" t="s">
        <v>4797</v>
      </c>
      <c r="K400">
        <v>2025</v>
      </c>
      <c r="L400">
        <v>20000000</v>
      </c>
      <c r="M400">
        <v>0</v>
      </c>
      <c r="N400">
        <v>0</v>
      </c>
      <c r="O400">
        <v>0</v>
      </c>
      <c r="P400">
        <v>20000000</v>
      </c>
      <c r="Q400">
        <v>0</v>
      </c>
      <c r="R400">
        <v>0</v>
      </c>
      <c r="S400" t="s">
        <v>5502</v>
      </c>
      <c r="T400">
        <v>2025</v>
      </c>
      <c r="U400" t="s">
        <v>2694</v>
      </c>
      <c r="V400" t="s">
        <v>1443</v>
      </c>
      <c r="W400">
        <v>89</v>
      </c>
      <c r="X400" t="s">
        <v>1262</v>
      </c>
      <c r="Y400">
        <v>8900</v>
      </c>
      <c r="Z400" t="s">
        <v>1262</v>
      </c>
      <c r="AA400">
        <v>892433</v>
      </c>
      <c r="AB400" t="s">
        <v>1444</v>
      </c>
      <c r="AC400">
        <v>89</v>
      </c>
      <c r="AD400" t="s">
        <v>1262</v>
      </c>
      <c r="AE400">
        <v>8900</v>
      </c>
      <c r="AF400" t="s">
        <v>1262</v>
      </c>
      <c r="AG400">
        <v>892404</v>
      </c>
      <c r="AH400" t="s">
        <v>5150</v>
      </c>
      <c r="AI400" t="s">
        <v>5195</v>
      </c>
      <c r="AJ400" t="s">
        <v>5152</v>
      </c>
      <c r="AK400" t="s">
        <v>1381</v>
      </c>
      <c r="AL400" t="s">
        <v>5196</v>
      </c>
      <c r="AM400" t="s">
        <v>2286</v>
      </c>
      <c r="AO400" t="s">
        <v>2287</v>
      </c>
      <c r="AP400" t="s">
        <v>2287</v>
      </c>
      <c r="AT400" t="s">
        <v>1270</v>
      </c>
      <c r="AU400" t="s">
        <v>1271</v>
      </c>
      <c r="AV400" t="s">
        <v>2288</v>
      </c>
      <c r="AW400" t="s">
        <v>2289</v>
      </c>
      <c r="AX400">
        <v>27425</v>
      </c>
      <c r="AY400" t="s">
        <v>2156</v>
      </c>
      <c r="AZ400">
        <v>8069</v>
      </c>
      <c r="BA400" t="s">
        <v>2157</v>
      </c>
      <c r="BB400">
        <v>8</v>
      </c>
      <c r="BC400" t="s">
        <v>1603</v>
      </c>
      <c r="BD400" t="s">
        <v>1604</v>
      </c>
      <c r="BE400">
        <v>80523</v>
      </c>
      <c r="BF400">
        <v>2002</v>
      </c>
      <c r="BG400" t="s">
        <v>1605</v>
      </c>
      <c r="BH400" t="s">
        <v>1605</v>
      </c>
      <c r="BL400" t="s">
        <v>1280</v>
      </c>
      <c r="BM400" t="s">
        <v>1270</v>
      </c>
      <c r="BN400" t="s">
        <v>1271</v>
      </c>
      <c r="BO400" t="s">
        <v>2158</v>
      </c>
      <c r="BP400" t="s">
        <v>2156</v>
      </c>
      <c r="BQ400">
        <v>8069</v>
      </c>
      <c r="BR400" t="s">
        <v>2157</v>
      </c>
      <c r="BS400">
        <v>8</v>
      </c>
      <c r="BT400" t="s">
        <v>1604</v>
      </c>
      <c r="BU400" t="s">
        <v>5614</v>
      </c>
      <c r="BV400" t="s">
        <v>1605</v>
      </c>
      <c r="BW400" t="s">
        <v>1605</v>
      </c>
      <c r="BY400" t="s">
        <v>5158</v>
      </c>
      <c r="BZ400" t="s">
        <v>5204</v>
      </c>
      <c r="CA400" t="s">
        <v>5615</v>
      </c>
      <c r="CB400">
        <v>5</v>
      </c>
      <c r="CC400" t="s">
        <v>1286</v>
      </c>
      <c r="CD400" t="s">
        <v>5616</v>
      </c>
      <c r="CE400" t="s">
        <v>1288</v>
      </c>
      <c r="CF400" t="s">
        <v>1289</v>
      </c>
      <c r="CG400" t="s">
        <v>1290</v>
      </c>
      <c r="CH400" t="s">
        <v>1291</v>
      </c>
      <c r="CI400">
        <v>2</v>
      </c>
      <c r="CJ400" t="s">
        <v>1292</v>
      </c>
      <c r="CU400" s="13" t="s">
        <v>5617</v>
      </c>
      <c r="CV400" t="s">
        <v>2950</v>
      </c>
    </row>
    <row r="401" spans="1:100" x14ac:dyDescent="0.4">
      <c r="A401" t="s">
        <v>5618</v>
      </c>
      <c r="B401" t="s">
        <v>5619</v>
      </c>
      <c r="D401" t="s">
        <v>1256</v>
      </c>
      <c r="E401" t="s">
        <v>1257</v>
      </c>
      <c r="J401" t="s">
        <v>2950</v>
      </c>
      <c r="K401">
        <v>2025</v>
      </c>
      <c r="L401">
        <v>20000000</v>
      </c>
      <c r="M401">
        <v>0</v>
      </c>
      <c r="N401">
        <v>0</v>
      </c>
      <c r="O401">
        <v>0</v>
      </c>
      <c r="P401">
        <v>20000000</v>
      </c>
      <c r="Q401">
        <v>0</v>
      </c>
      <c r="R401">
        <v>0</v>
      </c>
      <c r="S401" t="s">
        <v>1420</v>
      </c>
      <c r="T401">
        <v>2025</v>
      </c>
      <c r="U401" t="s">
        <v>1420</v>
      </c>
      <c r="V401" t="s">
        <v>1725</v>
      </c>
      <c r="W401">
        <v>89</v>
      </c>
      <c r="X401" t="s">
        <v>1262</v>
      </c>
      <c r="Y401">
        <v>8900</v>
      </c>
      <c r="Z401" t="s">
        <v>1262</v>
      </c>
      <c r="AA401">
        <v>892433</v>
      </c>
      <c r="AB401" t="s">
        <v>1444</v>
      </c>
      <c r="AC401">
        <v>89</v>
      </c>
      <c r="AD401" t="s">
        <v>1262</v>
      </c>
      <c r="AE401">
        <v>8900</v>
      </c>
      <c r="AF401" t="s">
        <v>1262</v>
      </c>
      <c r="AG401">
        <v>892404</v>
      </c>
      <c r="AH401" t="s">
        <v>5150</v>
      </c>
      <c r="AI401" t="s">
        <v>5195</v>
      </c>
      <c r="AJ401" t="s">
        <v>5152</v>
      </c>
      <c r="AK401" t="s">
        <v>1381</v>
      </c>
      <c r="AL401" t="s">
        <v>5196</v>
      </c>
      <c r="AM401" t="s">
        <v>3048</v>
      </c>
      <c r="AO401" t="s">
        <v>241</v>
      </c>
      <c r="AP401" t="s">
        <v>241</v>
      </c>
      <c r="AT401" t="s">
        <v>1270</v>
      </c>
      <c r="AU401" t="s">
        <v>1271</v>
      </c>
      <c r="AV401" t="s">
        <v>3049</v>
      </c>
      <c r="AX401">
        <v>19642</v>
      </c>
      <c r="AY401" t="s">
        <v>3050</v>
      </c>
      <c r="AZ401">
        <v>17031</v>
      </c>
      <c r="BA401" t="s">
        <v>1528</v>
      </c>
      <c r="BB401">
        <v>17</v>
      </c>
      <c r="BC401" t="s">
        <v>1363</v>
      </c>
      <c r="BD401" t="s">
        <v>1364</v>
      </c>
      <c r="BE401">
        <v>60018</v>
      </c>
      <c r="BF401">
        <v>1804</v>
      </c>
      <c r="BG401" t="s">
        <v>3051</v>
      </c>
      <c r="BH401" t="s">
        <v>3051</v>
      </c>
      <c r="BL401" t="s">
        <v>1280</v>
      </c>
      <c r="BM401" t="s">
        <v>1270</v>
      </c>
      <c r="BN401" t="s">
        <v>1271</v>
      </c>
      <c r="BO401" t="s">
        <v>3052</v>
      </c>
      <c r="BP401" t="s">
        <v>3050</v>
      </c>
      <c r="BQ401">
        <v>17031</v>
      </c>
      <c r="BR401" t="s">
        <v>1528</v>
      </c>
      <c r="BS401">
        <v>17</v>
      </c>
      <c r="BT401" t="s">
        <v>1364</v>
      </c>
      <c r="BU401" t="s">
        <v>5215</v>
      </c>
      <c r="BV401" t="s">
        <v>3051</v>
      </c>
      <c r="BW401" t="s">
        <v>3051</v>
      </c>
      <c r="BY401" t="s">
        <v>5158</v>
      </c>
      <c r="BZ401" t="s">
        <v>5204</v>
      </c>
      <c r="CA401" t="s">
        <v>5615</v>
      </c>
      <c r="CB401">
        <v>5</v>
      </c>
      <c r="CC401" t="s">
        <v>1286</v>
      </c>
      <c r="CD401" t="s">
        <v>5620</v>
      </c>
      <c r="CE401" t="s">
        <v>1288</v>
      </c>
      <c r="CF401" t="s">
        <v>1289</v>
      </c>
      <c r="CG401" t="s">
        <v>1534</v>
      </c>
      <c r="CH401" t="s">
        <v>1535</v>
      </c>
      <c r="CI401">
        <v>2</v>
      </c>
      <c r="CJ401" t="s">
        <v>1292</v>
      </c>
      <c r="CU401" s="13" t="s">
        <v>5621</v>
      </c>
      <c r="CV401" t="s">
        <v>2499</v>
      </c>
    </row>
    <row r="402" spans="1:100" x14ac:dyDescent="0.4">
      <c r="A402" t="s">
        <v>5622</v>
      </c>
      <c r="B402" t="s">
        <v>5623</v>
      </c>
      <c r="D402" t="s">
        <v>1256</v>
      </c>
      <c r="E402" t="s">
        <v>1257</v>
      </c>
      <c r="J402" t="s">
        <v>3094</v>
      </c>
      <c r="K402">
        <v>2025</v>
      </c>
      <c r="L402">
        <v>62077501</v>
      </c>
      <c r="M402">
        <v>55532576.299999997</v>
      </c>
      <c r="N402">
        <v>0</v>
      </c>
      <c r="O402">
        <v>976145</v>
      </c>
      <c r="P402">
        <v>63053646</v>
      </c>
      <c r="Q402">
        <v>0</v>
      </c>
      <c r="R402">
        <v>0</v>
      </c>
      <c r="S402" t="s">
        <v>5624</v>
      </c>
      <c r="T402">
        <v>2018</v>
      </c>
      <c r="U402" t="s">
        <v>5625</v>
      </c>
      <c r="V402" t="s">
        <v>1523</v>
      </c>
      <c r="W402">
        <v>89</v>
      </c>
      <c r="X402" t="s">
        <v>1262</v>
      </c>
      <c r="Y402">
        <v>8900</v>
      </c>
      <c r="Z402" t="s">
        <v>1262</v>
      </c>
      <c r="AA402">
        <v>892433</v>
      </c>
      <c r="AB402" t="s">
        <v>1444</v>
      </c>
      <c r="AC402">
        <v>89</v>
      </c>
      <c r="AD402" t="s">
        <v>1262</v>
      </c>
      <c r="AE402">
        <v>8900</v>
      </c>
      <c r="AF402" t="s">
        <v>1262</v>
      </c>
      <c r="AG402">
        <v>892404</v>
      </c>
      <c r="AH402" t="s">
        <v>5150</v>
      </c>
      <c r="AI402" t="s">
        <v>5151</v>
      </c>
      <c r="AJ402" t="s">
        <v>5152</v>
      </c>
      <c r="AK402" t="s">
        <v>1266</v>
      </c>
      <c r="AL402" t="s">
        <v>5241</v>
      </c>
      <c r="AM402" t="s">
        <v>5626</v>
      </c>
      <c r="AO402" t="s">
        <v>5627</v>
      </c>
      <c r="AP402" t="s">
        <v>5627</v>
      </c>
      <c r="AS402" t="s">
        <v>5627</v>
      </c>
      <c r="AT402" t="s">
        <v>1270</v>
      </c>
      <c r="AU402" t="s">
        <v>1271</v>
      </c>
      <c r="AV402" t="s">
        <v>5628</v>
      </c>
      <c r="AX402">
        <v>50916</v>
      </c>
      <c r="AY402" t="s">
        <v>4790</v>
      </c>
      <c r="AZ402">
        <v>6001</v>
      </c>
      <c r="BA402" t="s">
        <v>2979</v>
      </c>
      <c r="BB402">
        <v>6</v>
      </c>
      <c r="BC402" t="s">
        <v>1548</v>
      </c>
      <c r="BD402" t="s">
        <v>1549</v>
      </c>
      <c r="BE402">
        <v>94560</v>
      </c>
      <c r="BF402">
        <v>4805</v>
      </c>
      <c r="BG402" t="s">
        <v>2980</v>
      </c>
      <c r="BH402" t="s">
        <v>2980</v>
      </c>
      <c r="BL402" t="s">
        <v>1280</v>
      </c>
      <c r="BM402" t="s">
        <v>1270</v>
      </c>
      <c r="BN402" t="s">
        <v>1271</v>
      </c>
      <c r="BO402" t="s">
        <v>5090</v>
      </c>
      <c r="BP402" t="s">
        <v>4790</v>
      </c>
      <c r="BQ402">
        <v>6001</v>
      </c>
      <c r="BR402" t="s">
        <v>2979</v>
      </c>
      <c r="BS402">
        <v>6</v>
      </c>
      <c r="BT402" t="s">
        <v>1549</v>
      </c>
      <c r="BU402" t="s">
        <v>5629</v>
      </c>
      <c r="BV402" t="s">
        <v>2980</v>
      </c>
      <c r="BW402" t="s">
        <v>2980</v>
      </c>
      <c r="BY402" t="s">
        <v>5158</v>
      </c>
      <c r="BZ402" t="s">
        <v>5630</v>
      </c>
      <c r="CA402" t="s">
        <v>5631</v>
      </c>
      <c r="CB402">
        <v>5</v>
      </c>
      <c r="CC402" t="s">
        <v>1286</v>
      </c>
      <c r="CD402" t="s">
        <v>5632</v>
      </c>
      <c r="CE402" t="s">
        <v>1288</v>
      </c>
      <c r="CF402" t="s">
        <v>1289</v>
      </c>
      <c r="CG402" t="s">
        <v>1417</v>
      </c>
      <c r="CH402" t="s">
        <v>1418</v>
      </c>
      <c r="CI402">
        <v>2</v>
      </c>
      <c r="CJ402" t="s">
        <v>1292</v>
      </c>
      <c r="CU402" s="13" t="s">
        <v>5633</v>
      </c>
      <c r="CV402" t="s">
        <v>1781</v>
      </c>
    </row>
    <row r="403" spans="1:100" x14ac:dyDescent="0.4">
      <c r="A403" t="s">
        <v>5634</v>
      </c>
      <c r="B403" t="s">
        <v>5635</v>
      </c>
      <c r="D403" t="s">
        <v>1256</v>
      </c>
      <c r="E403" t="s">
        <v>1257</v>
      </c>
      <c r="J403" t="s">
        <v>5636</v>
      </c>
      <c r="K403">
        <v>2025</v>
      </c>
      <c r="L403">
        <v>5895276</v>
      </c>
      <c r="M403">
        <v>1148140</v>
      </c>
      <c r="N403">
        <v>0</v>
      </c>
      <c r="O403">
        <v>895427</v>
      </c>
      <c r="P403">
        <v>6790703</v>
      </c>
      <c r="Q403">
        <v>0</v>
      </c>
      <c r="R403">
        <v>0</v>
      </c>
      <c r="S403" t="s">
        <v>5637</v>
      </c>
      <c r="T403">
        <v>2022</v>
      </c>
      <c r="U403" t="s">
        <v>5638</v>
      </c>
      <c r="V403" t="s">
        <v>1463</v>
      </c>
      <c r="W403">
        <v>89</v>
      </c>
      <c r="X403" t="s">
        <v>1262</v>
      </c>
      <c r="Y403">
        <v>8900</v>
      </c>
      <c r="Z403" t="s">
        <v>1262</v>
      </c>
      <c r="AA403">
        <v>892433</v>
      </c>
      <c r="AB403" t="s">
        <v>1444</v>
      </c>
      <c r="AC403">
        <v>89</v>
      </c>
      <c r="AD403" t="s">
        <v>1262</v>
      </c>
      <c r="AE403">
        <v>8900</v>
      </c>
      <c r="AF403" t="s">
        <v>1262</v>
      </c>
      <c r="AG403">
        <v>892404</v>
      </c>
      <c r="AH403" t="s">
        <v>5150</v>
      </c>
      <c r="AI403" t="s">
        <v>5151</v>
      </c>
      <c r="AJ403" t="s">
        <v>5152</v>
      </c>
      <c r="AK403" t="s">
        <v>1266</v>
      </c>
      <c r="AL403" t="s">
        <v>5224</v>
      </c>
      <c r="AM403" t="s">
        <v>5639</v>
      </c>
      <c r="AO403" t="s">
        <v>5640</v>
      </c>
      <c r="AP403" t="s">
        <v>5640</v>
      </c>
      <c r="AQ403" t="s">
        <v>5641</v>
      </c>
      <c r="AS403" t="s">
        <v>5642</v>
      </c>
      <c r="AT403" t="s">
        <v>1270</v>
      </c>
      <c r="AU403" t="s">
        <v>1271</v>
      </c>
      <c r="AV403" t="s">
        <v>5643</v>
      </c>
      <c r="AX403">
        <v>57300</v>
      </c>
      <c r="AY403" t="s">
        <v>5644</v>
      </c>
      <c r="AZ403">
        <v>49049</v>
      </c>
      <c r="BA403" t="s">
        <v>4093</v>
      </c>
      <c r="BB403">
        <v>49</v>
      </c>
      <c r="BC403" t="s">
        <v>4092</v>
      </c>
      <c r="BD403" t="s">
        <v>4093</v>
      </c>
      <c r="BE403">
        <v>84057</v>
      </c>
      <c r="BF403">
        <v>5112</v>
      </c>
      <c r="BG403" t="s">
        <v>5645</v>
      </c>
      <c r="BH403" t="s">
        <v>5645</v>
      </c>
      <c r="BL403" t="s">
        <v>1280</v>
      </c>
      <c r="BM403" t="s">
        <v>1270</v>
      </c>
      <c r="BN403" t="s">
        <v>1271</v>
      </c>
      <c r="BO403" t="s">
        <v>5646</v>
      </c>
      <c r="BP403" t="s">
        <v>5644</v>
      </c>
      <c r="BQ403">
        <v>49049</v>
      </c>
      <c r="BR403" t="s">
        <v>4093</v>
      </c>
      <c r="BS403">
        <v>49</v>
      </c>
      <c r="BT403" t="s">
        <v>4093</v>
      </c>
      <c r="BU403" t="s">
        <v>5647</v>
      </c>
      <c r="BV403" t="s">
        <v>5645</v>
      </c>
      <c r="BW403" t="s">
        <v>5645</v>
      </c>
      <c r="BY403" t="s">
        <v>5158</v>
      </c>
      <c r="BZ403" t="s">
        <v>5272</v>
      </c>
      <c r="CA403" t="s">
        <v>5648</v>
      </c>
      <c r="CB403">
        <v>5</v>
      </c>
      <c r="CC403" t="s">
        <v>1286</v>
      </c>
      <c r="CD403" t="s">
        <v>5649</v>
      </c>
      <c r="CE403" t="s">
        <v>1288</v>
      </c>
      <c r="CF403" t="s">
        <v>1289</v>
      </c>
      <c r="CG403" t="s">
        <v>1417</v>
      </c>
      <c r="CH403" t="s">
        <v>1418</v>
      </c>
      <c r="CI403">
        <v>2</v>
      </c>
      <c r="CJ403" t="s">
        <v>1292</v>
      </c>
      <c r="CU403" s="13" t="s">
        <v>5650</v>
      </c>
      <c r="CV403" t="s">
        <v>1537</v>
      </c>
    </row>
    <row r="404" spans="1:100" x14ac:dyDescent="0.4">
      <c r="A404" t="s">
        <v>5651</v>
      </c>
      <c r="B404" t="s">
        <v>5652</v>
      </c>
      <c r="D404" t="s">
        <v>1256</v>
      </c>
      <c r="E404" t="s">
        <v>1257</v>
      </c>
      <c r="J404" t="s">
        <v>2482</v>
      </c>
      <c r="K404">
        <v>2025</v>
      </c>
      <c r="L404">
        <v>3299141</v>
      </c>
      <c r="M404">
        <v>1980994.91</v>
      </c>
      <c r="N404">
        <v>0</v>
      </c>
      <c r="O404">
        <v>0</v>
      </c>
      <c r="P404">
        <v>3299141</v>
      </c>
      <c r="Q404">
        <v>0</v>
      </c>
      <c r="R404">
        <v>0</v>
      </c>
      <c r="S404" t="s">
        <v>4356</v>
      </c>
      <c r="T404">
        <v>2022</v>
      </c>
      <c r="U404" t="s">
        <v>2207</v>
      </c>
      <c r="V404" t="s">
        <v>1542</v>
      </c>
      <c r="W404">
        <v>89</v>
      </c>
      <c r="X404" t="s">
        <v>1262</v>
      </c>
      <c r="Y404">
        <v>8900</v>
      </c>
      <c r="Z404" t="s">
        <v>1262</v>
      </c>
      <c r="AA404">
        <v>892433</v>
      </c>
      <c r="AB404" t="s">
        <v>1444</v>
      </c>
      <c r="AC404">
        <v>89</v>
      </c>
      <c r="AD404" t="s">
        <v>1262</v>
      </c>
      <c r="AE404">
        <v>8900</v>
      </c>
      <c r="AF404" t="s">
        <v>1262</v>
      </c>
      <c r="AG404">
        <v>892404</v>
      </c>
      <c r="AH404" t="s">
        <v>5150</v>
      </c>
      <c r="AI404" t="s">
        <v>5151</v>
      </c>
      <c r="AJ404" t="s">
        <v>5152</v>
      </c>
      <c r="AK404" t="s">
        <v>1266</v>
      </c>
      <c r="AL404" t="s">
        <v>5241</v>
      </c>
      <c r="AM404" t="s">
        <v>4015</v>
      </c>
      <c r="AO404" t="s">
        <v>4016</v>
      </c>
      <c r="AP404" t="s">
        <v>4016</v>
      </c>
      <c r="AT404" t="s">
        <v>1270</v>
      </c>
      <c r="AU404" t="s">
        <v>1271</v>
      </c>
      <c r="AV404" t="s">
        <v>4017</v>
      </c>
      <c r="AX404">
        <v>22700</v>
      </c>
      <c r="AY404" t="s">
        <v>4018</v>
      </c>
      <c r="AZ404">
        <v>9110</v>
      </c>
      <c r="BA404" t="s">
        <v>3425</v>
      </c>
      <c r="BB404">
        <v>9</v>
      </c>
      <c r="BC404" t="s">
        <v>1638</v>
      </c>
      <c r="BD404" t="s">
        <v>1639</v>
      </c>
      <c r="BE404">
        <v>6118</v>
      </c>
      <c r="BF404">
        <v>1127</v>
      </c>
      <c r="BG404" t="s">
        <v>4019</v>
      </c>
      <c r="BH404" t="s">
        <v>4019</v>
      </c>
      <c r="BL404" t="s">
        <v>1280</v>
      </c>
      <c r="BM404" t="s">
        <v>1270</v>
      </c>
      <c r="BN404" t="s">
        <v>1271</v>
      </c>
      <c r="BO404" t="s">
        <v>4020</v>
      </c>
      <c r="BP404" t="s">
        <v>4018</v>
      </c>
      <c r="BQ404">
        <v>9110</v>
      </c>
      <c r="BR404" t="s">
        <v>3425</v>
      </c>
      <c r="BS404">
        <v>9</v>
      </c>
      <c r="BT404" t="s">
        <v>1639</v>
      </c>
      <c r="BU404" t="s">
        <v>5653</v>
      </c>
      <c r="BV404" t="s">
        <v>4019</v>
      </c>
      <c r="BW404" t="s">
        <v>4019</v>
      </c>
      <c r="BY404" t="s">
        <v>5158</v>
      </c>
      <c r="BZ404" t="s">
        <v>5265</v>
      </c>
      <c r="CA404" t="s">
        <v>5654</v>
      </c>
      <c r="CB404">
        <v>5</v>
      </c>
      <c r="CC404" t="s">
        <v>1286</v>
      </c>
      <c r="CD404" t="s">
        <v>5655</v>
      </c>
      <c r="CE404" t="s">
        <v>1288</v>
      </c>
      <c r="CF404" t="s">
        <v>1289</v>
      </c>
      <c r="CG404" t="s">
        <v>1417</v>
      </c>
      <c r="CH404" t="s">
        <v>1418</v>
      </c>
      <c r="CI404">
        <v>2</v>
      </c>
      <c r="CJ404" t="s">
        <v>1292</v>
      </c>
      <c r="CU404" s="13" t="s">
        <v>5656</v>
      </c>
      <c r="CV404" t="s">
        <v>2053</v>
      </c>
    </row>
    <row r="405" spans="1:100" x14ac:dyDescent="0.4">
      <c r="A405" t="s">
        <v>5657</v>
      </c>
      <c r="B405" t="s">
        <v>5658</v>
      </c>
      <c r="D405" t="s">
        <v>1256</v>
      </c>
      <c r="E405" t="s">
        <v>1257</v>
      </c>
      <c r="J405" t="s">
        <v>1884</v>
      </c>
      <c r="K405">
        <v>2025</v>
      </c>
      <c r="L405">
        <v>6999923</v>
      </c>
      <c r="M405">
        <v>3831880.93</v>
      </c>
      <c r="N405">
        <v>0</v>
      </c>
      <c r="O405">
        <v>0</v>
      </c>
      <c r="P405">
        <v>6999923</v>
      </c>
      <c r="Q405">
        <v>0</v>
      </c>
      <c r="R405">
        <v>0</v>
      </c>
      <c r="S405" t="s">
        <v>5659</v>
      </c>
      <c r="T405">
        <v>2022</v>
      </c>
      <c r="U405" t="s">
        <v>2207</v>
      </c>
      <c r="V405" t="s">
        <v>1401</v>
      </c>
      <c r="W405">
        <v>89</v>
      </c>
      <c r="X405" t="s">
        <v>1262</v>
      </c>
      <c r="Y405">
        <v>8900</v>
      </c>
      <c r="Z405" t="s">
        <v>1262</v>
      </c>
      <c r="AA405">
        <v>892433</v>
      </c>
      <c r="AB405" t="s">
        <v>1444</v>
      </c>
      <c r="AC405">
        <v>89</v>
      </c>
      <c r="AD405" t="s">
        <v>1262</v>
      </c>
      <c r="AE405">
        <v>8900</v>
      </c>
      <c r="AF405" t="s">
        <v>1262</v>
      </c>
      <c r="AG405">
        <v>892404</v>
      </c>
      <c r="AH405" t="s">
        <v>5150</v>
      </c>
      <c r="AI405" t="s">
        <v>5151</v>
      </c>
      <c r="AJ405" t="s">
        <v>5152</v>
      </c>
      <c r="AK405" t="s">
        <v>1266</v>
      </c>
      <c r="AL405" t="s">
        <v>5241</v>
      </c>
      <c r="AM405" t="s">
        <v>2805</v>
      </c>
      <c r="AO405" t="s">
        <v>196</v>
      </c>
      <c r="AP405" t="s">
        <v>196</v>
      </c>
      <c r="AS405" t="s">
        <v>196</v>
      </c>
      <c r="AT405" t="s">
        <v>1270</v>
      </c>
      <c r="AU405" t="s">
        <v>1271</v>
      </c>
      <c r="AV405" t="s">
        <v>2806</v>
      </c>
      <c r="AX405">
        <v>65508</v>
      </c>
      <c r="AY405" t="s">
        <v>2120</v>
      </c>
      <c r="AZ405">
        <v>36093</v>
      </c>
      <c r="BA405" t="s">
        <v>2120</v>
      </c>
      <c r="BB405">
        <v>36</v>
      </c>
      <c r="BC405" t="s">
        <v>1620</v>
      </c>
      <c r="BD405" t="s">
        <v>1619</v>
      </c>
      <c r="BE405">
        <v>12309</v>
      </c>
      <c r="BF405">
        <v>1027</v>
      </c>
      <c r="BG405" t="s">
        <v>2105</v>
      </c>
      <c r="BH405" t="s">
        <v>2105</v>
      </c>
      <c r="BL405" t="s">
        <v>1280</v>
      </c>
      <c r="BM405" t="s">
        <v>1270</v>
      </c>
      <c r="BN405" t="s">
        <v>1271</v>
      </c>
      <c r="BO405" t="s">
        <v>2278</v>
      </c>
      <c r="BP405" t="s">
        <v>2120</v>
      </c>
      <c r="BQ405">
        <v>36093</v>
      </c>
      <c r="BR405" t="s">
        <v>2120</v>
      </c>
      <c r="BS405">
        <v>36</v>
      </c>
      <c r="BT405" t="s">
        <v>1619</v>
      </c>
      <c r="BU405" t="s">
        <v>2122</v>
      </c>
      <c r="BV405" t="s">
        <v>2105</v>
      </c>
      <c r="BW405" t="s">
        <v>2105</v>
      </c>
      <c r="BY405" t="s">
        <v>5158</v>
      </c>
      <c r="BZ405" t="s">
        <v>5265</v>
      </c>
      <c r="CA405" t="s">
        <v>5660</v>
      </c>
      <c r="CB405">
        <v>5</v>
      </c>
      <c r="CC405" t="s">
        <v>1286</v>
      </c>
      <c r="CD405" t="s">
        <v>5661</v>
      </c>
      <c r="CE405" t="s">
        <v>1288</v>
      </c>
      <c r="CF405" t="s">
        <v>1289</v>
      </c>
      <c r="CG405" t="s">
        <v>1417</v>
      </c>
      <c r="CH405" t="s">
        <v>1418</v>
      </c>
      <c r="CI405">
        <v>2</v>
      </c>
      <c r="CJ405" t="s">
        <v>1292</v>
      </c>
      <c r="CU405" s="13" t="s">
        <v>5662</v>
      </c>
      <c r="CV405" t="s">
        <v>2700</v>
      </c>
    </row>
    <row r="406" spans="1:100" x14ac:dyDescent="0.4">
      <c r="A406" t="s">
        <v>5663</v>
      </c>
      <c r="B406" t="s">
        <v>5664</v>
      </c>
      <c r="D406" t="s">
        <v>1256</v>
      </c>
      <c r="E406" t="s">
        <v>1257</v>
      </c>
      <c r="J406" t="s">
        <v>2643</v>
      </c>
      <c r="K406">
        <v>2024</v>
      </c>
      <c r="L406">
        <v>4797615</v>
      </c>
      <c r="M406">
        <v>2539230.15</v>
      </c>
      <c r="N406">
        <v>0</v>
      </c>
      <c r="O406">
        <v>0</v>
      </c>
      <c r="P406">
        <v>4797615</v>
      </c>
      <c r="Q406">
        <v>0</v>
      </c>
      <c r="R406">
        <v>0</v>
      </c>
      <c r="S406" t="s">
        <v>5665</v>
      </c>
      <c r="T406">
        <v>2022</v>
      </c>
      <c r="U406" t="s">
        <v>2207</v>
      </c>
      <c r="V406" t="s">
        <v>1376</v>
      </c>
      <c r="W406">
        <v>89</v>
      </c>
      <c r="X406" t="s">
        <v>1262</v>
      </c>
      <c r="Y406">
        <v>8900</v>
      </c>
      <c r="Z406" t="s">
        <v>1262</v>
      </c>
      <c r="AA406">
        <v>892433</v>
      </c>
      <c r="AB406" t="s">
        <v>1444</v>
      </c>
      <c r="AC406">
        <v>89</v>
      </c>
      <c r="AD406" t="s">
        <v>1262</v>
      </c>
      <c r="AE406">
        <v>8900</v>
      </c>
      <c r="AF406" t="s">
        <v>1262</v>
      </c>
      <c r="AG406">
        <v>892404</v>
      </c>
      <c r="AH406" t="s">
        <v>5150</v>
      </c>
      <c r="AI406" t="s">
        <v>5151</v>
      </c>
      <c r="AJ406" t="s">
        <v>5152</v>
      </c>
      <c r="AK406" t="s">
        <v>1266</v>
      </c>
      <c r="AL406" t="s">
        <v>5241</v>
      </c>
      <c r="AM406" t="s">
        <v>4015</v>
      </c>
      <c r="AO406" t="s">
        <v>4016</v>
      </c>
      <c r="AP406" t="s">
        <v>4016</v>
      </c>
      <c r="AT406" t="s">
        <v>1270</v>
      </c>
      <c r="AU406" t="s">
        <v>1271</v>
      </c>
      <c r="AV406" t="s">
        <v>4017</v>
      </c>
      <c r="AX406">
        <v>22700</v>
      </c>
      <c r="AY406" t="s">
        <v>4018</v>
      </c>
      <c r="AZ406">
        <v>9110</v>
      </c>
      <c r="BA406" t="s">
        <v>3425</v>
      </c>
      <c r="BB406">
        <v>9</v>
      </c>
      <c r="BC406" t="s">
        <v>1638</v>
      </c>
      <c r="BD406" t="s">
        <v>1639</v>
      </c>
      <c r="BE406">
        <v>6118</v>
      </c>
      <c r="BF406">
        <v>1127</v>
      </c>
      <c r="BG406" t="s">
        <v>4019</v>
      </c>
      <c r="BH406" t="s">
        <v>4019</v>
      </c>
      <c r="BL406" t="s">
        <v>1280</v>
      </c>
      <c r="BM406" t="s">
        <v>1270</v>
      </c>
      <c r="BN406" t="s">
        <v>1271</v>
      </c>
      <c r="BO406" t="s">
        <v>4020</v>
      </c>
      <c r="BP406" t="s">
        <v>4018</v>
      </c>
      <c r="BQ406">
        <v>9110</v>
      </c>
      <c r="BR406" t="s">
        <v>3425</v>
      </c>
      <c r="BS406">
        <v>9</v>
      </c>
      <c r="BT406" t="s">
        <v>1639</v>
      </c>
      <c r="BU406" t="s">
        <v>5653</v>
      </c>
      <c r="BV406" t="s">
        <v>4019</v>
      </c>
      <c r="BW406" t="s">
        <v>4019</v>
      </c>
      <c r="BY406" t="s">
        <v>5158</v>
      </c>
      <c r="BZ406" t="s">
        <v>5265</v>
      </c>
      <c r="CA406" t="s">
        <v>5654</v>
      </c>
      <c r="CB406">
        <v>5</v>
      </c>
      <c r="CC406" t="s">
        <v>1286</v>
      </c>
      <c r="CD406" t="s">
        <v>5666</v>
      </c>
      <c r="CE406" t="s">
        <v>1288</v>
      </c>
      <c r="CF406" t="s">
        <v>1289</v>
      </c>
      <c r="CG406" t="s">
        <v>1417</v>
      </c>
      <c r="CH406" t="s">
        <v>1418</v>
      </c>
      <c r="CI406">
        <v>2</v>
      </c>
      <c r="CJ406" t="s">
        <v>1292</v>
      </c>
      <c r="CU406" s="13" t="s">
        <v>5667</v>
      </c>
      <c r="CV406" t="s">
        <v>1880</v>
      </c>
    </row>
    <row r="407" spans="1:100" x14ac:dyDescent="0.4">
      <c r="A407" t="s">
        <v>5668</v>
      </c>
      <c r="B407" t="s">
        <v>5669</v>
      </c>
      <c r="D407" t="s">
        <v>1256</v>
      </c>
      <c r="E407" t="s">
        <v>1257</v>
      </c>
      <c r="J407" t="s">
        <v>1781</v>
      </c>
      <c r="K407">
        <v>2025</v>
      </c>
      <c r="L407">
        <v>6564013</v>
      </c>
      <c r="M407">
        <v>4875353.5999999996</v>
      </c>
      <c r="N407">
        <v>0</v>
      </c>
      <c r="O407">
        <v>25259735</v>
      </c>
      <c r="P407">
        <v>31823748</v>
      </c>
      <c r="Q407">
        <v>0</v>
      </c>
      <c r="R407">
        <v>0</v>
      </c>
      <c r="S407" t="s">
        <v>3272</v>
      </c>
      <c r="T407">
        <v>2022</v>
      </c>
      <c r="U407" t="s">
        <v>2207</v>
      </c>
      <c r="V407" t="s">
        <v>1443</v>
      </c>
      <c r="W407">
        <v>89</v>
      </c>
      <c r="X407" t="s">
        <v>1262</v>
      </c>
      <c r="Y407">
        <v>8900</v>
      </c>
      <c r="Z407" t="s">
        <v>1262</v>
      </c>
      <c r="AA407">
        <v>892433</v>
      </c>
      <c r="AB407" t="s">
        <v>1444</v>
      </c>
      <c r="AC407">
        <v>89</v>
      </c>
      <c r="AD407" t="s">
        <v>1262</v>
      </c>
      <c r="AE407">
        <v>8900</v>
      </c>
      <c r="AF407" t="s">
        <v>1262</v>
      </c>
      <c r="AG407">
        <v>892404</v>
      </c>
      <c r="AH407" t="s">
        <v>5150</v>
      </c>
      <c r="AI407" t="s">
        <v>5151</v>
      </c>
      <c r="AJ407" t="s">
        <v>5152</v>
      </c>
      <c r="AK407" t="s">
        <v>1266</v>
      </c>
      <c r="AL407" t="s">
        <v>5241</v>
      </c>
      <c r="AM407" t="s">
        <v>5670</v>
      </c>
      <c r="AO407" t="s">
        <v>186</v>
      </c>
      <c r="AP407" t="s">
        <v>186</v>
      </c>
      <c r="AT407" t="s">
        <v>1270</v>
      </c>
      <c r="AU407" t="s">
        <v>1271</v>
      </c>
      <c r="AV407" t="s">
        <v>5671</v>
      </c>
      <c r="AX407">
        <v>30850</v>
      </c>
      <c r="AY407" t="s">
        <v>5672</v>
      </c>
      <c r="AZ407">
        <v>45045</v>
      </c>
      <c r="BA407" t="s">
        <v>5672</v>
      </c>
      <c r="BB407">
        <v>45</v>
      </c>
      <c r="BC407" t="s">
        <v>2550</v>
      </c>
      <c r="BD407" t="s">
        <v>2551</v>
      </c>
      <c r="BE407">
        <v>29615</v>
      </c>
      <c r="BF407">
        <v>4614</v>
      </c>
      <c r="BG407" t="s">
        <v>5673</v>
      </c>
      <c r="BH407" t="s">
        <v>5673</v>
      </c>
      <c r="BL407" t="s">
        <v>1280</v>
      </c>
      <c r="BM407" t="s">
        <v>1270</v>
      </c>
      <c r="BN407" t="s">
        <v>1271</v>
      </c>
      <c r="BO407" t="s">
        <v>2853</v>
      </c>
      <c r="BP407" t="s">
        <v>2120</v>
      </c>
      <c r="BQ407">
        <v>36093</v>
      </c>
      <c r="BR407" t="s">
        <v>2120</v>
      </c>
      <c r="BS407">
        <v>36</v>
      </c>
      <c r="BT407" t="s">
        <v>1619</v>
      </c>
      <c r="BU407" t="s">
        <v>5674</v>
      </c>
      <c r="BV407" t="s">
        <v>2105</v>
      </c>
      <c r="BW407" t="s">
        <v>2105</v>
      </c>
      <c r="BY407" t="s">
        <v>5158</v>
      </c>
      <c r="BZ407" t="s">
        <v>5265</v>
      </c>
      <c r="CA407" t="s">
        <v>5675</v>
      </c>
      <c r="CB407">
        <v>5</v>
      </c>
      <c r="CC407" t="s">
        <v>1286</v>
      </c>
      <c r="CD407" t="s">
        <v>5676</v>
      </c>
      <c r="CE407" t="s">
        <v>1288</v>
      </c>
      <c r="CF407" t="s">
        <v>1289</v>
      </c>
      <c r="CG407" t="s">
        <v>1417</v>
      </c>
      <c r="CH407" t="s">
        <v>1418</v>
      </c>
      <c r="CI407">
        <v>2</v>
      </c>
      <c r="CJ407" t="s">
        <v>1292</v>
      </c>
      <c r="CU407" s="13" t="s">
        <v>5677</v>
      </c>
      <c r="CV407" t="s">
        <v>1521</v>
      </c>
    </row>
    <row r="408" spans="1:100" x14ac:dyDescent="0.4">
      <c r="A408" t="s">
        <v>5678</v>
      </c>
      <c r="B408" t="s">
        <v>5679</v>
      </c>
      <c r="D408" t="s">
        <v>1256</v>
      </c>
      <c r="E408" t="s">
        <v>1257</v>
      </c>
      <c r="J408" t="s">
        <v>5004</v>
      </c>
      <c r="K408">
        <v>2025</v>
      </c>
      <c r="L408">
        <v>4500000</v>
      </c>
      <c r="M408">
        <v>1415619.03</v>
      </c>
      <c r="N408">
        <v>0</v>
      </c>
      <c r="O408">
        <v>0</v>
      </c>
      <c r="P408">
        <v>4500000</v>
      </c>
      <c r="Q408">
        <v>0</v>
      </c>
      <c r="R408">
        <v>0</v>
      </c>
      <c r="S408" t="s">
        <v>1481</v>
      </c>
      <c r="T408">
        <v>2023</v>
      </c>
      <c r="U408" t="s">
        <v>5680</v>
      </c>
      <c r="V408" t="s">
        <v>2704</v>
      </c>
      <c r="W408">
        <v>89</v>
      </c>
      <c r="X408" t="s">
        <v>1262</v>
      </c>
      <c r="Y408">
        <v>8900</v>
      </c>
      <c r="Z408" t="s">
        <v>1262</v>
      </c>
      <c r="AA408">
        <v>892433</v>
      </c>
      <c r="AB408" t="s">
        <v>1444</v>
      </c>
      <c r="AC408">
        <v>89</v>
      </c>
      <c r="AD408" t="s">
        <v>1262</v>
      </c>
      <c r="AE408">
        <v>8900</v>
      </c>
      <c r="AF408" t="s">
        <v>1262</v>
      </c>
      <c r="AG408">
        <v>892404</v>
      </c>
      <c r="AH408" t="s">
        <v>5150</v>
      </c>
      <c r="AI408" t="s">
        <v>5151</v>
      </c>
      <c r="AJ408" t="s">
        <v>5152</v>
      </c>
      <c r="AK408" t="s">
        <v>1266</v>
      </c>
      <c r="AL408" t="s">
        <v>5241</v>
      </c>
      <c r="AM408" t="s">
        <v>5681</v>
      </c>
      <c r="AO408" t="s">
        <v>5682</v>
      </c>
      <c r="AP408" t="s">
        <v>5682</v>
      </c>
      <c r="AS408" t="s">
        <v>5682</v>
      </c>
      <c r="AT408" t="s">
        <v>1270</v>
      </c>
      <c r="AU408" t="s">
        <v>1271</v>
      </c>
      <c r="AV408" t="s">
        <v>5683</v>
      </c>
      <c r="AX408">
        <v>73808</v>
      </c>
      <c r="AY408" t="s">
        <v>5684</v>
      </c>
      <c r="AZ408">
        <v>42027</v>
      </c>
      <c r="BA408" t="s">
        <v>5685</v>
      </c>
      <c r="BB408">
        <v>42</v>
      </c>
      <c r="BC408" t="s">
        <v>1408</v>
      </c>
      <c r="BD408" t="s">
        <v>1409</v>
      </c>
      <c r="BE408">
        <v>16803</v>
      </c>
      <c r="BF408">
        <v>6602</v>
      </c>
      <c r="BG408" t="s">
        <v>5686</v>
      </c>
      <c r="BH408" t="s">
        <v>5686</v>
      </c>
      <c r="BL408" t="s">
        <v>1280</v>
      </c>
      <c r="BM408" t="s">
        <v>1270</v>
      </c>
      <c r="BN408" t="s">
        <v>1271</v>
      </c>
      <c r="BO408" t="s">
        <v>5687</v>
      </c>
      <c r="BP408" t="s">
        <v>5688</v>
      </c>
      <c r="BQ408">
        <v>42027</v>
      </c>
      <c r="BR408" t="s">
        <v>5685</v>
      </c>
      <c r="BS408">
        <v>42</v>
      </c>
      <c r="BT408" t="s">
        <v>1409</v>
      </c>
      <c r="BU408" t="s">
        <v>5689</v>
      </c>
      <c r="BV408" t="s">
        <v>5686</v>
      </c>
      <c r="BW408" t="s">
        <v>5686</v>
      </c>
      <c r="BY408" t="s">
        <v>5158</v>
      </c>
      <c r="BZ408" t="s">
        <v>3203</v>
      </c>
      <c r="CA408" t="s">
        <v>5309</v>
      </c>
      <c r="CB408">
        <v>5</v>
      </c>
      <c r="CC408" t="s">
        <v>1286</v>
      </c>
      <c r="CD408" t="s">
        <v>5690</v>
      </c>
      <c r="CE408" t="s">
        <v>1288</v>
      </c>
      <c r="CF408" t="s">
        <v>1289</v>
      </c>
      <c r="CG408" t="s">
        <v>1290</v>
      </c>
      <c r="CH408" t="s">
        <v>1291</v>
      </c>
      <c r="CI408">
        <v>2</v>
      </c>
      <c r="CJ408" t="s">
        <v>1292</v>
      </c>
      <c r="CU408" s="13" t="s">
        <v>5691</v>
      </c>
      <c r="CV408" t="s">
        <v>2183</v>
      </c>
    </row>
    <row r="409" spans="1:100" x14ac:dyDescent="0.4">
      <c r="A409" t="s">
        <v>5692</v>
      </c>
      <c r="B409" t="s">
        <v>5693</v>
      </c>
      <c r="D409" t="s">
        <v>1256</v>
      </c>
      <c r="E409" t="s">
        <v>1257</v>
      </c>
      <c r="J409" t="s">
        <v>5694</v>
      </c>
      <c r="K409">
        <v>2025</v>
      </c>
      <c r="L409">
        <v>2999845</v>
      </c>
      <c r="M409">
        <v>1456421.38</v>
      </c>
      <c r="N409">
        <v>5416539</v>
      </c>
      <c r="O409">
        <v>749961</v>
      </c>
      <c r="P409">
        <v>3749806</v>
      </c>
      <c r="Q409">
        <v>0</v>
      </c>
      <c r="R409">
        <v>0</v>
      </c>
      <c r="S409" t="s">
        <v>1481</v>
      </c>
      <c r="T409">
        <v>2023</v>
      </c>
      <c r="U409" t="s">
        <v>1442</v>
      </c>
      <c r="V409" t="s">
        <v>1523</v>
      </c>
      <c r="W409">
        <v>89</v>
      </c>
      <c r="X409" t="s">
        <v>1262</v>
      </c>
      <c r="Y409">
        <v>8900</v>
      </c>
      <c r="Z409" t="s">
        <v>1262</v>
      </c>
      <c r="AA409">
        <v>892433</v>
      </c>
      <c r="AB409" t="s">
        <v>1444</v>
      </c>
      <c r="AC409">
        <v>89</v>
      </c>
      <c r="AD409" t="s">
        <v>1262</v>
      </c>
      <c r="AE409">
        <v>8900</v>
      </c>
      <c r="AF409" t="s">
        <v>1262</v>
      </c>
      <c r="AG409">
        <v>892404</v>
      </c>
      <c r="AH409" t="s">
        <v>5150</v>
      </c>
      <c r="AI409" t="s">
        <v>5151</v>
      </c>
      <c r="AJ409" t="s">
        <v>5152</v>
      </c>
      <c r="AK409" t="s">
        <v>1266</v>
      </c>
      <c r="AL409" t="s">
        <v>5393</v>
      </c>
      <c r="AM409" t="s">
        <v>5695</v>
      </c>
      <c r="AO409" t="s">
        <v>5696</v>
      </c>
      <c r="AP409" t="s">
        <v>5696</v>
      </c>
      <c r="AT409" t="s">
        <v>1270</v>
      </c>
      <c r="AU409" t="s">
        <v>1271</v>
      </c>
      <c r="AV409" t="s">
        <v>5697</v>
      </c>
      <c r="AX409">
        <v>55282</v>
      </c>
      <c r="AY409" t="s">
        <v>2193</v>
      </c>
      <c r="AZ409">
        <v>6085</v>
      </c>
      <c r="BA409" t="s">
        <v>2194</v>
      </c>
      <c r="BB409">
        <v>6</v>
      </c>
      <c r="BC409" t="s">
        <v>1548</v>
      </c>
      <c r="BD409" t="s">
        <v>1549</v>
      </c>
      <c r="BE409">
        <v>94304</v>
      </c>
      <c r="BF409">
        <v>1314</v>
      </c>
      <c r="BG409" t="s">
        <v>2196</v>
      </c>
      <c r="BH409" t="s">
        <v>2196</v>
      </c>
      <c r="BL409" t="s">
        <v>1280</v>
      </c>
      <c r="BM409" t="s">
        <v>1270</v>
      </c>
      <c r="BN409" t="s">
        <v>1271</v>
      </c>
      <c r="BO409" t="s">
        <v>2197</v>
      </c>
      <c r="BP409" t="s">
        <v>5698</v>
      </c>
      <c r="BQ409">
        <v>6031</v>
      </c>
      <c r="BR409" t="s">
        <v>3072</v>
      </c>
      <c r="BS409">
        <v>6</v>
      </c>
      <c r="BT409" t="s">
        <v>1549</v>
      </c>
      <c r="BU409" t="s">
        <v>5699</v>
      </c>
      <c r="BV409" t="s">
        <v>3392</v>
      </c>
      <c r="BW409" t="s">
        <v>3392</v>
      </c>
      <c r="BY409" t="s">
        <v>5158</v>
      </c>
      <c r="BZ409" t="s">
        <v>5433</v>
      </c>
      <c r="CA409" t="s">
        <v>5700</v>
      </c>
      <c r="CB409">
        <v>5</v>
      </c>
      <c r="CC409" t="s">
        <v>1286</v>
      </c>
      <c r="CD409" t="s">
        <v>5701</v>
      </c>
      <c r="CE409" t="s">
        <v>1288</v>
      </c>
      <c r="CF409" t="s">
        <v>1289</v>
      </c>
      <c r="CG409" t="s">
        <v>1417</v>
      </c>
      <c r="CH409" t="s">
        <v>1418</v>
      </c>
      <c r="CI409">
        <v>2</v>
      </c>
      <c r="CJ409" t="s">
        <v>1292</v>
      </c>
      <c r="CU409" s="13" t="s">
        <v>5702</v>
      </c>
      <c r="CV409" t="s">
        <v>1477</v>
      </c>
    </row>
    <row r="410" spans="1:100" x14ac:dyDescent="0.4">
      <c r="A410" t="s">
        <v>5703</v>
      </c>
      <c r="B410" t="s">
        <v>5704</v>
      </c>
      <c r="D410" t="s">
        <v>1256</v>
      </c>
      <c r="E410" t="s">
        <v>1257</v>
      </c>
      <c r="J410" t="s">
        <v>1518</v>
      </c>
      <c r="K410">
        <v>2025</v>
      </c>
      <c r="L410">
        <v>8441915</v>
      </c>
      <c r="M410">
        <v>2254146.62</v>
      </c>
      <c r="N410">
        <v>0</v>
      </c>
      <c r="O410">
        <v>2133353</v>
      </c>
      <c r="P410">
        <v>10575268</v>
      </c>
      <c r="Q410">
        <v>0</v>
      </c>
      <c r="R410">
        <v>0</v>
      </c>
      <c r="S410" t="s">
        <v>5705</v>
      </c>
      <c r="T410">
        <v>2023</v>
      </c>
      <c r="U410" t="s">
        <v>1355</v>
      </c>
      <c r="V410" t="s">
        <v>1981</v>
      </c>
      <c r="W410">
        <v>89</v>
      </c>
      <c r="X410" t="s">
        <v>1262</v>
      </c>
      <c r="Y410">
        <v>8900</v>
      </c>
      <c r="Z410" t="s">
        <v>1262</v>
      </c>
      <c r="AA410">
        <v>892433</v>
      </c>
      <c r="AB410" t="s">
        <v>1444</v>
      </c>
      <c r="AC410">
        <v>89</v>
      </c>
      <c r="AD410" t="s">
        <v>1262</v>
      </c>
      <c r="AE410">
        <v>8900</v>
      </c>
      <c r="AF410" t="s">
        <v>1262</v>
      </c>
      <c r="AG410">
        <v>892404</v>
      </c>
      <c r="AH410" t="s">
        <v>5150</v>
      </c>
      <c r="AI410" t="s">
        <v>5151</v>
      </c>
      <c r="AJ410" t="s">
        <v>5152</v>
      </c>
      <c r="AK410" t="s">
        <v>1266</v>
      </c>
      <c r="AL410" t="s">
        <v>5286</v>
      </c>
      <c r="AM410" t="s">
        <v>5706</v>
      </c>
      <c r="AO410" t="s">
        <v>1081</v>
      </c>
      <c r="AP410" t="s">
        <v>1081</v>
      </c>
      <c r="AT410" t="s">
        <v>1270</v>
      </c>
      <c r="AU410" t="s">
        <v>1271</v>
      </c>
      <c r="AV410" t="s">
        <v>5707</v>
      </c>
      <c r="AX410">
        <v>59735</v>
      </c>
      <c r="AY410" t="s">
        <v>1711</v>
      </c>
      <c r="AZ410">
        <v>13135</v>
      </c>
      <c r="BA410" t="s">
        <v>1712</v>
      </c>
      <c r="BB410">
        <v>13</v>
      </c>
      <c r="BC410" t="s">
        <v>1713</v>
      </c>
      <c r="BD410" t="s">
        <v>1714</v>
      </c>
      <c r="BE410">
        <v>30092</v>
      </c>
      <c r="BF410">
        <v>3187</v>
      </c>
      <c r="BG410" t="s">
        <v>1715</v>
      </c>
      <c r="BH410" t="s">
        <v>1716</v>
      </c>
      <c r="BL410" t="s">
        <v>1280</v>
      </c>
      <c r="BM410" t="s">
        <v>1270</v>
      </c>
      <c r="BN410" t="s">
        <v>1271</v>
      </c>
      <c r="BO410" t="s">
        <v>1717</v>
      </c>
      <c r="BP410" t="s">
        <v>1711</v>
      </c>
      <c r="BQ410">
        <v>13135</v>
      </c>
      <c r="BR410" t="s">
        <v>1712</v>
      </c>
      <c r="BS410">
        <v>13</v>
      </c>
      <c r="BT410" t="s">
        <v>1714</v>
      </c>
      <c r="BU410" t="s">
        <v>5708</v>
      </c>
      <c r="BV410" t="s">
        <v>1715</v>
      </c>
      <c r="BW410" t="s">
        <v>1716</v>
      </c>
      <c r="BY410" t="s">
        <v>5158</v>
      </c>
      <c r="BZ410" t="s">
        <v>5287</v>
      </c>
      <c r="CA410" t="s">
        <v>5709</v>
      </c>
      <c r="CB410">
        <v>5</v>
      </c>
      <c r="CC410" t="s">
        <v>1286</v>
      </c>
      <c r="CD410" t="s">
        <v>5710</v>
      </c>
      <c r="CE410" t="s">
        <v>1288</v>
      </c>
      <c r="CF410" t="s">
        <v>1289</v>
      </c>
      <c r="CG410" t="s">
        <v>1719</v>
      </c>
      <c r="CH410" t="s">
        <v>1720</v>
      </c>
      <c r="CI410">
        <v>2</v>
      </c>
      <c r="CJ410" t="s">
        <v>1292</v>
      </c>
      <c r="CU410" s="13" t="s">
        <v>5711</v>
      </c>
      <c r="CV410" t="s">
        <v>1462</v>
      </c>
    </row>
    <row r="411" spans="1:100" x14ac:dyDescent="0.4">
      <c r="A411" t="s">
        <v>5712</v>
      </c>
      <c r="B411" t="s">
        <v>5713</v>
      </c>
      <c r="D411" t="s">
        <v>1256</v>
      </c>
      <c r="E411" t="s">
        <v>1257</v>
      </c>
      <c r="J411" t="s">
        <v>3790</v>
      </c>
      <c r="K411">
        <v>2025</v>
      </c>
      <c r="L411">
        <v>2999972</v>
      </c>
      <c r="M411">
        <v>1196590.68</v>
      </c>
      <c r="N411">
        <v>3162900</v>
      </c>
      <c r="O411">
        <v>794610</v>
      </c>
      <c r="P411">
        <v>3794582</v>
      </c>
      <c r="Q411">
        <v>0</v>
      </c>
      <c r="R411">
        <v>0</v>
      </c>
      <c r="S411" t="s">
        <v>5714</v>
      </c>
      <c r="T411">
        <v>2023</v>
      </c>
      <c r="U411" t="s">
        <v>1355</v>
      </c>
      <c r="V411" t="s">
        <v>1443</v>
      </c>
      <c r="W411">
        <v>89</v>
      </c>
      <c r="X411" t="s">
        <v>1262</v>
      </c>
      <c r="Y411">
        <v>8900</v>
      </c>
      <c r="Z411" t="s">
        <v>1262</v>
      </c>
      <c r="AA411">
        <v>892433</v>
      </c>
      <c r="AB411" t="s">
        <v>1444</v>
      </c>
      <c r="AC411">
        <v>89</v>
      </c>
      <c r="AD411" t="s">
        <v>1262</v>
      </c>
      <c r="AE411">
        <v>8900</v>
      </c>
      <c r="AF411" t="s">
        <v>1262</v>
      </c>
      <c r="AG411">
        <v>892404</v>
      </c>
      <c r="AH411" t="s">
        <v>5150</v>
      </c>
      <c r="AI411" t="s">
        <v>5151</v>
      </c>
      <c r="AJ411" t="s">
        <v>5152</v>
      </c>
      <c r="AK411" t="s">
        <v>1266</v>
      </c>
      <c r="AL411" t="s">
        <v>5307</v>
      </c>
      <c r="AM411" t="s">
        <v>5715</v>
      </c>
      <c r="AO411" t="s">
        <v>5716</v>
      </c>
      <c r="AP411" t="s">
        <v>5716</v>
      </c>
      <c r="AQ411" t="s">
        <v>5717</v>
      </c>
      <c r="AS411" t="s">
        <v>5718</v>
      </c>
      <c r="AT411" t="s">
        <v>1270</v>
      </c>
      <c r="AU411" t="s">
        <v>1271</v>
      </c>
      <c r="AV411" t="s">
        <v>5719</v>
      </c>
      <c r="AX411">
        <v>56784</v>
      </c>
      <c r="AY411" t="s">
        <v>5720</v>
      </c>
      <c r="AZ411">
        <v>6097</v>
      </c>
      <c r="BA411" t="s">
        <v>5721</v>
      </c>
      <c r="BB411">
        <v>6</v>
      </c>
      <c r="BC411" t="s">
        <v>1548</v>
      </c>
      <c r="BD411" t="s">
        <v>1549</v>
      </c>
      <c r="BE411">
        <v>94954</v>
      </c>
      <c r="BF411">
        <v>6515</v>
      </c>
      <c r="BG411" t="s">
        <v>5722</v>
      </c>
      <c r="BH411" t="s">
        <v>5722</v>
      </c>
      <c r="BL411" t="s">
        <v>1280</v>
      </c>
      <c r="BM411" t="s">
        <v>1270</v>
      </c>
      <c r="BN411" t="s">
        <v>1271</v>
      </c>
      <c r="BO411" t="s">
        <v>5723</v>
      </c>
      <c r="BP411" t="s">
        <v>5720</v>
      </c>
      <c r="BQ411">
        <v>6097</v>
      </c>
      <c r="BR411" t="s">
        <v>5721</v>
      </c>
      <c r="BS411">
        <v>6</v>
      </c>
      <c r="BT411" t="s">
        <v>1549</v>
      </c>
      <c r="BU411" t="s">
        <v>5724</v>
      </c>
      <c r="BV411" t="s">
        <v>5722</v>
      </c>
      <c r="BW411" t="s">
        <v>5722</v>
      </c>
      <c r="BY411" t="s">
        <v>5158</v>
      </c>
      <c r="BZ411" t="s">
        <v>5315</v>
      </c>
      <c r="CA411" t="s">
        <v>5725</v>
      </c>
      <c r="CB411">
        <v>5</v>
      </c>
      <c r="CC411" t="s">
        <v>1286</v>
      </c>
      <c r="CD411" t="s">
        <v>5726</v>
      </c>
      <c r="CE411" t="s">
        <v>1288</v>
      </c>
      <c r="CF411" t="s">
        <v>1289</v>
      </c>
      <c r="CG411" t="s">
        <v>1333</v>
      </c>
      <c r="CH411" t="s">
        <v>1334</v>
      </c>
      <c r="CI411">
        <v>2</v>
      </c>
      <c r="CJ411" t="s">
        <v>1292</v>
      </c>
      <c r="CU411" s="13" t="s">
        <v>5727</v>
      </c>
      <c r="CV411" t="s">
        <v>2203</v>
      </c>
    </row>
    <row r="412" spans="1:100" x14ac:dyDescent="0.4">
      <c r="A412" t="s">
        <v>5728</v>
      </c>
      <c r="B412" t="s">
        <v>5729</v>
      </c>
      <c r="D412" t="s">
        <v>1256</v>
      </c>
      <c r="E412" t="s">
        <v>1257</v>
      </c>
      <c r="J412" t="s">
        <v>1426</v>
      </c>
      <c r="K412">
        <v>2024</v>
      </c>
      <c r="L412">
        <v>3081362</v>
      </c>
      <c r="M412">
        <v>1935274.42</v>
      </c>
      <c r="N412">
        <v>0</v>
      </c>
      <c r="O412">
        <v>1753650</v>
      </c>
      <c r="P412">
        <v>4835012</v>
      </c>
      <c r="Q412">
        <v>0</v>
      </c>
      <c r="R412">
        <v>0</v>
      </c>
      <c r="S412" t="s">
        <v>1320</v>
      </c>
      <c r="T412">
        <v>2023</v>
      </c>
      <c r="U412" t="s">
        <v>1442</v>
      </c>
      <c r="V412" t="s">
        <v>1523</v>
      </c>
      <c r="W412">
        <v>89</v>
      </c>
      <c r="X412" t="s">
        <v>1262</v>
      </c>
      <c r="Y412">
        <v>8900</v>
      </c>
      <c r="Z412" t="s">
        <v>1262</v>
      </c>
      <c r="AA412">
        <v>892433</v>
      </c>
      <c r="AB412" t="s">
        <v>1444</v>
      </c>
      <c r="AC412">
        <v>89</v>
      </c>
      <c r="AD412" t="s">
        <v>1262</v>
      </c>
      <c r="AE412">
        <v>8900</v>
      </c>
      <c r="AF412" t="s">
        <v>1262</v>
      </c>
      <c r="AG412">
        <v>892404</v>
      </c>
      <c r="AH412" t="s">
        <v>5150</v>
      </c>
      <c r="AI412" t="s">
        <v>5151</v>
      </c>
      <c r="AJ412" t="s">
        <v>5152</v>
      </c>
      <c r="AK412" t="s">
        <v>1266</v>
      </c>
      <c r="AL412" t="s">
        <v>5307</v>
      </c>
      <c r="AM412" t="s">
        <v>5730</v>
      </c>
      <c r="AO412" t="s">
        <v>5731</v>
      </c>
      <c r="AP412" t="s">
        <v>5731</v>
      </c>
      <c r="AT412" t="s">
        <v>1270</v>
      </c>
      <c r="AU412" t="s">
        <v>1271</v>
      </c>
      <c r="AV412" t="s">
        <v>5732</v>
      </c>
      <c r="AX412">
        <v>77000</v>
      </c>
      <c r="AY412" t="s">
        <v>4178</v>
      </c>
      <c r="AZ412">
        <v>6085</v>
      </c>
      <c r="BA412" t="s">
        <v>2194</v>
      </c>
      <c r="BB412">
        <v>6</v>
      </c>
      <c r="BC412" t="s">
        <v>1548</v>
      </c>
      <c r="BD412" t="s">
        <v>1549</v>
      </c>
      <c r="BE412">
        <v>94085</v>
      </c>
      <c r="BF412">
        <v>2804</v>
      </c>
      <c r="BG412" t="s">
        <v>2980</v>
      </c>
      <c r="BH412" t="s">
        <v>2980</v>
      </c>
      <c r="BL412" t="s">
        <v>1280</v>
      </c>
      <c r="BM412" t="s">
        <v>1270</v>
      </c>
      <c r="BN412" t="s">
        <v>1271</v>
      </c>
      <c r="BO412" t="s">
        <v>4177</v>
      </c>
      <c r="BP412" t="s">
        <v>4178</v>
      </c>
      <c r="BQ412">
        <v>6085</v>
      </c>
      <c r="BR412" t="s">
        <v>2194</v>
      </c>
      <c r="BS412">
        <v>6</v>
      </c>
      <c r="BT412" t="s">
        <v>1549</v>
      </c>
      <c r="BU412" t="s">
        <v>5733</v>
      </c>
      <c r="BV412" t="s">
        <v>2980</v>
      </c>
      <c r="BW412" t="s">
        <v>2980</v>
      </c>
      <c r="BY412" t="s">
        <v>5158</v>
      </c>
      <c r="BZ412" t="s">
        <v>5315</v>
      </c>
      <c r="CA412" t="s">
        <v>5734</v>
      </c>
      <c r="CB412">
        <v>5</v>
      </c>
      <c r="CC412" t="s">
        <v>1286</v>
      </c>
      <c r="CD412" t="s">
        <v>5735</v>
      </c>
      <c r="CE412" t="s">
        <v>1288</v>
      </c>
      <c r="CF412" t="s">
        <v>1289</v>
      </c>
      <c r="CG412" t="s">
        <v>1417</v>
      </c>
      <c r="CH412" t="s">
        <v>1418</v>
      </c>
      <c r="CI412">
        <v>2</v>
      </c>
      <c r="CJ412" t="s">
        <v>1292</v>
      </c>
      <c r="CU412" s="13" t="s">
        <v>5736</v>
      </c>
      <c r="CV412" t="s">
        <v>5737</v>
      </c>
    </row>
    <row r="413" spans="1:100" x14ac:dyDescent="0.4">
      <c r="A413" t="s">
        <v>5738</v>
      </c>
      <c r="B413" t="s">
        <v>5739</v>
      </c>
      <c r="D413" t="s">
        <v>1256</v>
      </c>
      <c r="E413" t="s">
        <v>1257</v>
      </c>
      <c r="J413" t="s">
        <v>5740</v>
      </c>
      <c r="K413">
        <v>2025</v>
      </c>
      <c r="L413">
        <v>5000000</v>
      </c>
      <c r="M413">
        <v>2272116.08</v>
      </c>
      <c r="N413">
        <v>0</v>
      </c>
      <c r="O413">
        <v>5000000</v>
      </c>
      <c r="P413">
        <v>10000000</v>
      </c>
      <c r="Q413">
        <v>0</v>
      </c>
      <c r="R413">
        <v>0</v>
      </c>
      <c r="S413" t="s">
        <v>1320</v>
      </c>
      <c r="T413">
        <v>2023</v>
      </c>
      <c r="U413" t="s">
        <v>1442</v>
      </c>
      <c r="V413" t="s">
        <v>1523</v>
      </c>
      <c r="W413">
        <v>89</v>
      </c>
      <c r="X413" t="s">
        <v>1262</v>
      </c>
      <c r="Y413">
        <v>8900</v>
      </c>
      <c r="Z413" t="s">
        <v>1262</v>
      </c>
      <c r="AA413">
        <v>892433</v>
      </c>
      <c r="AB413" t="s">
        <v>1444</v>
      </c>
      <c r="AC413">
        <v>89</v>
      </c>
      <c r="AD413" t="s">
        <v>1262</v>
      </c>
      <c r="AE413">
        <v>8900</v>
      </c>
      <c r="AF413" t="s">
        <v>1262</v>
      </c>
      <c r="AG413">
        <v>892404</v>
      </c>
      <c r="AH413" t="s">
        <v>5150</v>
      </c>
      <c r="AI413" t="s">
        <v>5151</v>
      </c>
      <c r="AJ413" t="s">
        <v>5152</v>
      </c>
      <c r="AK413" t="s">
        <v>1266</v>
      </c>
      <c r="AL413" t="s">
        <v>5307</v>
      </c>
      <c r="AM413" t="s">
        <v>5741</v>
      </c>
      <c r="AO413" t="s">
        <v>5742</v>
      </c>
      <c r="AP413" t="s">
        <v>5742</v>
      </c>
      <c r="AQ413" t="s">
        <v>5741</v>
      </c>
      <c r="AS413" t="s">
        <v>5742</v>
      </c>
      <c r="AT413" t="s">
        <v>1270</v>
      </c>
      <c r="AU413" t="s">
        <v>1271</v>
      </c>
      <c r="AV413" t="s">
        <v>5743</v>
      </c>
      <c r="AX413">
        <v>17000</v>
      </c>
      <c r="AY413" t="s">
        <v>1807</v>
      </c>
      <c r="AZ413">
        <v>15003</v>
      </c>
      <c r="BA413" t="s">
        <v>1807</v>
      </c>
      <c r="BB413">
        <v>15</v>
      </c>
      <c r="BC413" t="s">
        <v>1808</v>
      </c>
      <c r="BD413" t="s">
        <v>1809</v>
      </c>
      <c r="BE413">
        <v>96813</v>
      </c>
      <c r="BF413">
        <v>4314</v>
      </c>
      <c r="BG413" t="s">
        <v>1810</v>
      </c>
      <c r="BH413" t="s">
        <v>1810</v>
      </c>
      <c r="BL413" t="s">
        <v>1280</v>
      </c>
      <c r="BM413" t="s">
        <v>1270</v>
      </c>
      <c r="BN413" t="s">
        <v>1271</v>
      </c>
      <c r="BO413" t="s">
        <v>1811</v>
      </c>
      <c r="BP413" t="s">
        <v>1807</v>
      </c>
      <c r="BQ413">
        <v>15003</v>
      </c>
      <c r="BR413" t="s">
        <v>1807</v>
      </c>
      <c r="BS413">
        <v>15</v>
      </c>
      <c r="BT413" t="s">
        <v>1809</v>
      </c>
      <c r="BU413" t="s">
        <v>5744</v>
      </c>
      <c r="BV413" t="s">
        <v>1810</v>
      </c>
      <c r="BW413" t="s">
        <v>1810</v>
      </c>
      <c r="BY413" t="s">
        <v>5158</v>
      </c>
      <c r="BZ413" t="s">
        <v>5265</v>
      </c>
      <c r="CA413" t="s">
        <v>5745</v>
      </c>
      <c r="CB413">
        <v>5</v>
      </c>
      <c r="CC413" t="s">
        <v>1286</v>
      </c>
      <c r="CD413" t="s">
        <v>5746</v>
      </c>
      <c r="CE413" t="s">
        <v>1288</v>
      </c>
      <c r="CF413" t="s">
        <v>1289</v>
      </c>
      <c r="CG413" t="s">
        <v>1333</v>
      </c>
      <c r="CH413" t="s">
        <v>1334</v>
      </c>
      <c r="CI413">
        <v>2</v>
      </c>
      <c r="CJ413" t="s">
        <v>1292</v>
      </c>
      <c r="CU413" s="13" t="s">
        <v>5747</v>
      </c>
      <c r="CV413" t="s">
        <v>1919</v>
      </c>
    </row>
    <row r="414" spans="1:100" x14ac:dyDescent="0.4">
      <c r="A414" t="s">
        <v>5748</v>
      </c>
      <c r="B414" t="s">
        <v>5749</v>
      </c>
      <c r="D414" t="s">
        <v>1256</v>
      </c>
      <c r="E414" t="s">
        <v>1648</v>
      </c>
      <c r="H414">
        <v>759284.23</v>
      </c>
      <c r="I414">
        <v>19777436</v>
      </c>
      <c r="J414" t="s">
        <v>4008</v>
      </c>
      <c r="K414">
        <v>2024</v>
      </c>
      <c r="L414">
        <v>19777436</v>
      </c>
      <c r="M414">
        <v>759284.23</v>
      </c>
      <c r="N414">
        <v>0</v>
      </c>
      <c r="O414">
        <v>0</v>
      </c>
      <c r="P414">
        <v>19777436</v>
      </c>
      <c r="Q414">
        <v>0</v>
      </c>
      <c r="R414">
        <v>0</v>
      </c>
      <c r="S414" t="s">
        <v>4008</v>
      </c>
      <c r="T414">
        <v>2024</v>
      </c>
      <c r="U414" t="s">
        <v>1830</v>
      </c>
      <c r="V414" t="s">
        <v>1831</v>
      </c>
      <c r="W414">
        <v>89</v>
      </c>
      <c r="X414" t="s">
        <v>1262</v>
      </c>
      <c r="Y414">
        <v>8900</v>
      </c>
      <c r="Z414" t="s">
        <v>1262</v>
      </c>
      <c r="AA414">
        <v>892433</v>
      </c>
      <c r="AB414" t="s">
        <v>1444</v>
      </c>
      <c r="AC414">
        <v>89</v>
      </c>
      <c r="AD414" t="s">
        <v>1262</v>
      </c>
      <c r="AE414">
        <v>8900</v>
      </c>
      <c r="AF414" t="s">
        <v>1262</v>
      </c>
      <c r="AG414">
        <v>892404</v>
      </c>
      <c r="AH414" t="s">
        <v>5150</v>
      </c>
      <c r="AI414" t="s">
        <v>5151</v>
      </c>
      <c r="AJ414" t="s">
        <v>5152</v>
      </c>
      <c r="AK414" t="s">
        <v>1266</v>
      </c>
      <c r="AL414" t="s">
        <v>5182</v>
      </c>
      <c r="AM414" t="s">
        <v>5750</v>
      </c>
      <c r="AO414" t="s">
        <v>5751</v>
      </c>
      <c r="AP414" t="s">
        <v>5751</v>
      </c>
      <c r="AT414" t="s">
        <v>1270</v>
      </c>
      <c r="AU414" t="s">
        <v>1271</v>
      </c>
      <c r="AV414" t="s">
        <v>5350</v>
      </c>
      <c r="AW414" t="s">
        <v>5351</v>
      </c>
      <c r="AX414">
        <v>35000</v>
      </c>
      <c r="AY414" t="s">
        <v>1325</v>
      </c>
      <c r="AZ414">
        <v>48201</v>
      </c>
      <c r="BA414" t="s">
        <v>1326</v>
      </c>
      <c r="BB414">
        <v>48</v>
      </c>
      <c r="BC414" t="s">
        <v>1276</v>
      </c>
      <c r="BD414" t="s">
        <v>1277</v>
      </c>
      <c r="BE414">
        <v>77046</v>
      </c>
      <c r="BF414">
        <v>521</v>
      </c>
      <c r="BG414" t="s">
        <v>1327</v>
      </c>
      <c r="BH414" t="s">
        <v>1327</v>
      </c>
      <c r="BL414" t="s">
        <v>1280</v>
      </c>
      <c r="BM414" t="s">
        <v>1270</v>
      </c>
      <c r="BN414" t="s">
        <v>1271</v>
      </c>
      <c r="BO414" t="s">
        <v>5752</v>
      </c>
      <c r="BP414" t="s">
        <v>5753</v>
      </c>
      <c r="BQ414">
        <v>22003</v>
      </c>
      <c r="BR414" t="s">
        <v>5754</v>
      </c>
      <c r="BS414">
        <v>22</v>
      </c>
      <c r="BT414" t="s">
        <v>4746</v>
      </c>
      <c r="BU414" t="s">
        <v>5755</v>
      </c>
      <c r="BV414" t="s">
        <v>5756</v>
      </c>
      <c r="BW414" t="s">
        <v>5756</v>
      </c>
      <c r="BY414" t="s">
        <v>5158</v>
      </c>
      <c r="BZ414" t="s">
        <v>5188</v>
      </c>
      <c r="CA414" t="s">
        <v>5354</v>
      </c>
      <c r="CB414">
        <v>5</v>
      </c>
      <c r="CC414" t="s">
        <v>1286</v>
      </c>
      <c r="CD414" t="s">
        <v>5757</v>
      </c>
      <c r="CE414" t="s">
        <v>1288</v>
      </c>
      <c r="CF414" t="s">
        <v>1289</v>
      </c>
      <c r="CG414" t="s">
        <v>1417</v>
      </c>
      <c r="CH414" t="s">
        <v>1418</v>
      </c>
      <c r="CI414">
        <v>2</v>
      </c>
      <c r="CJ414" t="s">
        <v>1292</v>
      </c>
      <c r="CU414" s="13" t="s">
        <v>5758</v>
      </c>
      <c r="CV414" t="s">
        <v>3028</v>
      </c>
    </row>
    <row r="415" spans="1:100" x14ac:dyDescent="0.4">
      <c r="A415" t="s">
        <v>5759</v>
      </c>
      <c r="B415" t="s">
        <v>5760</v>
      </c>
      <c r="D415" t="s">
        <v>1256</v>
      </c>
      <c r="E415" t="s">
        <v>1648</v>
      </c>
      <c r="H415">
        <v>2068511.64</v>
      </c>
      <c r="I415">
        <v>17015534</v>
      </c>
      <c r="J415" t="s">
        <v>5761</v>
      </c>
      <c r="K415">
        <v>2024</v>
      </c>
      <c r="L415">
        <v>17015534</v>
      </c>
      <c r="M415">
        <v>2068511.64</v>
      </c>
      <c r="N415">
        <v>0</v>
      </c>
      <c r="O415">
        <v>5741122</v>
      </c>
      <c r="P415">
        <v>22756656</v>
      </c>
      <c r="Q415">
        <v>0</v>
      </c>
      <c r="R415">
        <v>0</v>
      </c>
      <c r="S415" t="s">
        <v>1481</v>
      </c>
      <c r="T415">
        <v>2023</v>
      </c>
      <c r="U415" t="s">
        <v>1442</v>
      </c>
      <c r="V415" t="s">
        <v>1401</v>
      </c>
      <c r="W415">
        <v>89</v>
      </c>
      <c r="X415" t="s">
        <v>1262</v>
      </c>
      <c r="Y415">
        <v>8900</v>
      </c>
      <c r="Z415" t="s">
        <v>1262</v>
      </c>
      <c r="AA415">
        <v>892433</v>
      </c>
      <c r="AB415" t="s">
        <v>1444</v>
      </c>
      <c r="AC415">
        <v>89</v>
      </c>
      <c r="AD415" t="s">
        <v>1262</v>
      </c>
      <c r="AE415">
        <v>8900</v>
      </c>
      <c r="AF415" t="s">
        <v>1262</v>
      </c>
      <c r="AG415">
        <v>892404</v>
      </c>
      <c r="AH415" t="s">
        <v>5150</v>
      </c>
      <c r="AI415" t="s">
        <v>5151</v>
      </c>
      <c r="AJ415" t="s">
        <v>5152</v>
      </c>
      <c r="AK415" t="s">
        <v>1266</v>
      </c>
      <c r="AL415" t="s">
        <v>5182</v>
      </c>
      <c r="AM415" t="s">
        <v>5706</v>
      </c>
      <c r="AO415" t="s">
        <v>1081</v>
      </c>
      <c r="AP415" t="s">
        <v>1081</v>
      </c>
      <c r="AT415" t="s">
        <v>1270</v>
      </c>
      <c r="AU415" t="s">
        <v>1271</v>
      </c>
      <c r="AV415" t="s">
        <v>5707</v>
      </c>
      <c r="AX415">
        <v>59735</v>
      </c>
      <c r="AY415" t="s">
        <v>1711</v>
      </c>
      <c r="AZ415">
        <v>13135</v>
      </c>
      <c r="BA415" t="s">
        <v>1712</v>
      </c>
      <c r="BB415">
        <v>13</v>
      </c>
      <c r="BC415" t="s">
        <v>1713</v>
      </c>
      <c r="BD415" t="s">
        <v>1714</v>
      </c>
      <c r="BE415">
        <v>30092</v>
      </c>
      <c r="BF415">
        <v>3187</v>
      </c>
      <c r="BG415" t="s">
        <v>1715</v>
      </c>
      <c r="BH415" t="s">
        <v>1716</v>
      </c>
      <c r="BL415" t="s">
        <v>1280</v>
      </c>
      <c r="BM415" t="s">
        <v>1270</v>
      </c>
      <c r="BN415" t="s">
        <v>1271</v>
      </c>
      <c r="BO415" t="s">
        <v>1717</v>
      </c>
      <c r="BP415" t="s">
        <v>1711</v>
      </c>
      <c r="BQ415">
        <v>13135</v>
      </c>
      <c r="BR415" t="s">
        <v>1712</v>
      </c>
      <c r="BS415">
        <v>13</v>
      </c>
      <c r="BT415" t="s">
        <v>1714</v>
      </c>
      <c r="BU415" t="s">
        <v>5708</v>
      </c>
      <c r="BV415" t="s">
        <v>1715</v>
      </c>
      <c r="BW415" t="s">
        <v>1716</v>
      </c>
      <c r="BY415" t="s">
        <v>5158</v>
      </c>
      <c r="BZ415" t="s">
        <v>5188</v>
      </c>
      <c r="CA415" t="s">
        <v>5762</v>
      </c>
      <c r="CB415">
        <v>5</v>
      </c>
      <c r="CC415" t="s">
        <v>1286</v>
      </c>
      <c r="CD415" t="s">
        <v>5763</v>
      </c>
      <c r="CE415" t="s">
        <v>1288</v>
      </c>
      <c r="CF415" t="s">
        <v>1289</v>
      </c>
      <c r="CG415" t="s">
        <v>1555</v>
      </c>
      <c r="CH415" t="s">
        <v>1556</v>
      </c>
      <c r="CI415">
        <v>2</v>
      </c>
      <c r="CJ415" t="s">
        <v>1292</v>
      </c>
      <c r="CU415" s="13" t="s">
        <v>5764</v>
      </c>
      <c r="CV415" t="s">
        <v>1352</v>
      </c>
    </row>
    <row r="416" spans="1:100" x14ac:dyDescent="0.4">
      <c r="A416" t="s">
        <v>5765</v>
      </c>
      <c r="B416" t="s">
        <v>5766</v>
      </c>
      <c r="D416" t="s">
        <v>1256</v>
      </c>
      <c r="E416" t="s">
        <v>1648</v>
      </c>
      <c r="H416">
        <v>314963.53000000003</v>
      </c>
      <c r="I416">
        <v>3000000</v>
      </c>
      <c r="J416" t="s">
        <v>5767</v>
      </c>
      <c r="K416">
        <v>2024</v>
      </c>
      <c r="L416">
        <v>3000000</v>
      </c>
      <c r="M416">
        <v>314963.53000000003</v>
      </c>
      <c r="N416">
        <v>0</v>
      </c>
      <c r="O416">
        <v>1250273</v>
      </c>
      <c r="P416">
        <v>4250273</v>
      </c>
      <c r="Q416">
        <v>0</v>
      </c>
      <c r="R416">
        <v>0</v>
      </c>
      <c r="S416" t="s">
        <v>5767</v>
      </c>
      <c r="T416">
        <v>2024</v>
      </c>
      <c r="U416" t="s">
        <v>1746</v>
      </c>
      <c r="V416" t="s">
        <v>5768</v>
      </c>
      <c r="W416">
        <v>89</v>
      </c>
      <c r="X416" t="s">
        <v>1262</v>
      </c>
      <c r="Y416">
        <v>8900</v>
      </c>
      <c r="Z416" t="s">
        <v>1262</v>
      </c>
      <c r="AA416">
        <v>892433</v>
      </c>
      <c r="AB416" t="s">
        <v>1444</v>
      </c>
      <c r="AC416">
        <v>89</v>
      </c>
      <c r="AD416" t="s">
        <v>1262</v>
      </c>
      <c r="AE416">
        <v>8900</v>
      </c>
      <c r="AF416" t="s">
        <v>1262</v>
      </c>
      <c r="AG416">
        <v>892404</v>
      </c>
      <c r="AH416" t="s">
        <v>5150</v>
      </c>
      <c r="AI416" t="s">
        <v>5151</v>
      </c>
      <c r="AJ416" t="s">
        <v>5152</v>
      </c>
      <c r="AK416" t="s">
        <v>1266</v>
      </c>
      <c r="AL416" t="s">
        <v>5224</v>
      </c>
      <c r="AM416" t="s">
        <v>5769</v>
      </c>
      <c r="AO416" t="s">
        <v>5770</v>
      </c>
      <c r="AP416" t="s">
        <v>5770</v>
      </c>
      <c r="AT416" t="s">
        <v>1270</v>
      </c>
      <c r="AU416" t="s">
        <v>1271</v>
      </c>
      <c r="AV416" t="s">
        <v>5771</v>
      </c>
      <c r="AW416" t="s">
        <v>5772</v>
      </c>
      <c r="AX416">
        <v>65000</v>
      </c>
      <c r="AY416" t="s">
        <v>1386</v>
      </c>
      <c r="AZ416">
        <v>48029</v>
      </c>
      <c r="BA416" t="s">
        <v>1387</v>
      </c>
      <c r="BB416">
        <v>48</v>
      </c>
      <c r="BC416" t="s">
        <v>1276</v>
      </c>
      <c r="BD416" t="s">
        <v>1277</v>
      </c>
      <c r="BE416">
        <v>78256</v>
      </c>
      <c r="BG416" t="s">
        <v>1388</v>
      </c>
      <c r="BH416" t="s">
        <v>5773</v>
      </c>
      <c r="BL416" t="s">
        <v>1280</v>
      </c>
      <c r="BM416" t="s">
        <v>1270</v>
      </c>
      <c r="BN416" t="s">
        <v>1271</v>
      </c>
      <c r="BO416" t="s">
        <v>1390</v>
      </c>
      <c r="BP416" t="s">
        <v>1386</v>
      </c>
      <c r="BQ416">
        <v>48029</v>
      </c>
      <c r="BR416" t="s">
        <v>1387</v>
      </c>
      <c r="BS416">
        <v>48</v>
      </c>
      <c r="BT416" t="s">
        <v>1277</v>
      </c>
      <c r="BU416" t="s">
        <v>5774</v>
      </c>
      <c r="BV416" t="s">
        <v>5773</v>
      </c>
      <c r="BW416" t="s">
        <v>5773</v>
      </c>
      <c r="BY416" t="s">
        <v>5158</v>
      </c>
      <c r="BZ416" t="s">
        <v>5373</v>
      </c>
      <c r="CA416" t="s">
        <v>5374</v>
      </c>
      <c r="CB416">
        <v>5</v>
      </c>
      <c r="CC416" t="s">
        <v>1286</v>
      </c>
      <c r="CD416" t="s">
        <v>5775</v>
      </c>
      <c r="CE416" t="s">
        <v>1288</v>
      </c>
      <c r="CF416" t="s">
        <v>1289</v>
      </c>
      <c r="CG416" t="s">
        <v>1719</v>
      </c>
      <c r="CH416" t="s">
        <v>1720</v>
      </c>
      <c r="CI416">
        <v>2</v>
      </c>
      <c r="CJ416" t="s">
        <v>1292</v>
      </c>
      <c r="CU416" s="13" t="s">
        <v>5776</v>
      </c>
      <c r="CV416" t="s">
        <v>5777</v>
      </c>
    </row>
    <row r="417" spans="1:100" x14ac:dyDescent="0.4">
      <c r="A417" t="s">
        <v>5778</v>
      </c>
      <c r="B417" t="s">
        <v>5779</v>
      </c>
      <c r="D417" t="s">
        <v>1256</v>
      </c>
      <c r="E417" t="s">
        <v>1648</v>
      </c>
      <c r="H417">
        <v>546098.35</v>
      </c>
      <c r="I417">
        <v>2984939</v>
      </c>
      <c r="J417" t="s">
        <v>5780</v>
      </c>
      <c r="K417">
        <v>2025</v>
      </c>
      <c r="L417">
        <v>2984939</v>
      </c>
      <c r="M417">
        <v>546098.35</v>
      </c>
      <c r="N417">
        <v>0</v>
      </c>
      <c r="O417">
        <v>1159999</v>
      </c>
      <c r="P417">
        <v>4144938</v>
      </c>
      <c r="Q417">
        <v>0</v>
      </c>
      <c r="R417">
        <v>0</v>
      </c>
      <c r="S417" t="s">
        <v>3545</v>
      </c>
      <c r="T417">
        <v>2024</v>
      </c>
      <c r="U417" t="s">
        <v>1767</v>
      </c>
      <c r="V417" t="s">
        <v>1616</v>
      </c>
      <c r="W417">
        <v>89</v>
      </c>
      <c r="X417" t="s">
        <v>1262</v>
      </c>
      <c r="Y417">
        <v>8900</v>
      </c>
      <c r="Z417" t="s">
        <v>1262</v>
      </c>
      <c r="AA417">
        <v>892433</v>
      </c>
      <c r="AB417" t="s">
        <v>1444</v>
      </c>
      <c r="AC417">
        <v>89</v>
      </c>
      <c r="AD417" t="s">
        <v>1262</v>
      </c>
      <c r="AE417">
        <v>8900</v>
      </c>
      <c r="AF417" t="s">
        <v>1262</v>
      </c>
      <c r="AG417">
        <v>892404</v>
      </c>
      <c r="AH417" t="s">
        <v>5150</v>
      </c>
      <c r="AI417" t="s">
        <v>5151</v>
      </c>
      <c r="AJ417" t="s">
        <v>5152</v>
      </c>
      <c r="AK417" t="s">
        <v>1266</v>
      </c>
      <c r="AL417" t="s">
        <v>5153</v>
      </c>
      <c r="AM417" t="s">
        <v>3733</v>
      </c>
      <c r="AO417" t="s">
        <v>419</v>
      </c>
      <c r="AP417" t="s">
        <v>419</v>
      </c>
      <c r="AS417" t="s">
        <v>419</v>
      </c>
      <c r="AT417" t="s">
        <v>1270</v>
      </c>
      <c r="AU417" t="s">
        <v>1271</v>
      </c>
      <c r="AV417" t="s">
        <v>3734</v>
      </c>
      <c r="AX417">
        <v>7850</v>
      </c>
      <c r="AY417" t="s">
        <v>1602</v>
      </c>
      <c r="AZ417">
        <v>8013</v>
      </c>
      <c r="BA417" t="s">
        <v>1602</v>
      </c>
      <c r="BB417">
        <v>8</v>
      </c>
      <c r="BC417" t="s">
        <v>1603</v>
      </c>
      <c r="BD417" t="s">
        <v>1604</v>
      </c>
      <c r="BE417">
        <v>80301</v>
      </c>
      <c r="BG417" t="s">
        <v>1605</v>
      </c>
      <c r="BH417" t="s">
        <v>1605</v>
      </c>
      <c r="BL417" t="s">
        <v>1280</v>
      </c>
      <c r="BM417" t="s">
        <v>1270</v>
      </c>
      <c r="BN417" t="s">
        <v>1271</v>
      </c>
      <c r="BO417" t="s">
        <v>5781</v>
      </c>
      <c r="BP417" t="s">
        <v>1602</v>
      </c>
      <c r="BQ417">
        <v>8013</v>
      </c>
      <c r="BR417" t="s">
        <v>1602</v>
      </c>
      <c r="BS417">
        <v>8</v>
      </c>
      <c r="BT417" t="s">
        <v>1604</v>
      </c>
      <c r="BU417" t="s">
        <v>5782</v>
      </c>
      <c r="BV417" t="s">
        <v>1605</v>
      </c>
      <c r="BW417" t="s">
        <v>1605</v>
      </c>
      <c r="BY417" t="s">
        <v>5158</v>
      </c>
      <c r="BZ417" t="s">
        <v>5159</v>
      </c>
      <c r="CA417" t="s">
        <v>5171</v>
      </c>
      <c r="CB417">
        <v>5</v>
      </c>
      <c r="CC417" t="s">
        <v>1286</v>
      </c>
      <c r="CD417" t="s">
        <v>5783</v>
      </c>
      <c r="CE417" t="s">
        <v>1288</v>
      </c>
      <c r="CF417" t="s">
        <v>1289</v>
      </c>
      <c r="CG417" t="s">
        <v>1290</v>
      </c>
      <c r="CH417" t="s">
        <v>1291</v>
      </c>
      <c r="CI417">
        <v>2</v>
      </c>
      <c r="CJ417" t="s">
        <v>1292</v>
      </c>
      <c r="CU417" s="13" t="s">
        <v>5784</v>
      </c>
      <c r="CV417" t="s">
        <v>1518</v>
      </c>
    </row>
    <row r="418" spans="1:100" x14ac:dyDescent="0.4">
      <c r="A418" t="s">
        <v>5785</v>
      </c>
      <c r="B418" t="s">
        <v>5786</v>
      </c>
      <c r="D418" t="s">
        <v>1256</v>
      </c>
      <c r="E418" t="s">
        <v>1648</v>
      </c>
      <c r="H418">
        <v>350194.29</v>
      </c>
      <c r="I418">
        <v>2553973</v>
      </c>
      <c r="J418" t="s">
        <v>4776</v>
      </c>
      <c r="K418">
        <v>2024</v>
      </c>
      <c r="L418">
        <v>2553973</v>
      </c>
      <c r="M418">
        <v>350194.29</v>
      </c>
      <c r="N418">
        <v>0</v>
      </c>
      <c r="O418">
        <v>762827</v>
      </c>
      <c r="P418">
        <v>3316800</v>
      </c>
      <c r="Q418">
        <v>0</v>
      </c>
      <c r="R418">
        <v>0</v>
      </c>
      <c r="S418" t="s">
        <v>5787</v>
      </c>
      <c r="T418">
        <v>2024</v>
      </c>
      <c r="U418" t="s">
        <v>2427</v>
      </c>
      <c r="V418" t="s">
        <v>1597</v>
      </c>
      <c r="W418">
        <v>89</v>
      </c>
      <c r="X418" t="s">
        <v>1262</v>
      </c>
      <c r="Y418">
        <v>8900</v>
      </c>
      <c r="Z418" t="s">
        <v>1262</v>
      </c>
      <c r="AA418">
        <v>892433</v>
      </c>
      <c r="AB418" t="s">
        <v>1444</v>
      </c>
      <c r="AC418">
        <v>89</v>
      </c>
      <c r="AD418" t="s">
        <v>1262</v>
      </c>
      <c r="AE418">
        <v>8900</v>
      </c>
      <c r="AF418" t="s">
        <v>1262</v>
      </c>
      <c r="AG418">
        <v>892404</v>
      </c>
      <c r="AH418" t="s">
        <v>5150</v>
      </c>
      <c r="AI418" t="s">
        <v>5151</v>
      </c>
      <c r="AJ418" t="s">
        <v>5152</v>
      </c>
      <c r="AK418" t="s">
        <v>1266</v>
      </c>
      <c r="AL418" t="s">
        <v>5393</v>
      </c>
      <c r="AM418" t="s">
        <v>2118</v>
      </c>
      <c r="AO418" t="s">
        <v>186</v>
      </c>
      <c r="AP418" t="s">
        <v>186</v>
      </c>
      <c r="AT418" t="s">
        <v>1270</v>
      </c>
      <c r="AU418" t="s">
        <v>1271</v>
      </c>
      <c r="AV418" t="s">
        <v>2119</v>
      </c>
      <c r="AX418">
        <v>65508</v>
      </c>
      <c r="AY418" t="s">
        <v>2120</v>
      </c>
      <c r="AZ418">
        <v>36093</v>
      </c>
      <c r="BA418" t="s">
        <v>2120</v>
      </c>
      <c r="BB418">
        <v>36</v>
      </c>
      <c r="BC418" t="s">
        <v>1620</v>
      </c>
      <c r="BD418" t="s">
        <v>1619</v>
      </c>
      <c r="BE418">
        <v>12309</v>
      </c>
      <c r="BF418">
        <v>1027</v>
      </c>
      <c r="BG418" t="s">
        <v>2105</v>
      </c>
      <c r="BH418" t="s">
        <v>2105</v>
      </c>
      <c r="BL418" t="s">
        <v>1280</v>
      </c>
      <c r="BM418" t="s">
        <v>1270</v>
      </c>
      <c r="BN418" t="s">
        <v>1271</v>
      </c>
      <c r="BO418" t="s">
        <v>2278</v>
      </c>
      <c r="BP418" t="s">
        <v>2120</v>
      </c>
      <c r="BQ418">
        <v>36093</v>
      </c>
      <c r="BR418" t="s">
        <v>2120</v>
      </c>
      <c r="BS418">
        <v>36</v>
      </c>
      <c r="BT418" t="s">
        <v>1619</v>
      </c>
      <c r="BU418" t="s">
        <v>2122</v>
      </c>
      <c r="BV418" t="s">
        <v>2105</v>
      </c>
      <c r="BW418" t="s">
        <v>2105</v>
      </c>
      <c r="BY418" t="s">
        <v>5158</v>
      </c>
      <c r="BZ418" t="s">
        <v>5159</v>
      </c>
      <c r="CA418" t="s">
        <v>5171</v>
      </c>
      <c r="CB418">
        <v>5</v>
      </c>
      <c r="CC418" t="s">
        <v>1286</v>
      </c>
      <c r="CD418" t="s">
        <v>5788</v>
      </c>
      <c r="CE418" t="s">
        <v>1288</v>
      </c>
      <c r="CF418" t="s">
        <v>1289</v>
      </c>
      <c r="CG418" t="s">
        <v>1417</v>
      </c>
      <c r="CH418" t="s">
        <v>1418</v>
      </c>
      <c r="CI418">
        <v>2</v>
      </c>
      <c r="CJ418" t="s">
        <v>1292</v>
      </c>
      <c r="CU418" s="13" t="s">
        <v>5789</v>
      </c>
      <c r="CV418" t="s">
        <v>3028</v>
      </c>
    </row>
    <row r="419" spans="1:100" x14ac:dyDescent="0.4">
      <c r="A419" t="s">
        <v>5790</v>
      </c>
      <c r="B419" t="s">
        <v>5791</v>
      </c>
      <c r="D419" t="s">
        <v>1256</v>
      </c>
      <c r="E419" t="s">
        <v>1648</v>
      </c>
      <c r="H419">
        <v>196922.69</v>
      </c>
      <c r="I419">
        <v>2999960</v>
      </c>
      <c r="J419" t="s">
        <v>5095</v>
      </c>
      <c r="K419">
        <v>2025</v>
      </c>
      <c r="L419">
        <v>2999960</v>
      </c>
      <c r="M419">
        <v>196922.69</v>
      </c>
      <c r="N419">
        <v>0</v>
      </c>
      <c r="O419">
        <v>1874095</v>
      </c>
      <c r="P419">
        <v>4874055</v>
      </c>
      <c r="Q419">
        <v>0</v>
      </c>
      <c r="R419">
        <v>0</v>
      </c>
      <c r="S419" t="s">
        <v>5792</v>
      </c>
      <c r="T419">
        <v>2024</v>
      </c>
      <c r="U419" t="s">
        <v>3047</v>
      </c>
      <c r="V419" t="s">
        <v>2503</v>
      </c>
      <c r="W419">
        <v>89</v>
      </c>
      <c r="X419" t="s">
        <v>1262</v>
      </c>
      <c r="Y419">
        <v>8900</v>
      </c>
      <c r="Z419" t="s">
        <v>1262</v>
      </c>
      <c r="AA419">
        <v>892433</v>
      </c>
      <c r="AB419" t="s">
        <v>1444</v>
      </c>
      <c r="AC419">
        <v>89</v>
      </c>
      <c r="AD419" t="s">
        <v>1262</v>
      </c>
      <c r="AE419">
        <v>8900</v>
      </c>
      <c r="AF419" t="s">
        <v>1262</v>
      </c>
      <c r="AG419">
        <v>892404</v>
      </c>
      <c r="AH419" t="s">
        <v>5150</v>
      </c>
      <c r="AI419" t="s">
        <v>5151</v>
      </c>
      <c r="AJ419" t="s">
        <v>5152</v>
      </c>
      <c r="AK419" t="s">
        <v>1266</v>
      </c>
      <c r="AL419" t="s">
        <v>5153</v>
      </c>
      <c r="AM419" t="s">
        <v>5793</v>
      </c>
      <c r="AO419" t="s">
        <v>5794</v>
      </c>
      <c r="AP419" t="s">
        <v>5794</v>
      </c>
      <c r="AS419" t="s">
        <v>5794</v>
      </c>
      <c r="AT419" t="s">
        <v>1270</v>
      </c>
      <c r="AU419" t="s">
        <v>1271</v>
      </c>
      <c r="AV419" t="s">
        <v>5795</v>
      </c>
      <c r="AW419" t="s">
        <v>2298</v>
      </c>
      <c r="AX419">
        <v>5000</v>
      </c>
      <c r="AY419" t="s">
        <v>5796</v>
      </c>
      <c r="AZ419">
        <v>22033</v>
      </c>
      <c r="BA419" t="s">
        <v>5797</v>
      </c>
      <c r="BB419">
        <v>22</v>
      </c>
      <c r="BC419" t="s">
        <v>4745</v>
      </c>
      <c r="BD419" t="s">
        <v>4746</v>
      </c>
      <c r="BE419">
        <v>70803</v>
      </c>
      <c r="BF419">
        <v>1</v>
      </c>
      <c r="BG419" t="s">
        <v>5798</v>
      </c>
      <c r="BH419" t="s">
        <v>5799</v>
      </c>
      <c r="BL419" t="s">
        <v>1280</v>
      </c>
      <c r="BM419" t="s">
        <v>1270</v>
      </c>
      <c r="BN419" t="s">
        <v>1271</v>
      </c>
      <c r="BO419" t="s">
        <v>5800</v>
      </c>
      <c r="BP419" t="s">
        <v>5796</v>
      </c>
      <c r="BQ419">
        <v>22033</v>
      </c>
      <c r="BR419" t="s">
        <v>5797</v>
      </c>
      <c r="BS419">
        <v>22</v>
      </c>
      <c r="BT419" t="s">
        <v>4746</v>
      </c>
      <c r="BU419" t="s">
        <v>5801</v>
      </c>
      <c r="BV419" t="s">
        <v>5799</v>
      </c>
      <c r="BW419" t="s">
        <v>5799</v>
      </c>
      <c r="BY419" t="s">
        <v>5158</v>
      </c>
      <c r="BZ419" t="s">
        <v>5159</v>
      </c>
      <c r="CA419" t="s">
        <v>5171</v>
      </c>
      <c r="CB419">
        <v>5</v>
      </c>
      <c r="CC419" t="s">
        <v>1286</v>
      </c>
      <c r="CD419" t="s">
        <v>5802</v>
      </c>
      <c r="CE419" t="s">
        <v>1288</v>
      </c>
      <c r="CF419" t="s">
        <v>1289</v>
      </c>
      <c r="CG419" t="s">
        <v>1290</v>
      </c>
      <c r="CH419" t="s">
        <v>1291</v>
      </c>
      <c r="CI419">
        <v>2</v>
      </c>
      <c r="CJ419" t="s">
        <v>1292</v>
      </c>
      <c r="CU419" s="13" t="s">
        <v>5803</v>
      </c>
      <c r="CV419" t="s">
        <v>1537</v>
      </c>
    </row>
    <row r="420" spans="1:100" x14ac:dyDescent="0.4">
      <c r="A420" t="s">
        <v>5804</v>
      </c>
      <c r="B420" t="s">
        <v>5805</v>
      </c>
      <c r="D420" t="s">
        <v>1256</v>
      </c>
      <c r="E420" t="s">
        <v>1648</v>
      </c>
      <c r="H420">
        <v>257112.26</v>
      </c>
      <c r="I420">
        <v>2644806</v>
      </c>
      <c r="J420" t="s">
        <v>2598</v>
      </c>
      <c r="K420">
        <v>2024</v>
      </c>
      <c r="L420">
        <v>2644806</v>
      </c>
      <c r="M420">
        <v>257112.26</v>
      </c>
      <c r="N420">
        <v>0</v>
      </c>
      <c r="O420">
        <v>1041098</v>
      </c>
      <c r="P420">
        <v>3685904</v>
      </c>
      <c r="Q420">
        <v>0</v>
      </c>
      <c r="R420">
        <v>0</v>
      </c>
      <c r="S420" t="s">
        <v>2598</v>
      </c>
      <c r="T420">
        <v>2024</v>
      </c>
      <c r="U420" t="s">
        <v>1839</v>
      </c>
      <c r="V420" t="s">
        <v>1883</v>
      </c>
      <c r="W420">
        <v>89</v>
      </c>
      <c r="X420" t="s">
        <v>1262</v>
      </c>
      <c r="Y420">
        <v>8900</v>
      </c>
      <c r="Z420" t="s">
        <v>1262</v>
      </c>
      <c r="AA420">
        <v>892433</v>
      </c>
      <c r="AB420" t="s">
        <v>1444</v>
      </c>
      <c r="AC420">
        <v>89</v>
      </c>
      <c r="AD420" t="s">
        <v>1262</v>
      </c>
      <c r="AE420">
        <v>8900</v>
      </c>
      <c r="AF420" t="s">
        <v>1262</v>
      </c>
      <c r="AG420">
        <v>892404</v>
      </c>
      <c r="AH420" t="s">
        <v>5150</v>
      </c>
      <c r="AI420" t="s">
        <v>5151</v>
      </c>
      <c r="AJ420" t="s">
        <v>5152</v>
      </c>
      <c r="AK420" t="s">
        <v>1266</v>
      </c>
      <c r="AL420" t="s">
        <v>5393</v>
      </c>
      <c r="AM420" t="s">
        <v>4401</v>
      </c>
      <c r="AO420" t="s">
        <v>4402</v>
      </c>
      <c r="AP420" t="s">
        <v>4402</v>
      </c>
      <c r="AT420" t="s">
        <v>1270</v>
      </c>
      <c r="AU420" t="s">
        <v>1271</v>
      </c>
      <c r="AV420" t="s">
        <v>4403</v>
      </c>
      <c r="AW420" t="s">
        <v>4404</v>
      </c>
      <c r="AX420">
        <v>6000</v>
      </c>
      <c r="AY420" t="s">
        <v>4405</v>
      </c>
      <c r="AZ420">
        <v>6001</v>
      </c>
      <c r="BA420" t="s">
        <v>2979</v>
      </c>
      <c r="BB420">
        <v>6</v>
      </c>
      <c r="BC420" t="s">
        <v>1548</v>
      </c>
      <c r="BD420" t="s">
        <v>1549</v>
      </c>
      <c r="BE420">
        <v>94710</v>
      </c>
      <c r="BF420">
        <v>1749</v>
      </c>
      <c r="BG420" t="s">
        <v>3086</v>
      </c>
      <c r="BH420" t="s">
        <v>3086</v>
      </c>
      <c r="BL420" t="s">
        <v>1280</v>
      </c>
      <c r="BM420" t="s">
        <v>1270</v>
      </c>
      <c r="BN420" t="s">
        <v>1271</v>
      </c>
      <c r="BO420" t="s">
        <v>4406</v>
      </c>
      <c r="BP420" t="s">
        <v>4405</v>
      </c>
      <c r="BQ420">
        <v>6001</v>
      </c>
      <c r="BR420" t="s">
        <v>2979</v>
      </c>
      <c r="BS420">
        <v>6</v>
      </c>
      <c r="BT420" t="s">
        <v>1549</v>
      </c>
      <c r="BU420" t="s">
        <v>5806</v>
      </c>
      <c r="BV420" t="s">
        <v>3086</v>
      </c>
      <c r="BW420" t="s">
        <v>3086</v>
      </c>
      <c r="BY420" t="s">
        <v>1413</v>
      </c>
      <c r="BZ420" t="s">
        <v>5159</v>
      </c>
      <c r="CA420" t="s">
        <v>5171</v>
      </c>
      <c r="CB420">
        <v>5</v>
      </c>
      <c r="CC420" t="s">
        <v>1286</v>
      </c>
      <c r="CD420" t="s">
        <v>5807</v>
      </c>
      <c r="CE420" t="s">
        <v>1288</v>
      </c>
      <c r="CF420" t="s">
        <v>1289</v>
      </c>
      <c r="CG420" t="s">
        <v>1290</v>
      </c>
      <c r="CH420" t="s">
        <v>1291</v>
      </c>
      <c r="CI420">
        <v>2</v>
      </c>
      <c r="CJ420" t="s">
        <v>1292</v>
      </c>
      <c r="CU420" s="13" t="s">
        <v>5808</v>
      </c>
      <c r="CV420" t="s">
        <v>1866</v>
      </c>
    </row>
    <row r="421" spans="1:100" x14ac:dyDescent="0.4">
      <c r="A421" t="s">
        <v>5809</v>
      </c>
      <c r="B421" t="s">
        <v>5810</v>
      </c>
      <c r="D421" t="s">
        <v>1256</v>
      </c>
      <c r="E421" t="s">
        <v>1648</v>
      </c>
      <c r="H421">
        <v>294941.88</v>
      </c>
      <c r="I421">
        <v>2969477</v>
      </c>
      <c r="J421" t="s">
        <v>1838</v>
      </c>
      <c r="K421">
        <v>2024</v>
      </c>
      <c r="L421">
        <v>2969477</v>
      </c>
      <c r="M421">
        <v>294941.88</v>
      </c>
      <c r="N421">
        <v>0</v>
      </c>
      <c r="O421">
        <v>859910</v>
      </c>
      <c r="P421">
        <v>3829387</v>
      </c>
      <c r="Q421">
        <v>0</v>
      </c>
      <c r="R421">
        <v>0</v>
      </c>
      <c r="S421" t="s">
        <v>4946</v>
      </c>
      <c r="T421">
        <v>2024</v>
      </c>
      <c r="U421" t="s">
        <v>2427</v>
      </c>
      <c r="V421" t="s">
        <v>1597</v>
      </c>
      <c r="W421">
        <v>89</v>
      </c>
      <c r="X421" t="s">
        <v>1262</v>
      </c>
      <c r="Y421">
        <v>8900</v>
      </c>
      <c r="Z421" t="s">
        <v>1262</v>
      </c>
      <c r="AA421">
        <v>892433</v>
      </c>
      <c r="AB421" t="s">
        <v>1444</v>
      </c>
      <c r="AC421">
        <v>89</v>
      </c>
      <c r="AD421" t="s">
        <v>1262</v>
      </c>
      <c r="AE421">
        <v>8900</v>
      </c>
      <c r="AF421" t="s">
        <v>1262</v>
      </c>
      <c r="AG421">
        <v>892404</v>
      </c>
      <c r="AH421" t="s">
        <v>5150</v>
      </c>
      <c r="AI421" t="s">
        <v>5151</v>
      </c>
      <c r="AJ421" t="s">
        <v>5152</v>
      </c>
      <c r="AK421" t="s">
        <v>1266</v>
      </c>
      <c r="AL421" t="s">
        <v>5153</v>
      </c>
      <c r="AM421" t="s">
        <v>5811</v>
      </c>
      <c r="AO421" t="s">
        <v>695</v>
      </c>
      <c r="AP421" t="s">
        <v>695</v>
      </c>
      <c r="AS421" t="s">
        <v>695</v>
      </c>
      <c r="AT421" t="s">
        <v>1270</v>
      </c>
      <c r="AU421" t="s">
        <v>1271</v>
      </c>
      <c r="AV421" t="s">
        <v>5812</v>
      </c>
      <c r="AW421" t="s">
        <v>5813</v>
      </c>
      <c r="AX421">
        <v>14000</v>
      </c>
      <c r="AY421" t="s">
        <v>1527</v>
      </c>
      <c r="AZ421">
        <v>17031</v>
      </c>
      <c r="BA421" t="s">
        <v>1528</v>
      </c>
      <c r="BB421">
        <v>17</v>
      </c>
      <c r="BC421" t="s">
        <v>1363</v>
      </c>
      <c r="BD421" t="s">
        <v>1364</v>
      </c>
      <c r="BE421">
        <v>60611</v>
      </c>
      <c r="BF421">
        <v>4579</v>
      </c>
      <c r="BG421" t="s">
        <v>3485</v>
      </c>
      <c r="BH421" t="s">
        <v>5814</v>
      </c>
      <c r="BL421" t="s">
        <v>1280</v>
      </c>
      <c r="BM421" t="s">
        <v>1270</v>
      </c>
      <c r="BN421" t="s">
        <v>1271</v>
      </c>
      <c r="BO421" t="s">
        <v>5815</v>
      </c>
      <c r="BP421" t="s">
        <v>5816</v>
      </c>
      <c r="BQ421">
        <v>17031</v>
      </c>
      <c r="BR421" t="s">
        <v>1528</v>
      </c>
      <c r="BS421">
        <v>17</v>
      </c>
      <c r="BT421" t="s">
        <v>1364</v>
      </c>
      <c r="BU421" t="s">
        <v>5817</v>
      </c>
      <c r="BV421" t="s">
        <v>3485</v>
      </c>
      <c r="BW421" t="s">
        <v>3485</v>
      </c>
      <c r="BY421" t="s">
        <v>5158</v>
      </c>
      <c r="BZ421" t="s">
        <v>5159</v>
      </c>
      <c r="CA421" t="s">
        <v>5171</v>
      </c>
      <c r="CB421">
        <v>5</v>
      </c>
      <c r="CC421" t="s">
        <v>1286</v>
      </c>
      <c r="CD421" t="s">
        <v>5818</v>
      </c>
      <c r="CE421" t="s">
        <v>1288</v>
      </c>
      <c r="CF421" t="s">
        <v>1289</v>
      </c>
      <c r="CG421" t="s">
        <v>2368</v>
      </c>
      <c r="CH421" t="s">
        <v>2369</v>
      </c>
      <c r="CI421">
        <v>2</v>
      </c>
      <c r="CJ421" t="s">
        <v>1292</v>
      </c>
      <c r="CU421" s="13" t="s">
        <v>5819</v>
      </c>
      <c r="CV421" t="s">
        <v>1849</v>
      </c>
    </row>
    <row r="422" spans="1:100" x14ac:dyDescent="0.4">
      <c r="A422" t="s">
        <v>5820</v>
      </c>
      <c r="B422" t="s">
        <v>5821</v>
      </c>
      <c r="D422" t="s">
        <v>1256</v>
      </c>
      <c r="E422" t="s">
        <v>1648</v>
      </c>
      <c r="H422">
        <v>1560936.17</v>
      </c>
      <c r="I422">
        <v>10242232</v>
      </c>
      <c r="J422" t="s">
        <v>3094</v>
      </c>
      <c r="K422">
        <v>2025</v>
      </c>
      <c r="L422">
        <v>10242232</v>
      </c>
      <c r="M422">
        <v>1560936.17</v>
      </c>
      <c r="N422">
        <v>0</v>
      </c>
      <c r="O422">
        <v>10242234</v>
      </c>
      <c r="P422">
        <v>20484466</v>
      </c>
      <c r="Q422">
        <v>0</v>
      </c>
      <c r="R422">
        <v>0</v>
      </c>
      <c r="S422" t="s">
        <v>1561</v>
      </c>
      <c r="T422">
        <v>2024</v>
      </c>
      <c r="U422" t="s">
        <v>1767</v>
      </c>
      <c r="V422" t="s">
        <v>1542</v>
      </c>
      <c r="W422">
        <v>89</v>
      </c>
      <c r="X422" t="s">
        <v>1262</v>
      </c>
      <c r="Y422">
        <v>8900</v>
      </c>
      <c r="Z422" t="s">
        <v>1262</v>
      </c>
      <c r="AA422">
        <v>892433</v>
      </c>
      <c r="AB422" t="s">
        <v>1444</v>
      </c>
      <c r="AC422">
        <v>89</v>
      </c>
      <c r="AD422" t="s">
        <v>1262</v>
      </c>
      <c r="AE422">
        <v>8900</v>
      </c>
      <c r="AF422" t="s">
        <v>1262</v>
      </c>
      <c r="AG422">
        <v>892404</v>
      </c>
      <c r="AH422" t="s">
        <v>5150</v>
      </c>
      <c r="AI422" t="s">
        <v>5151</v>
      </c>
      <c r="AJ422" t="s">
        <v>5152</v>
      </c>
      <c r="AK422" t="s">
        <v>1266</v>
      </c>
      <c r="AL422" t="s">
        <v>5153</v>
      </c>
      <c r="AM422" t="s">
        <v>5706</v>
      </c>
      <c r="AO422" t="s">
        <v>1081</v>
      </c>
      <c r="AP422" t="s">
        <v>1081</v>
      </c>
      <c r="AT422" t="s">
        <v>1270</v>
      </c>
      <c r="AU422" t="s">
        <v>1271</v>
      </c>
      <c r="AV422" t="s">
        <v>5707</v>
      </c>
      <c r="AX422">
        <v>59735</v>
      </c>
      <c r="AY422" t="s">
        <v>1711</v>
      </c>
      <c r="AZ422">
        <v>13135</v>
      </c>
      <c r="BA422" t="s">
        <v>1712</v>
      </c>
      <c r="BB422">
        <v>13</v>
      </c>
      <c r="BC422" t="s">
        <v>1713</v>
      </c>
      <c r="BD422" t="s">
        <v>1714</v>
      </c>
      <c r="BE422">
        <v>30092</v>
      </c>
      <c r="BF422">
        <v>3187</v>
      </c>
      <c r="BG422" t="s">
        <v>1715</v>
      </c>
      <c r="BH422" t="s">
        <v>1716</v>
      </c>
      <c r="BL422" t="s">
        <v>1280</v>
      </c>
      <c r="BM422" t="s">
        <v>1270</v>
      </c>
      <c r="BN422" t="s">
        <v>1271</v>
      </c>
      <c r="BO422" t="s">
        <v>5822</v>
      </c>
      <c r="BP422" t="s">
        <v>5823</v>
      </c>
      <c r="BQ422">
        <v>1097</v>
      </c>
      <c r="BR422" t="s">
        <v>5824</v>
      </c>
      <c r="BS422">
        <v>1</v>
      </c>
      <c r="BT422" t="s">
        <v>4514</v>
      </c>
      <c r="BU422" t="s">
        <v>5825</v>
      </c>
      <c r="BV422" t="s">
        <v>5826</v>
      </c>
      <c r="BW422" t="s">
        <v>5826</v>
      </c>
      <c r="BY422" t="s">
        <v>5264</v>
      </c>
      <c r="BZ422" t="s">
        <v>5159</v>
      </c>
      <c r="CA422" t="s">
        <v>5171</v>
      </c>
      <c r="CB422">
        <v>5</v>
      </c>
      <c r="CC422" t="s">
        <v>1286</v>
      </c>
      <c r="CD422" t="s">
        <v>5827</v>
      </c>
      <c r="CE422" t="s">
        <v>1288</v>
      </c>
      <c r="CF422" t="s">
        <v>1289</v>
      </c>
      <c r="CG422" t="s">
        <v>5828</v>
      </c>
      <c r="CH422" t="s">
        <v>5829</v>
      </c>
      <c r="CI422">
        <v>2</v>
      </c>
      <c r="CJ422" t="s">
        <v>1292</v>
      </c>
      <c r="CU422" s="13" t="s">
        <v>5830</v>
      </c>
      <c r="CV422" t="s">
        <v>1781</v>
      </c>
    </row>
    <row r="423" spans="1:100" x14ac:dyDescent="0.4">
      <c r="A423" t="s">
        <v>5831</v>
      </c>
      <c r="B423" t="s">
        <v>5832</v>
      </c>
      <c r="D423" t="s">
        <v>1256</v>
      </c>
      <c r="E423" t="s">
        <v>1648</v>
      </c>
      <c r="H423">
        <v>0</v>
      </c>
      <c r="I423">
        <v>24999674</v>
      </c>
      <c r="J423" t="s">
        <v>3604</v>
      </c>
      <c r="K423">
        <v>2024</v>
      </c>
      <c r="L423">
        <v>24999674</v>
      </c>
      <c r="M423">
        <v>0</v>
      </c>
      <c r="N423">
        <v>0</v>
      </c>
      <c r="O423">
        <v>6262622</v>
      </c>
      <c r="P423">
        <v>31262296</v>
      </c>
      <c r="Q423">
        <v>0</v>
      </c>
      <c r="R423">
        <v>0</v>
      </c>
      <c r="S423" t="s">
        <v>3604</v>
      </c>
      <c r="T423">
        <v>2024</v>
      </c>
      <c r="U423" t="s">
        <v>1767</v>
      </c>
      <c r="V423" t="s">
        <v>1949</v>
      </c>
      <c r="W423">
        <v>89</v>
      </c>
      <c r="X423" t="s">
        <v>1262</v>
      </c>
      <c r="Y423">
        <v>8900</v>
      </c>
      <c r="Z423" t="s">
        <v>1262</v>
      </c>
      <c r="AA423">
        <v>892433</v>
      </c>
      <c r="AB423" t="s">
        <v>1444</v>
      </c>
      <c r="AC423">
        <v>89</v>
      </c>
      <c r="AD423" t="s">
        <v>1262</v>
      </c>
      <c r="AE423">
        <v>8900</v>
      </c>
      <c r="AF423" t="s">
        <v>1262</v>
      </c>
      <c r="AG423">
        <v>892404</v>
      </c>
      <c r="AH423" t="s">
        <v>5150</v>
      </c>
      <c r="AI423" t="s">
        <v>5151</v>
      </c>
      <c r="AJ423" t="s">
        <v>5152</v>
      </c>
      <c r="AK423" t="s">
        <v>1266</v>
      </c>
      <c r="AL423" t="s">
        <v>5182</v>
      </c>
      <c r="AM423" t="s">
        <v>5833</v>
      </c>
      <c r="AO423" t="s">
        <v>5834</v>
      </c>
      <c r="AP423" t="s">
        <v>5835</v>
      </c>
      <c r="AQ423" t="s">
        <v>5836</v>
      </c>
      <c r="AT423" t="s">
        <v>1270</v>
      </c>
      <c r="AU423" t="s">
        <v>1271</v>
      </c>
      <c r="AV423" t="s">
        <v>5837</v>
      </c>
      <c r="AX423">
        <v>19642</v>
      </c>
      <c r="AY423" t="s">
        <v>3050</v>
      </c>
      <c r="AZ423">
        <v>17031</v>
      </c>
      <c r="BA423" t="s">
        <v>1528</v>
      </c>
      <c r="BB423">
        <v>17</v>
      </c>
      <c r="BC423" t="s">
        <v>1363</v>
      </c>
      <c r="BD423" t="s">
        <v>1364</v>
      </c>
      <c r="BE423">
        <v>60018</v>
      </c>
      <c r="BF423">
        <v>1804</v>
      </c>
      <c r="BG423" t="s">
        <v>3051</v>
      </c>
      <c r="BH423" t="s">
        <v>3051</v>
      </c>
      <c r="BL423" t="s">
        <v>1280</v>
      </c>
      <c r="BM423" t="s">
        <v>1270</v>
      </c>
      <c r="BN423" t="s">
        <v>1271</v>
      </c>
      <c r="BO423" t="s">
        <v>3052</v>
      </c>
      <c r="BP423" t="s">
        <v>3050</v>
      </c>
      <c r="BQ423">
        <v>17031</v>
      </c>
      <c r="BR423" t="s">
        <v>1528</v>
      </c>
      <c r="BS423">
        <v>17</v>
      </c>
      <c r="BT423" t="s">
        <v>1364</v>
      </c>
      <c r="BU423" t="s">
        <v>5215</v>
      </c>
      <c r="BV423" t="s">
        <v>3051</v>
      </c>
      <c r="BW423" t="s">
        <v>3051</v>
      </c>
      <c r="BY423" t="s">
        <v>5158</v>
      </c>
      <c r="BZ423" t="s">
        <v>5188</v>
      </c>
      <c r="CA423" t="s">
        <v>5838</v>
      </c>
      <c r="CB423">
        <v>5</v>
      </c>
      <c r="CC423" t="s">
        <v>1286</v>
      </c>
      <c r="CD423" t="s">
        <v>5839</v>
      </c>
      <c r="CE423" t="s">
        <v>1288</v>
      </c>
      <c r="CF423" t="s">
        <v>1289</v>
      </c>
      <c r="CG423" t="s">
        <v>1417</v>
      </c>
      <c r="CH423" t="s">
        <v>1418</v>
      </c>
      <c r="CI423">
        <v>2</v>
      </c>
      <c r="CJ423" t="s">
        <v>1292</v>
      </c>
      <c r="CU423" s="13" t="s">
        <v>5840</v>
      </c>
      <c r="CV423" t="s">
        <v>1574</v>
      </c>
    </row>
    <row r="424" spans="1:100" x14ac:dyDescent="0.4">
      <c r="A424" t="s">
        <v>5841</v>
      </c>
      <c r="B424" t="s">
        <v>5842</v>
      </c>
      <c r="D424" t="s">
        <v>1256</v>
      </c>
      <c r="E424" t="s">
        <v>1648</v>
      </c>
      <c r="H424">
        <v>1921892.28</v>
      </c>
      <c r="I424">
        <v>55248172</v>
      </c>
      <c r="J424" t="s">
        <v>2950</v>
      </c>
      <c r="K424">
        <v>2025</v>
      </c>
      <c r="L424">
        <v>55248172</v>
      </c>
      <c r="M424">
        <v>1921892.28</v>
      </c>
      <c r="N424">
        <v>0</v>
      </c>
      <c r="O424">
        <v>13812658</v>
      </c>
      <c r="P424">
        <v>69060830</v>
      </c>
      <c r="Q424">
        <v>0</v>
      </c>
      <c r="R424">
        <v>0</v>
      </c>
      <c r="S424" t="s">
        <v>3135</v>
      </c>
      <c r="T424">
        <v>2024</v>
      </c>
      <c r="U424" t="s">
        <v>1767</v>
      </c>
      <c r="V424" t="s">
        <v>1949</v>
      </c>
      <c r="W424">
        <v>89</v>
      </c>
      <c r="X424" t="s">
        <v>1262</v>
      </c>
      <c r="Y424">
        <v>8900</v>
      </c>
      <c r="Z424" t="s">
        <v>1262</v>
      </c>
      <c r="AA424">
        <v>892433</v>
      </c>
      <c r="AB424" t="s">
        <v>1444</v>
      </c>
      <c r="AC424">
        <v>89</v>
      </c>
      <c r="AD424" t="s">
        <v>1262</v>
      </c>
      <c r="AE424">
        <v>8900</v>
      </c>
      <c r="AF424" t="s">
        <v>1262</v>
      </c>
      <c r="AG424">
        <v>892404</v>
      </c>
      <c r="AH424" t="s">
        <v>5150</v>
      </c>
      <c r="AI424" t="s">
        <v>5151</v>
      </c>
      <c r="AJ424" t="s">
        <v>5152</v>
      </c>
      <c r="AK424" t="s">
        <v>1266</v>
      </c>
      <c r="AL424" t="s">
        <v>5182</v>
      </c>
      <c r="AM424" t="s">
        <v>5706</v>
      </c>
      <c r="AO424" t="s">
        <v>1081</v>
      </c>
      <c r="AP424" t="s">
        <v>1081</v>
      </c>
      <c r="AT424" t="s">
        <v>1270</v>
      </c>
      <c r="AU424" t="s">
        <v>1271</v>
      </c>
      <c r="AV424" t="s">
        <v>5707</v>
      </c>
      <c r="AX424">
        <v>59735</v>
      </c>
      <c r="AY424" t="s">
        <v>1711</v>
      </c>
      <c r="AZ424">
        <v>13135</v>
      </c>
      <c r="BA424" t="s">
        <v>1712</v>
      </c>
      <c r="BB424">
        <v>13</v>
      </c>
      <c r="BC424" t="s">
        <v>1713</v>
      </c>
      <c r="BD424" t="s">
        <v>1714</v>
      </c>
      <c r="BE424">
        <v>30092</v>
      </c>
      <c r="BF424">
        <v>3187</v>
      </c>
      <c r="BG424" t="s">
        <v>1716</v>
      </c>
      <c r="BH424" t="s">
        <v>1716</v>
      </c>
      <c r="BL424" t="s">
        <v>1280</v>
      </c>
      <c r="BM424" t="s">
        <v>1270</v>
      </c>
      <c r="BN424" t="s">
        <v>1271</v>
      </c>
      <c r="BO424" t="s">
        <v>1717</v>
      </c>
      <c r="BP424" t="s">
        <v>1711</v>
      </c>
      <c r="BQ424">
        <v>13135</v>
      </c>
      <c r="BR424" t="s">
        <v>1712</v>
      </c>
      <c r="BS424">
        <v>13</v>
      </c>
      <c r="BT424" t="s">
        <v>1714</v>
      </c>
      <c r="BU424" t="s">
        <v>5708</v>
      </c>
      <c r="BV424" t="s">
        <v>1716</v>
      </c>
      <c r="BW424" t="s">
        <v>1716</v>
      </c>
      <c r="BY424" t="s">
        <v>5158</v>
      </c>
      <c r="BZ424" t="s">
        <v>5188</v>
      </c>
      <c r="CA424" t="s">
        <v>5460</v>
      </c>
      <c r="CB424">
        <v>5</v>
      </c>
      <c r="CC424" t="s">
        <v>1286</v>
      </c>
      <c r="CD424" t="s">
        <v>5843</v>
      </c>
      <c r="CE424" t="s">
        <v>1288</v>
      </c>
      <c r="CF424" t="s">
        <v>1289</v>
      </c>
      <c r="CG424" t="s">
        <v>1555</v>
      </c>
      <c r="CH424" t="s">
        <v>1556</v>
      </c>
      <c r="CI424">
        <v>2</v>
      </c>
      <c r="CJ424" t="s">
        <v>1292</v>
      </c>
      <c r="CU424" s="13" t="s">
        <v>5844</v>
      </c>
      <c r="CV424" t="s">
        <v>2499</v>
      </c>
    </row>
    <row r="425" spans="1:100" x14ac:dyDescent="0.4">
      <c r="A425" t="s">
        <v>5845</v>
      </c>
      <c r="B425" t="s">
        <v>5846</v>
      </c>
      <c r="D425" t="s">
        <v>1256</v>
      </c>
      <c r="E425" t="s">
        <v>1648</v>
      </c>
      <c r="H425">
        <v>19340.439999999999</v>
      </c>
      <c r="I425">
        <v>42723446</v>
      </c>
      <c r="J425" t="s">
        <v>5149</v>
      </c>
      <c r="K425">
        <v>2025</v>
      </c>
      <c r="L425">
        <v>42723446</v>
      </c>
      <c r="M425">
        <v>19340.439999999999</v>
      </c>
      <c r="N425">
        <v>0</v>
      </c>
      <c r="O425">
        <v>10812668</v>
      </c>
      <c r="P425">
        <v>53536114</v>
      </c>
      <c r="Q425">
        <v>0</v>
      </c>
      <c r="R425">
        <v>0</v>
      </c>
      <c r="S425" t="s">
        <v>1574</v>
      </c>
      <c r="T425">
        <v>2024</v>
      </c>
      <c r="U425" t="s">
        <v>1767</v>
      </c>
      <c r="V425" t="s">
        <v>1523</v>
      </c>
      <c r="W425">
        <v>89</v>
      </c>
      <c r="X425" t="s">
        <v>1262</v>
      </c>
      <c r="Y425">
        <v>8900</v>
      </c>
      <c r="Z425" t="s">
        <v>1262</v>
      </c>
      <c r="AA425">
        <v>892433</v>
      </c>
      <c r="AB425" t="s">
        <v>1444</v>
      </c>
      <c r="AC425">
        <v>89</v>
      </c>
      <c r="AD425" t="s">
        <v>1262</v>
      </c>
      <c r="AE425">
        <v>8900</v>
      </c>
      <c r="AF425" t="s">
        <v>1262</v>
      </c>
      <c r="AG425">
        <v>892404</v>
      </c>
      <c r="AH425" t="s">
        <v>5150</v>
      </c>
      <c r="AI425" t="s">
        <v>5151</v>
      </c>
      <c r="AJ425" t="s">
        <v>5152</v>
      </c>
      <c r="AK425" t="s">
        <v>1266</v>
      </c>
      <c r="AL425" t="s">
        <v>5182</v>
      </c>
      <c r="AM425" t="s">
        <v>5847</v>
      </c>
      <c r="AO425" t="s">
        <v>690</v>
      </c>
      <c r="AP425" t="s">
        <v>690</v>
      </c>
      <c r="AS425" t="s">
        <v>690</v>
      </c>
      <c r="AT425" t="s">
        <v>1270</v>
      </c>
      <c r="AU425" t="s">
        <v>1271</v>
      </c>
      <c r="AV425" t="s">
        <v>5848</v>
      </c>
      <c r="AX425">
        <v>73540</v>
      </c>
      <c r="AY425" t="s">
        <v>5849</v>
      </c>
      <c r="AZ425">
        <v>35053</v>
      </c>
      <c r="BA425" t="s">
        <v>5849</v>
      </c>
      <c r="BB425">
        <v>35</v>
      </c>
      <c r="BC425" t="s">
        <v>4106</v>
      </c>
      <c r="BD425" t="s">
        <v>4107</v>
      </c>
      <c r="BE425">
        <v>87801</v>
      </c>
      <c r="BF425">
        <v>4681</v>
      </c>
      <c r="BG425" t="s">
        <v>5850</v>
      </c>
      <c r="BH425" t="s">
        <v>5850</v>
      </c>
      <c r="BL425" t="s">
        <v>1280</v>
      </c>
      <c r="BM425" t="s">
        <v>1270</v>
      </c>
      <c r="BN425" t="s">
        <v>1271</v>
      </c>
      <c r="BO425" t="s">
        <v>5851</v>
      </c>
      <c r="BP425" t="s">
        <v>5849</v>
      </c>
      <c r="BQ425">
        <v>35053</v>
      </c>
      <c r="BR425" t="s">
        <v>5849</v>
      </c>
      <c r="BS425">
        <v>35</v>
      </c>
      <c r="BT425" t="s">
        <v>4107</v>
      </c>
      <c r="BU425" t="s">
        <v>5852</v>
      </c>
      <c r="BV425" t="s">
        <v>5850</v>
      </c>
      <c r="BW425" t="s">
        <v>5850</v>
      </c>
      <c r="BY425" t="s">
        <v>5158</v>
      </c>
      <c r="BZ425" t="s">
        <v>5188</v>
      </c>
      <c r="CA425" t="s">
        <v>5853</v>
      </c>
      <c r="CB425">
        <v>5</v>
      </c>
      <c r="CC425" t="s">
        <v>1286</v>
      </c>
      <c r="CD425" t="s">
        <v>5854</v>
      </c>
      <c r="CE425" t="s">
        <v>1288</v>
      </c>
      <c r="CF425" t="s">
        <v>1289</v>
      </c>
      <c r="CG425" t="s">
        <v>1290</v>
      </c>
      <c r="CH425" t="s">
        <v>1291</v>
      </c>
      <c r="CI425">
        <v>2</v>
      </c>
      <c r="CJ425" t="s">
        <v>1292</v>
      </c>
      <c r="CU425" s="13" t="s">
        <v>5855</v>
      </c>
      <c r="CV425" t="s">
        <v>1521</v>
      </c>
    </row>
    <row r="426" spans="1:100" x14ac:dyDescent="0.4">
      <c r="A426" t="s">
        <v>5856</v>
      </c>
      <c r="B426" t="s">
        <v>5857</v>
      </c>
      <c r="D426" t="s">
        <v>1256</v>
      </c>
      <c r="E426" t="s">
        <v>1648</v>
      </c>
      <c r="H426">
        <v>8284592.4199999999</v>
      </c>
      <c r="I426">
        <v>32247740</v>
      </c>
      <c r="J426" t="s">
        <v>2425</v>
      </c>
      <c r="K426">
        <v>2025</v>
      </c>
      <c r="L426">
        <v>32247740</v>
      </c>
      <c r="M426">
        <v>8284592.4199999999</v>
      </c>
      <c r="N426">
        <v>0</v>
      </c>
      <c r="O426">
        <v>8061936</v>
      </c>
      <c r="P426">
        <v>40309676</v>
      </c>
      <c r="Q426">
        <v>0</v>
      </c>
      <c r="R426">
        <v>0</v>
      </c>
      <c r="S426" t="s">
        <v>1930</v>
      </c>
      <c r="T426">
        <v>2024</v>
      </c>
      <c r="U426" t="s">
        <v>5858</v>
      </c>
      <c r="V426" t="s">
        <v>5859</v>
      </c>
      <c r="W426">
        <v>89</v>
      </c>
      <c r="X426" t="s">
        <v>1262</v>
      </c>
      <c r="Y426">
        <v>8900</v>
      </c>
      <c r="Z426" t="s">
        <v>1262</v>
      </c>
      <c r="AA426">
        <v>892433</v>
      </c>
      <c r="AB426" t="s">
        <v>1444</v>
      </c>
      <c r="AC426">
        <v>89</v>
      </c>
      <c r="AD426" t="s">
        <v>1262</v>
      </c>
      <c r="AE426">
        <v>8900</v>
      </c>
      <c r="AF426" t="s">
        <v>1262</v>
      </c>
      <c r="AG426">
        <v>892404</v>
      </c>
      <c r="AH426" t="s">
        <v>5150</v>
      </c>
      <c r="AI426" t="s">
        <v>5151</v>
      </c>
      <c r="AJ426" t="s">
        <v>5152</v>
      </c>
      <c r="AK426" t="s">
        <v>1266</v>
      </c>
      <c r="AL426" t="s">
        <v>5182</v>
      </c>
      <c r="AM426" t="s">
        <v>5860</v>
      </c>
      <c r="AO426" t="s">
        <v>5861</v>
      </c>
      <c r="AP426" t="s">
        <v>5861</v>
      </c>
      <c r="AT426" t="s">
        <v>1270</v>
      </c>
      <c r="AU426" t="s">
        <v>1271</v>
      </c>
      <c r="AV426" t="s">
        <v>5862</v>
      </c>
      <c r="AW426" t="s">
        <v>5863</v>
      </c>
      <c r="AX426">
        <v>35000</v>
      </c>
      <c r="AY426" t="s">
        <v>1325</v>
      </c>
      <c r="AZ426">
        <v>48201</v>
      </c>
      <c r="BA426" t="s">
        <v>1326</v>
      </c>
      <c r="BB426">
        <v>48</v>
      </c>
      <c r="BC426" t="s">
        <v>1276</v>
      </c>
      <c r="BD426" t="s">
        <v>1277</v>
      </c>
      <c r="BE426">
        <v>77027</v>
      </c>
      <c r="BG426" t="s">
        <v>3211</v>
      </c>
      <c r="BH426" t="s">
        <v>1284</v>
      </c>
      <c r="BL426" t="s">
        <v>1280</v>
      </c>
      <c r="BM426" t="s">
        <v>1270</v>
      </c>
      <c r="BN426" t="s">
        <v>1271</v>
      </c>
      <c r="BO426" t="s">
        <v>1329</v>
      </c>
      <c r="BP426" t="s">
        <v>1325</v>
      </c>
      <c r="BQ426">
        <v>48201</v>
      </c>
      <c r="BR426" t="s">
        <v>1326</v>
      </c>
      <c r="BS426">
        <v>48</v>
      </c>
      <c r="BT426" t="s">
        <v>1277</v>
      </c>
      <c r="BU426" t="s">
        <v>5864</v>
      </c>
      <c r="BV426" t="s">
        <v>3211</v>
      </c>
      <c r="BW426" t="s">
        <v>3211</v>
      </c>
      <c r="BY426" t="s">
        <v>5158</v>
      </c>
      <c r="BZ426" t="s">
        <v>5188</v>
      </c>
      <c r="CA426" t="s">
        <v>5865</v>
      </c>
      <c r="CB426">
        <v>5</v>
      </c>
      <c r="CC426" t="s">
        <v>1286</v>
      </c>
      <c r="CD426" t="s">
        <v>5866</v>
      </c>
      <c r="CE426" t="s">
        <v>1288</v>
      </c>
      <c r="CF426" t="s">
        <v>1289</v>
      </c>
      <c r="CG426" t="s">
        <v>1333</v>
      </c>
      <c r="CH426" t="s">
        <v>1334</v>
      </c>
      <c r="CI426">
        <v>2</v>
      </c>
      <c r="CJ426" t="s">
        <v>1292</v>
      </c>
      <c r="CU426" s="13" t="s">
        <v>5867</v>
      </c>
      <c r="CV426" t="s">
        <v>1521</v>
      </c>
    </row>
    <row r="427" spans="1:100" x14ac:dyDescent="0.4">
      <c r="A427" t="s">
        <v>5868</v>
      </c>
      <c r="B427" t="s">
        <v>5869</v>
      </c>
      <c r="D427" t="s">
        <v>1256</v>
      </c>
      <c r="E427" t="s">
        <v>1648</v>
      </c>
      <c r="H427">
        <v>630868.18999999994</v>
      </c>
      <c r="I427">
        <v>9000000</v>
      </c>
      <c r="J427" t="s">
        <v>2425</v>
      </c>
      <c r="K427">
        <v>2025</v>
      </c>
      <c r="L427">
        <v>9000000</v>
      </c>
      <c r="M427">
        <v>630868.18999999994</v>
      </c>
      <c r="N427">
        <v>0</v>
      </c>
      <c r="O427">
        <v>2996227</v>
      </c>
      <c r="P427">
        <v>11996227</v>
      </c>
      <c r="Q427">
        <v>0</v>
      </c>
      <c r="R427">
        <v>0</v>
      </c>
      <c r="S427" t="s">
        <v>1339</v>
      </c>
      <c r="T427">
        <v>2024</v>
      </c>
      <c r="U427" t="s">
        <v>1339</v>
      </c>
      <c r="V427" t="s">
        <v>5870</v>
      </c>
      <c r="W427">
        <v>89</v>
      </c>
      <c r="X427" t="s">
        <v>1262</v>
      </c>
      <c r="Y427">
        <v>8900</v>
      </c>
      <c r="Z427" t="s">
        <v>1262</v>
      </c>
      <c r="AA427">
        <v>892433</v>
      </c>
      <c r="AB427" t="s">
        <v>1444</v>
      </c>
      <c r="AC427">
        <v>89</v>
      </c>
      <c r="AD427" t="s">
        <v>1262</v>
      </c>
      <c r="AE427">
        <v>8900</v>
      </c>
      <c r="AF427" t="s">
        <v>1262</v>
      </c>
      <c r="AG427">
        <v>892404</v>
      </c>
      <c r="AH427" t="s">
        <v>5150</v>
      </c>
      <c r="AI427" t="s">
        <v>5151</v>
      </c>
      <c r="AJ427" t="s">
        <v>5152</v>
      </c>
      <c r="AK427" t="s">
        <v>1266</v>
      </c>
      <c r="AL427" t="s">
        <v>5182</v>
      </c>
      <c r="AM427" t="s">
        <v>5706</v>
      </c>
      <c r="AO427" t="s">
        <v>1081</v>
      </c>
      <c r="AP427" t="s">
        <v>1081</v>
      </c>
      <c r="AT427" t="s">
        <v>1270</v>
      </c>
      <c r="AU427" t="s">
        <v>1271</v>
      </c>
      <c r="AV427" t="s">
        <v>5707</v>
      </c>
      <c r="AX427">
        <v>59735</v>
      </c>
      <c r="AY427" t="s">
        <v>1711</v>
      </c>
      <c r="AZ427">
        <v>13135</v>
      </c>
      <c r="BA427" t="s">
        <v>1712</v>
      </c>
      <c r="BB427">
        <v>13</v>
      </c>
      <c r="BC427" t="s">
        <v>1713</v>
      </c>
      <c r="BD427" t="s">
        <v>1714</v>
      </c>
      <c r="BE427">
        <v>30092</v>
      </c>
      <c r="BF427">
        <v>3187</v>
      </c>
      <c r="BG427" t="s">
        <v>1716</v>
      </c>
      <c r="BH427" t="s">
        <v>1716</v>
      </c>
      <c r="BL427" t="s">
        <v>1280</v>
      </c>
      <c r="BM427" t="s">
        <v>1270</v>
      </c>
      <c r="BN427" t="s">
        <v>1271</v>
      </c>
      <c r="BO427" t="s">
        <v>1717</v>
      </c>
      <c r="BP427" t="s">
        <v>1711</v>
      </c>
      <c r="BQ427">
        <v>13135</v>
      </c>
      <c r="BR427" t="s">
        <v>1712</v>
      </c>
      <c r="BS427">
        <v>13</v>
      </c>
      <c r="BT427" t="s">
        <v>1714</v>
      </c>
      <c r="BU427" t="s">
        <v>5708</v>
      </c>
      <c r="BV427" t="s">
        <v>1716</v>
      </c>
      <c r="BW427" t="s">
        <v>1716</v>
      </c>
      <c r="BY427" t="s">
        <v>5158</v>
      </c>
      <c r="BZ427" t="s">
        <v>5188</v>
      </c>
      <c r="CA427" t="s">
        <v>5460</v>
      </c>
      <c r="CB427">
        <v>5</v>
      </c>
      <c r="CC427" t="s">
        <v>1286</v>
      </c>
      <c r="CD427" t="s">
        <v>5871</v>
      </c>
      <c r="CE427" t="s">
        <v>1288</v>
      </c>
      <c r="CF427" t="s">
        <v>1289</v>
      </c>
      <c r="CG427" t="s">
        <v>1555</v>
      </c>
      <c r="CH427" t="s">
        <v>1556</v>
      </c>
      <c r="CI427">
        <v>2</v>
      </c>
      <c r="CJ427" t="s">
        <v>1292</v>
      </c>
      <c r="CU427" s="13" t="s">
        <v>5872</v>
      </c>
      <c r="CV427" t="s">
        <v>1521</v>
      </c>
    </row>
    <row r="428" spans="1:100" x14ac:dyDescent="0.4">
      <c r="A428" t="s">
        <v>5873</v>
      </c>
      <c r="B428" t="s">
        <v>5874</v>
      </c>
      <c r="D428" t="s">
        <v>1256</v>
      </c>
      <c r="E428" t="s">
        <v>1648</v>
      </c>
      <c r="H428">
        <v>3566467.53</v>
      </c>
      <c r="I428">
        <v>8925950</v>
      </c>
      <c r="J428" t="s">
        <v>4567</v>
      </c>
      <c r="K428">
        <v>2025</v>
      </c>
      <c r="L428">
        <v>8925950</v>
      </c>
      <c r="M428">
        <v>3566467.53</v>
      </c>
      <c r="N428">
        <v>97878</v>
      </c>
      <c r="O428">
        <v>2233903</v>
      </c>
      <c r="P428">
        <v>11159853</v>
      </c>
      <c r="Q428">
        <v>0</v>
      </c>
      <c r="R428">
        <v>0</v>
      </c>
      <c r="S428" t="s">
        <v>1835</v>
      </c>
      <c r="T428">
        <v>2024</v>
      </c>
      <c r="U428" t="s">
        <v>1835</v>
      </c>
      <c r="V428" t="s">
        <v>5455</v>
      </c>
      <c r="W428">
        <v>89</v>
      </c>
      <c r="X428" t="s">
        <v>1262</v>
      </c>
      <c r="Y428">
        <v>8900</v>
      </c>
      <c r="Z428" t="s">
        <v>1262</v>
      </c>
      <c r="AA428">
        <v>892433</v>
      </c>
      <c r="AB428" t="s">
        <v>1444</v>
      </c>
      <c r="AC428">
        <v>89</v>
      </c>
      <c r="AD428" t="s">
        <v>1262</v>
      </c>
      <c r="AE428">
        <v>8900</v>
      </c>
      <c r="AF428" t="s">
        <v>1262</v>
      </c>
      <c r="AG428">
        <v>892404</v>
      </c>
      <c r="AH428" t="s">
        <v>5150</v>
      </c>
      <c r="AI428" t="s">
        <v>5151</v>
      </c>
      <c r="AJ428" t="s">
        <v>5152</v>
      </c>
      <c r="AK428" t="s">
        <v>1266</v>
      </c>
      <c r="AL428" t="s">
        <v>5182</v>
      </c>
      <c r="AM428" t="s">
        <v>5875</v>
      </c>
      <c r="AO428" t="s">
        <v>5876</v>
      </c>
      <c r="AP428" t="s">
        <v>5876</v>
      </c>
      <c r="AT428" t="s">
        <v>1270</v>
      </c>
      <c r="AU428" t="s">
        <v>1271</v>
      </c>
      <c r="AV428" t="s">
        <v>5877</v>
      </c>
      <c r="AX428">
        <v>75000</v>
      </c>
      <c r="AY428" t="s">
        <v>5878</v>
      </c>
      <c r="AZ428">
        <v>40143</v>
      </c>
      <c r="BA428" t="s">
        <v>5878</v>
      </c>
      <c r="BB428">
        <v>40</v>
      </c>
      <c r="BC428" t="s">
        <v>5032</v>
      </c>
      <c r="BD428" t="s">
        <v>5033</v>
      </c>
      <c r="BE428">
        <v>74119</v>
      </c>
      <c r="BF428">
        <v>5210</v>
      </c>
      <c r="BG428" t="s">
        <v>5879</v>
      </c>
      <c r="BH428" t="s">
        <v>5879</v>
      </c>
      <c r="BL428" t="s">
        <v>1280</v>
      </c>
      <c r="BM428" t="s">
        <v>1270</v>
      </c>
      <c r="BN428" t="s">
        <v>1271</v>
      </c>
      <c r="BO428" t="s">
        <v>5880</v>
      </c>
      <c r="BP428" t="s">
        <v>5878</v>
      </c>
      <c r="BQ428">
        <v>40143</v>
      </c>
      <c r="BR428" t="s">
        <v>5878</v>
      </c>
      <c r="BS428">
        <v>40</v>
      </c>
      <c r="BT428" t="s">
        <v>5033</v>
      </c>
      <c r="BU428" t="s">
        <v>5881</v>
      </c>
      <c r="BV428" t="s">
        <v>5879</v>
      </c>
      <c r="BW428" t="s">
        <v>5879</v>
      </c>
      <c r="BY428" t="s">
        <v>5158</v>
      </c>
      <c r="BZ428" t="s">
        <v>5188</v>
      </c>
      <c r="CA428" t="s">
        <v>5189</v>
      </c>
      <c r="CB428">
        <v>5</v>
      </c>
      <c r="CC428" t="s">
        <v>1286</v>
      </c>
      <c r="CD428" t="s">
        <v>5882</v>
      </c>
      <c r="CE428" t="s">
        <v>1288</v>
      </c>
      <c r="CF428" t="s">
        <v>1289</v>
      </c>
      <c r="CG428" t="s">
        <v>1333</v>
      </c>
      <c r="CH428" t="s">
        <v>1334</v>
      </c>
      <c r="CI428">
        <v>2</v>
      </c>
      <c r="CJ428" t="s">
        <v>1292</v>
      </c>
      <c r="CU428" s="13" t="s">
        <v>5883</v>
      </c>
      <c r="CV428" t="s">
        <v>1537</v>
      </c>
    </row>
    <row r="429" spans="1:100" x14ac:dyDescent="0.4">
      <c r="A429" t="s">
        <v>5884</v>
      </c>
      <c r="B429" t="s">
        <v>5885</v>
      </c>
      <c r="D429" t="s">
        <v>1256</v>
      </c>
      <c r="E429" t="s">
        <v>1257</v>
      </c>
      <c r="J429" t="s">
        <v>2524</v>
      </c>
      <c r="K429">
        <v>2025</v>
      </c>
      <c r="L429">
        <v>6999898</v>
      </c>
      <c r="M429">
        <v>413561.58</v>
      </c>
      <c r="N429">
        <v>0</v>
      </c>
      <c r="O429">
        <v>2622152</v>
      </c>
      <c r="P429">
        <v>9622050</v>
      </c>
      <c r="Q429">
        <v>0</v>
      </c>
      <c r="R429">
        <v>0</v>
      </c>
      <c r="S429" t="s">
        <v>5493</v>
      </c>
      <c r="T429">
        <v>2025</v>
      </c>
      <c r="U429" t="s">
        <v>4573</v>
      </c>
      <c r="V429" t="s">
        <v>2804</v>
      </c>
      <c r="W429">
        <v>89</v>
      </c>
      <c r="X429" t="s">
        <v>1262</v>
      </c>
      <c r="Y429">
        <v>8900</v>
      </c>
      <c r="Z429" t="s">
        <v>1262</v>
      </c>
      <c r="AA429">
        <v>892433</v>
      </c>
      <c r="AB429" t="s">
        <v>1444</v>
      </c>
      <c r="AC429">
        <v>89</v>
      </c>
      <c r="AD429" t="s">
        <v>1262</v>
      </c>
      <c r="AE429">
        <v>8900</v>
      </c>
      <c r="AF429" t="s">
        <v>1262</v>
      </c>
      <c r="AG429">
        <v>892404</v>
      </c>
      <c r="AH429" t="s">
        <v>5150</v>
      </c>
      <c r="AI429" t="s">
        <v>5151</v>
      </c>
      <c r="AJ429" t="s">
        <v>5152</v>
      </c>
      <c r="AK429" t="s">
        <v>1266</v>
      </c>
      <c r="AL429" t="s">
        <v>5224</v>
      </c>
      <c r="AM429" t="s">
        <v>5626</v>
      </c>
      <c r="AO429" t="s">
        <v>5627</v>
      </c>
      <c r="AP429" t="s">
        <v>5627</v>
      </c>
      <c r="AS429" t="s">
        <v>5627</v>
      </c>
      <c r="AT429" t="s">
        <v>1270</v>
      </c>
      <c r="AU429" t="s">
        <v>1271</v>
      </c>
      <c r="AV429" t="s">
        <v>5628</v>
      </c>
      <c r="AX429">
        <v>50916</v>
      </c>
      <c r="AY429" t="s">
        <v>4790</v>
      </c>
      <c r="AZ429">
        <v>6001</v>
      </c>
      <c r="BA429" t="s">
        <v>2979</v>
      </c>
      <c r="BB429">
        <v>6</v>
      </c>
      <c r="BC429" t="s">
        <v>1548</v>
      </c>
      <c r="BD429" t="s">
        <v>1549</v>
      </c>
      <c r="BE429">
        <v>94560</v>
      </c>
      <c r="BF429">
        <v>4805</v>
      </c>
      <c r="BG429" t="s">
        <v>2980</v>
      </c>
      <c r="BH429" t="s">
        <v>2980</v>
      </c>
      <c r="BL429" t="s">
        <v>1280</v>
      </c>
      <c r="BM429" t="s">
        <v>1270</v>
      </c>
      <c r="BN429" t="s">
        <v>1271</v>
      </c>
      <c r="BO429" t="s">
        <v>5090</v>
      </c>
      <c r="BP429" t="s">
        <v>4790</v>
      </c>
      <c r="BQ429">
        <v>6001</v>
      </c>
      <c r="BR429" t="s">
        <v>2979</v>
      </c>
      <c r="BS429">
        <v>6</v>
      </c>
      <c r="BT429" t="s">
        <v>1549</v>
      </c>
      <c r="BU429" t="s">
        <v>5629</v>
      </c>
      <c r="BV429" t="s">
        <v>2980</v>
      </c>
      <c r="BW429" t="s">
        <v>2980</v>
      </c>
      <c r="BY429" t="s">
        <v>5158</v>
      </c>
      <c r="BZ429" t="s">
        <v>5433</v>
      </c>
      <c r="CA429" t="s">
        <v>5434</v>
      </c>
      <c r="CB429">
        <v>5</v>
      </c>
      <c r="CC429" t="s">
        <v>1286</v>
      </c>
      <c r="CD429" t="s">
        <v>5886</v>
      </c>
      <c r="CE429" t="s">
        <v>1288</v>
      </c>
      <c r="CF429" t="s">
        <v>1289</v>
      </c>
      <c r="CG429" t="s">
        <v>1417</v>
      </c>
      <c r="CH429" t="s">
        <v>1418</v>
      </c>
      <c r="CI429">
        <v>2</v>
      </c>
      <c r="CJ429" t="s">
        <v>1292</v>
      </c>
      <c r="CU429" s="13" t="s">
        <v>5887</v>
      </c>
      <c r="CV429" t="s">
        <v>2084</v>
      </c>
    </row>
    <row r="430" spans="1:100" x14ac:dyDescent="0.4">
      <c r="A430" t="s">
        <v>5888</v>
      </c>
      <c r="B430" t="s">
        <v>5889</v>
      </c>
      <c r="D430" t="s">
        <v>1256</v>
      </c>
      <c r="E430" t="s">
        <v>1257</v>
      </c>
      <c r="J430" t="s">
        <v>1781</v>
      </c>
      <c r="K430">
        <v>2025</v>
      </c>
      <c r="L430">
        <v>7000000</v>
      </c>
      <c r="M430">
        <v>691347.19</v>
      </c>
      <c r="N430">
        <v>0</v>
      </c>
      <c r="O430">
        <v>2000000</v>
      </c>
      <c r="P430">
        <v>9000000</v>
      </c>
      <c r="Q430">
        <v>0</v>
      </c>
      <c r="R430">
        <v>0</v>
      </c>
      <c r="S430" t="s">
        <v>5890</v>
      </c>
      <c r="T430">
        <v>2024</v>
      </c>
      <c r="U430" t="s">
        <v>3047</v>
      </c>
      <c r="V430" t="s">
        <v>1831</v>
      </c>
      <c r="W430">
        <v>89</v>
      </c>
      <c r="X430" t="s">
        <v>1262</v>
      </c>
      <c r="Y430">
        <v>8900</v>
      </c>
      <c r="Z430" t="s">
        <v>1262</v>
      </c>
      <c r="AA430">
        <v>892433</v>
      </c>
      <c r="AB430" t="s">
        <v>1444</v>
      </c>
      <c r="AC430">
        <v>89</v>
      </c>
      <c r="AD430" t="s">
        <v>1262</v>
      </c>
      <c r="AE430">
        <v>8900</v>
      </c>
      <c r="AF430" t="s">
        <v>1262</v>
      </c>
      <c r="AG430">
        <v>892404</v>
      </c>
      <c r="AH430" t="s">
        <v>5150</v>
      </c>
      <c r="AI430" t="s">
        <v>5151</v>
      </c>
      <c r="AJ430" t="s">
        <v>5152</v>
      </c>
      <c r="AK430" t="s">
        <v>1266</v>
      </c>
      <c r="AL430" t="s">
        <v>5224</v>
      </c>
      <c r="AM430" t="s">
        <v>3296</v>
      </c>
      <c r="AO430" t="s">
        <v>345</v>
      </c>
      <c r="AP430" t="s">
        <v>345</v>
      </c>
      <c r="AQ430" t="s">
        <v>3297</v>
      </c>
      <c r="AS430" t="s">
        <v>345</v>
      </c>
      <c r="AT430" t="s">
        <v>1270</v>
      </c>
      <c r="AU430" t="s">
        <v>1271</v>
      </c>
      <c r="AV430" t="s">
        <v>2298</v>
      </c>
      <c r="AW430" t="s">
        <v>3298</v>
      </c>
      <c r="AX430">
        <v>18000</v>
      </c>
      <c r="AY430" t="s">
        <v>2172</v>
      </c>
      <c r="AZ430">
        <v>39049</v>
      </c>
      <c r="BA430" t="s">
        <v>3299</v>
      </c>
      <c r="BB430">
        <v>39</v>
      </c>
      <c r="BC430" t="s">
        <v>2008</v>
      </c>
      <c r="BD430" t="s">
        <v>2009</v>
      </c>
      <c r="BE430">
        <v>43210</v>
      </c>
      <c r="BF430">
        <v>1016</v>
      </c>
      <c r="BG430" t="s">
        <v>3300</v>
      </c>
      <c r="BH430" t="s">
        <v>3300</v>
      </c>
      <c r="BL430" t="s">
        <v>1280</v>
      </c>
      <c r="BM430" t="s">
        <v>1270</v>
      </c>
      <c r="BN430" t="s">
        <v>1271</v>
      </c>
      <c r="BO430" t="s">
        <v>4166</v>
      </c>
      <c r="BP430" t="s">
        <v>2172</v>
      </c>
      <c r="BQ430">
        <v>39049</v>
      </c>
      <c r="BR430" t="s">
        <v>3299</v>
      </c>
      <c r="BS430">
        <v>39</v>
      </c>
      <c r="BT430" t="s">
        <v>2009</v>
      </c>
      <c r="BU430" t="s">
        <v>5891</v>
      </c>
      <c r="BV430" t="s">
        <v>3300</v>
      </c>
      <c r="BW430" t="s">
        <v>3300</v>
      </c>
      <c r="BY430" t="s">
        <v>5158</v>
      </c>
      <c r="BZ430" t="s">
        <v>5433</v>
      </c>
      <c r="CA430" t="s">
        <v>5434</v>
      </c>
      <c r="CB430">
        <v>5</v>
      </c>
      <c r="CC430" t="s">
        <v>1286</v>
      </c>
      <c r="CD430" t="s">
        <v>5892</v>
      </c>
      <c r="CE430" t="s">
        <v>1288</v>
      </c>
      <c r="CF430" t="s">
        <v>1289</v>
      </c>
      <c r="CG430" t="s">
        <v>1534</v>
      </c>
      <c r="CH430" t="s">
        <v>1535</v>
      </c>
      <c r="CI430">
        <v>2</v>
      </c>
      <c r="CJ430" t="s">
        <v>1292</v>
      </c>
      <c r="CU430" s="13" t="s">
        <v>5893</v>
      </c>
      <c r="CV430" t="s">
        <v>1521</v>
      </c>
    </row>
    <row r="431" spans="1:100" x14ac:dyDescent="0.4">
      <c r="A431" t="s">
        <v>5894</v>
      </c>
      <c r="B431" t="s">
        <v>5895</v>
      </c>
      <c r="D431" t="s">
        <v>1372</v>
      </c>
      <c r="E431" t="s">
        <v>1257</v>
      </c>
      <c r="J431" t="s">
        <v>5001</v>
      </c>
      <c r="K431">
        <v>2024</v>
      </c>
      <c r="L431">
        <v>5000000</v>
      </c>
      <c r="M431">
        <v>114779.28</v>
      </c>
      <c r="N431">
        <v>0</v>
      </c>
      <c r="O431">
        <v>1250000</v>
      </c>
      <c r="P431">
        <v>6250000</v>
      </c>
      <c r="Q431">
        <v>0</v>
      </c>
      <c r="R431">
        <v>0</v>
      </c>
      <c r="S431" t="s">
        <v>5001</v>
      </c>
      <c r="T431">
        <v>2024</v>
      </c>
      <c r="U431" t="s">
        <v>1839</v>
      </c>
      <c r="V431" t="s">
        <v>2704</v>
      </c>
      <c r="W431">
        <v>89</v>
      </c>
      <c r="X431" t="s">
        <v>1262</v>
      </c>
      <c r="Y431">
        <v>8900</v>
      </c>
      <c r="Z431" t="s">
        <v>1262</v>
      </c>
      <c r="AA431">
        <v>892433</v>
      </c>
      <c r="AB431" t="s">
        <v>1444</v>
      </c>
      <c r="AC431">
        <v>89</v>
      </c>
      <c r="AD431" t="s">
        <v>1262</v>
      </c>
      <c r="AE431">
        <v>8900</v>
      </c>
      <c r="AF431" t="s">
        <v>1262</v>
      </c>
      <c r="AG431">
        <v>892404</v>
      </c>
      <c r="AH431" t="s">
        <v>5150</v>
      </c>
      <c r="AI431" t="s">
        <v>5151</v>
      </c>
      <c r="AJ431" t="s">
        <v>5152</v>
      </c>
      <c r="AK431" t="s">
        <v>1266</v>
      </c>
      <c r="AL431" t="s">
        <v>5224</v>
      </c>
      <c r="AM431" t="s">
        <v>3296</v>
      </c>
      <c r="AO431" t="s">
        <v>345</v>
      </c>
      <c r="AP431" t="s">
        <v>345</v>
      </c>
      <c r="AQ431" t="s">
        <v>3297</v>
      </c>
      <c r="AS431" t="s">
        <v>345</v>
      </c>
      <c r="AT431" t="s">
        <v>1270</v>
      </c>
      <c r="AU431" t="s">
        <v>1271</v>
      </c>
      <c r="AV431" t="s">
        <v>2298</v>
      </c>
      <c r="AW431" t="s">
        <v>3298</v>
      </c>
      <c r="AX431">
        <v>18000</v>
      </c>
      <c r="AY431" t="s">
        <v>2172</v>
      </c>
      <c r="AZ431">
        <v>39049</v>
      </c>
      <c r="BA431" t="s">
        <v>3299</v>
      </c>
      <c r="BB431">
        <v>39</v>
      </c>
      <c r="BC431" t="s">
        <v>2008</v>
      </c>
      <c r="BD431" t="s">
        <v>2009</v>
      </c>
      <c r="BE431">
        <v>43210</v>
      </c>
      <c r="BF431">
        <v>1016</v>
      </c>
      <c r="BG431" t="s">
        <v>3300</v>
      </c>
      <c r="BH431" t="s">
        <v>3300</v>
      </c>
      <c r="BL431" t="s">
        <v>1280</v>
      </c>
      <c r="BM431" t="s">
        <v>1270</v>
      </c>
      <c r="BN431" t="s">
        <v>1271</v>
      </c>
      <c r="BO431" t="s">
        <v>4166</v>
      </c>
      <c r="BP431" t="s">
        <v>2172</v>
      </c>
      <c r="BQ431">
        <v>39049</v>
      </c>
      <c r="BR431" t="s">
        <v>3299</v>
      </c>
      <c r="BS431">
        <v>39</v>
      </c>
      <c r="BT431" t="s">
        <v>2009</v>
      </c>
      <c r="BU431" t="s">
        <v>5891</v>
      </c>
      <c r="BV431" t="s">
        <v>3300</v>
      </c>
      <c r="BW431" t="s">
        <v>3300</v>
      </c>
      <c r="BY431" t="s">
        <v>5158</v>
      </c>
      <c r="BZ431" t="s">
        <v>5433</v>
      </c>
      <c r="CA431" t="s">
        <v>5434</v>
      </c>
      <c r="CB431">
        <v>5</v>
      </c>
      <c r="CC431" t="s">
        <v>1286</v>
      </c>
      <c r="CD431" t="s">
        <v>5896</v>
      </c>
      <c r="CE431" t="s">
        <v>1288</v>
      </c>
      <c r="CF431" t="s">
        <v>1289</v>
      </c>
      <c r="CG431" t="s">
        <v>1290</v>
      </c>
      <c r="CH431" t="s">
        <v>1291</v>
      </c>
      <c r="CI431">
        <v>2</v>
      </c>
      <c r="CJ431" t="s">
        <v>1292</v>
      </c>
      <c r="CU431" s="13" t="s">
        <v>5897</v>
      </c>
      <c r="CV431" t="s">
        <v>5898</v>
      </c>
    </row>
    <row r="432" spans="1:100" x14ac:dyDescent="0.4">
      <c r="A432" t="s">
        <v>5899</v>
      </c>
      <c r="B432" t="s">
        <v>5900</v>
      </c>
      <c r="D432" t="s">
        <v>1256</v>
      </c>
      <c r="E432" t="s">
        <v>1257</v>
      </c>
      <c r="J432" t="s">
        <v>5901</v>
      </c>
      <c r="K432">
        <v>2025</v>
      </c>
      <c r="L432">
        <v>1499995</v>
      </c>
      <c r="M432">
        <v>141589.84</v>
      </c>
      <c r="N432">
        <v>0</v>
      </c>
      <c r="O432">
        <v>0</v>
      </c>
      <c r="P432">
        <v>1499995</v>
      </c>
      <c r="Q432">
        <v>0</v>
      </c>
      <c r="R432">
        <v>0</v>
      </c>
      <c r="S432" t="s">
        <v>5902</v>
      </c>
      <c r="T432">
        <v>2024</v>
      </c>
      <c r="U432" t="s">
        <v>4991</v>
      </c>
      <c r="V432" t="s">
        <v>5903</v>
      </c>
      <c r="W432">
        <v>89</v>
      </c>
      <c r="X432" t="s">
        <v>1262</v>
      </c>
      <c r="Y432">
        <v>8900</v>
      </c>
      <c r="Z432" t="s">
        <v>1262</v>
      </c>
      <c r="AA432">
        <v>892433</v>
      </c>
      <c r="AB432" t="s">
        <v>1444</v>
      </c>
      <c r="AC432">
        <v>89</v>
      </c>
      <c r="AD432" t="s">
        <v>1262</v>
      </c>
      <c r="AE432">
        <v>8900</v>
      </c>
      <c r="AF432" t="s">
        <v>1262</v>
      </c>
      <c r="AG432">
        <v>892404</v>
      </c>
      <c r="AH432" t="s">
        <v>5150</v>
      </c>
      <c r="AI432" t="s">
        <v>5151</v>
      </c>
      <c r="AJ432" t="s">
        <v>5152</v>
      </c>
      <c r="AK432" t="s">
        <v>1266</v>
      </c>
      <c r="AL432" t="s">
        <v>5904</v>
      </c>
      <c r="AM432" t="s">
        <v>3373</v>
      </c>
      <c r="AO432" t="s">
        <v>3374</v>
      </c>
      <c r="AP432" t="s">
        <v>3374</v>
      </c>
      <c r="AS432" t="s">
        <v>3375</v>
      </c>
      <c r="AT432" t="s">
        <v>1270</v>
      </c>
      <c r="AU432" t="s">
        <v>1271</v>
      </c>
      <c r="AV432" t="s">
        <v>3376</v>
      </c>
      <c r="AW432" t="s">
        <v>3377</v>
      </c>
      <c r="AX432">
        <v>60102</v>
      </c>
      <c r="AY432" t="s">
        <v>3378</v>
      </c>
      <c r="AZ432">
        <v>6081</v>
      </c>
      <c r="BA432" t="s">
        <v>3379</v>
      </c>
      <c r="BB432">
        <v>6</v>
      </c>
      <c r="BC432" t="s">
        <v>1548</v>
      </c>
      <c r="BD432" t="s">
        <v>1549</v>
      </c>
      <c r="BE432">
        <v>94063</v>
      </c>
      <c r="BF432">
        <v>3108</v>
      </c>
      <c r="BG432" t="s">
        <v>2196</v>
      </c>
      <c r="BH432" t="s">
        <v>3380</v>
      </c>
      <c r="BL432" t="s">
        <v>1280</v>
      </c>
      <c r="BM432" t="s">
        <v>1270</v>
      </c>
      <c r="BN432" t="s">
        <v>1271</v>
      </c>
      <c r="BO432" t="s">
        <v>3381</v>
      </c>
      <c r="BP432" t="s">
        <v>3382</v>
      </c>
      <c r="BQ432">
        <v>6085</v>
      </c>
      <c r="BR432" t="s">
        <v>2194</v>
      </c>
      <c r="BS432">
        <v>6</v>
      </c>
      <c r="BT432" t="s">
        <v>1549</v>
      </c>
      <c r="BU432" t="s">
        <v>5905</v>
      </c>
      <c r="BV432" t="s">
        <v>2196</v>
      </c>
      <c r="BW432" t="s">
        <v>2196</v>
      </c>
      <c r="BY432" t="s">
        <v>5158</v>
      </c>
      <c r="BZ432" t="s">
        <v>5906</v>
      </c>
      <c r="CA432" t="s">
        <v>5907</v>
      </c>
      <c r="CB432">
        <v>4</v>
      </c>
      <c r="CC432" t="s">
        <v>2000</v>
      </c>
      <c r="CD432" t="s">
        <v>5908</v>
      </c>
      <c r="CE432" t="s">
        <v>1288</v>
      </c>
      <c r="CF432" t="s">
        <v>1289</v>
      </c>
      <c r="CG432" t="s">
        <v>2368</v>
      </c>
      <c r="CH432" t="s">
        <v>2369</v>
      </c>
      <c r="CI432">
        <v>2</v>
      </c>
      <c r="CJ432" t="s">
        <v>1292</v>
      </c>
      <c r="CU432" s="13" t="s">
        <v>5909</v>
      </c>
      <c r="CV432" t="s">
        <v>1462</v>
      </c>
    </row>
    <row r="433" spans="1:100" x14ac:dyDescent="0.4">
      <c r="A433" t="s">
        <v>5910</v>
      </c>
      <c r="B433" t="s">
        <v>5911</v>
      </c>
      <c r="D433" t="s">
        <v>1372</v>
      </c>
      <c r="E433" t="s">
        <v>1257</v>
      </c>
      <c r="J433" t="s">
        <v>4189</v>
      </c>
      <c r="K433">
        <v>2025</v>
      </c>
      <c r="L433">
        <v>1499999</v>
      </c>
      <c r="M433">
        <v>133647.75</v>
      </c>
      <c r="N433">
        <v>0</v>
      </c>
      <c r="O433">
        <v>0</v>
      </c>
      <c r="P433">
        <v>1499999</v>
      </c>
      <c r="Q433">
        <v>0</v>
      </c>
      <c r="R433">
        <v>0</v>
      </c>
      <c r="S433" t="s">
        <v>5912</v>
      </c>
      <c r="T433">
        <v>2024</v>
      </c>
      <c r="U433" t="s">
        <v>5912</v>
      </c>
      <c r="V433" t="s">
        <v>5913</v>
      </c>
      <c r="W433">
        <v>89</v>
      </c>
      <c r="X433" t="s">
        <v>1262</v>
      </c>
      <c r="Y433">
        <v>8900</v>
      </c>
      <c r="Z433" t="s">
        <v>1262</v>
      </c>
      <c r="AA433">
        <v>892433</v>
      </c>
      <c r="AB433" t="s">
        <v>1444</v>
      </c>
      <c r="AC433">
        <v>89</v>
      </c>
      <c r="AD433" t="s">
        <v>1262</v>
      </c>
      <c r="AE433">
        <v>8900</v>
      </c>
      <c r="AF433" t="s">
        <v>1262</v>
      </c>
      <c r="AG433">
        <v>892404</v>
      </c>
      <c r="AH433" t="s">
        <v>5150</v>
      </c>
      <c r="AI433" t="s">
        <v>5151</v>
      </c>
      <c r="AJ433" t="s">
        <v>5152</v>
      </c>
      <c r="AK433" t="s">
        <v>1266</v>
      </c>
      <c r="AL433" t="s">
        <v>5914</v>
      </c>
      <c r="AM433" t="s">
        <v>5847</v>
      </c>
      <c r="AO433" t="s">
        <v>690</v>
      </c>
      <c r="AP433" t="s">
        <v>690</v>
      </c>
      <c r="AS433" t="s">
        <v>690</v>
      </c>
      <c r="AT433" t="s">
        <v>1270</v>
      </c>
      <c r="AU433" t="s">
        <v>1271</v>
      </c>
      <c r="AV433" t="s">
        <v>5848</v>
      </c>
      <c r="AX433">
        <v>73540</v>
      </c>
      <c r="AY433" t="s">
        <v>5849</v>
      </c>
      <c r="AZ433">
        <v>35053</v>
      </c>
      <c r="BA433" t="s">
        <v>5849</v>
      </c>
      <c r="BB433">
        <v>35</v>
      </c>
      <c r="BC433" t="s">
        <v>4106</v>
      </c>
      <c r="BD433" t="s">
        <v>4107</v>
      </c>
      <c r="BE433">
        <v>87801</v>
      </c>
      <c r="BF433">
        <v>4681</v>
      </c>
      <c r="BG433" t="s">
        <v>5850</v>
      </c>
      <c r="BH433" t="s">
        <v>5850</v>
      </c>
      <c r="BL433" t="s">
        <v>1280</v>
      </c>
      <c r="BM433" t="s">
        <v>1270</v>
      </c>
      <c r="BN433" t="s">
        <v>1271</v>
      </c>
      <c r="BO433" t="s">
        <v>5851</v>
      </c>
      <c r="BP433" t="s">
        <v>5849</v>
      </c>
      <c r="BQ433">
        <v>35053</v>
      </c>
      <c r="BR433" t="s">
        <v>5849</v>
      </c>
      <c r="BS433">
        <v>35</v>
      </c>
      <c r="BT433" t="s">
        <v>4107</v>
      </c>
      <c r="BU433" t="s">
        <v>5852</v>
      </c>
      <c r="BV433" t="s">
        <v>5850</v>
      </c>
      <c r="BW433" t="s">
        <v>5850</v>
      </c>
      <c r="BY433" t="s">
        <v>5158</v>
      </c>
      <c r="BZ433" t="s">
        <v>5906</v>
      </c>
      <c r="CA433" t="s">
        <v>5915</v>
      </c>
      <c r="CB433">
        <v>4</v>
      </c>
      <c r="CC433" t="s">
        <v>2000</v>
      </c>
      <c r="CD433" t="s">
        <v>5916</v>
      </c>
      <c r="CE433" t="s">
        <v>1288</v>
      </c>
      <c r="CF433" t="s">
        <v>1289</v>
      </c>
      <c r="CG433" t="s">
        <v>5917</v>
      </c>
      <c r="CH433" t="s">
        <v>5918</v>
      </c>
      <c r="CI433">
        <v>2</v>
      </c>
      <c r="CJ433" t="s">
        <v>1292</v>
      </c>
      <c r="CU433" s="13" t="s">
        <v>5919</v>
      </c>
      <c r="CV433" t="s">
        <v>1613</v>
      </c>
    </row>
    <row r="434" spans="1:100" x14ac:dyDescent="0.4">
      <c r="A434" t="s">
        <v>5920</v>
      </c>
      <c r="B434" t="s">
        <v>5921</v>
      </c>
      <c r="D434" t="s">
        <v>1372</v>
      </c>
      <c r="E434" t="s">
        <v>1648</v>
      </c>
      <c r="I434">
        <v>2478350</v>
      </c>
      <c r="J434" t="s">
        <v>1616</v>
      </c>
      <c r="K434">
        <v>2025</v>
      </c>
      <c r="L434">
        <v>2478350</v>
      </c>
      <c r="M434">
        <v>0</v>
      </c>
      <c r="N434">
        <v>0</v>
      </c>
      <c r="O434">
        <v>674300</v>
      </c>
      <c r="P434">
        <v>3152650</v>
      </c>
      <c r="Q434">
        <v>0</v>
      </c>
      <c r="R434">
        <v>0</v>
      </c>
      <c r="S434" t="s">
        <v>2087</v>
      </c>
      <c r="T434">
        <v>2025</v>
      </c>
      <c r="U434" t="s">
        <v>1885</v>
      </c>
      <c r="V434" t="s">
        <v>1563</v>
      </c>
      <c r="W434">
        <v>89</v>
      </c>
      <c r="X434" t="s">
        <v>1262</v>
      </c>
      <c r="Y434">
        <v>8900</v>
      </c>
      <c r="Z434" t="s">
        <v>1262</v>
      </c>
      <c r="AA434">
        <v>892433</v>
      </c>
      <c r="AB434" t="s">
        <v>1444</v>
      </c>
      <c r="AC434">
        <v>89</v>
      </c>
      <c r="AD434" t="s">
        <v>1262</v>
      </c>
      <c r="AE434">
        <v>8900</v>
      </c>
      <c r="AF434" t="s">
        <v>1262</v>
      </c>
      <c r="AG434">
        <v>892404</v>
      </c>
      <c r="AH434" t="s">
        <v>5150</v>
      </c>
      <c r="AI434" t="s">
        <v>5151</v>
      </c>
      <c r="AJ434" t="s">
        <v>5152</v>
      </c>
      <c r="AK434" t="s">
        <v>1266</v>
      </c>
      <c r="AL434" t="s">
        <v>5224</v>
      </c>
      <c r="AM434" t="s">
        <v>5922</v>
      </c>
      <c r="AO434" t="s">
        <v>5923</v>
      </c>
      <c r="AP434" t="s">
        <v>5923</v>
      </c>
      <c r="AQ434" t="s">
        <v>5922</v>
      </c>
      <c r="AS434" t="s">
        <v>5923</v>
      </c>
      <c r="AT434" t="s">
        <v>1270</v>
      </c>
      <c r="AU434" t="s">
        <v>1271</v>
      </c>
      <c r="AV434" t="s">
        <v>5924</v>
      </c>
      <c r="AX434">
        <v>71000</v>
      </c>
      <c r="AY434" t="s">
        <v>5125</v>
      </c>
      <c r="AZ434">
        <v>12057</v>
      </c>
      <c r="BA434" t="s">
        <v>4622</v>
      </c>
      <c r="BB434">
        <v>12</v>
      </c>
      <c r="BC434" t="s">
        <v>1306</v>
      </c>
      <c r="BD434" t="s">
        <v>1307</v>
      </c>
      <c r="BE434">
        <v>33602</v>
      </c>
      <c r="BF434">
        <v>5973</v>
      </c>
      <c r="BG434" t="s">
        <v>5925</v>
      </c>
      <c r="BH434" t="s">
        <v>5925</v>
      </c>
      <c r="BL434" t="s">
        <v>1280</v>
      </c>
      <c r="BM434" t="s">
        <v>1270</v>
      </c>
      <c r="BN434" t="s">
        <v>1271</v>
      </c>
      <c r="BO434" t="s">
        <v>5127</v>
      </c>
      <c r="BP434" t="s">
        <v>5125</v>
      </c>
      <c r="BQ434">
        <v>12057</v>
      </c>
      <c r="BR434" t="s">
        <v>4622</v>
      </c>
      <c r="BS434">
        <v>12</v>
      </c>
      <c r="BT434" t="s">
        <v>1307</v>
      </c>
      <c r="BU434" t="s">
        <v>5926</v>
      </c>
      <c r="BV434" t="s">
        <v>5925</v>
      </c>
      <c r="BW434" t="s">
        <v>5925</v>
      </c>
      <c r="BY434" t="s">
        <v>5158</v>
      </c>
      <c r="BZ434" t="s">
        <v>5373</v>
      </c>
      <c r="CA434" t="s">
        <v>5483</v>
      </c>
      <c r="CB434">
        <v>5</v>
      </c>
      <c r="CC434" t="s">
        <v>1286</v>
      </c>
      <c r="CD434" t="s">
        <v>5927</v>
      </c>
      <c r="CE434" t="s">
        <v>1288</v>
      </c>
      <c r="CF434" t="s">
        <v>1289</v>
      </c>
      <c r="CG434" t="s">
        <v>1417</v>
      </c>
      <c r="CH434" t="s">
        <v>1418</v>
      </c>
      <c r="CI434">
        <v>2</v>
      </c>
      <c r="CJ434" t="s">
        <v>1292</v>
      </c>
      <c r="CU434" s="13" t="s">
        <v>5928</v>
      </c>
      <c r="CV434" t="s">
        <v>1629</v>
      </c>
    </row>
    <row r="435" spans="1:100" x14ac:dyDescent="0.4">
      <c r="A435" t="s">
        <v>5929</v>
      </c>
      <c r="B435" t="s">
        <v>5930</v>
      </c>
      <c r="D435" t="s">
        <v>1256</v>
      </c>
      <c r="E435" t="s">
        <v>1257</v>
      </c>
      <c r="J435" t="s">
        <v>1765</v>
      </c>
      <c r="K435">
        <v>2025</v>
      </c>
      <c r="L435">
        <v>5868433</v>
      </c>
      <c r="M435">
        <v>4562029</v>
      </c>
      <c r="N435">
        <v>0</v>
      </c>
      <c r="O435">
        <v>2500000</v>
      </c>
      <c r="P435">
        <v>8368433</v>
      </c>
      <c r="Q435">
        <v>0</v>
      </c>
      <c r="R435">
        <v>0</v>
      </c>
      <c r="S435" t="s">
        <v>1741</v>
      </c>
      <c r="T435">
        <v>2025</v>
      </c>
      <c r="U435" t="s">
        <v>2208</v>
      </c>
      <c r="V435" t="s">
        <v>5931</v>
      </c>
      <c r="W435">
        <v>89</v>
      </c>
      <c r="X435" t="s">
        <v>1262</v>
      </c>
      <c r="Y435">
        <v>8900</v>
      </c>
      <c r="Z435" t="s">
        <v>1262</v>
      </c>
      <c r="AA435">
        <v>892433</v>
      </c>
      <c r="AB435" t="s">
        <v>1444</v>
      </c>
      <c r="AC435">
        <v>89</v>
      </c>
      <c r="AD435" t="s">
        <v>1262</v>
      </c>
      <c r="AE435">
        <v>8900</v>
      </c>
      <c r="AF435" t="s">
        <v>1262</v>
      </c>
      <c r="AG435">
        <v>892404</v>
      </c>
      <c r="AH435" t="s">
        <v>5150</v>
      </c>
      <c r="AI435" t="s">
        <v>5151</v>
      </c>
      <c r="AJ435" t="s">
        <v>5152</v>
      </c>
      <c r="AK435" t="s">
        <v>1266</v>
      </c>
      <c r="AL435" t="s">
        <v>5307</v>
      </c>
      <c r="AM435" t="s">
        <v>5932</v>
      </c>
      <c r="AO435" t="s">
        <v>5933</v>
      </c>
      <c r="AP435" t="s">
        <v>5933</v>
      </c>
      <c r="AT435" t="s">
        <v>1270</v>
      </c>
      <c r="AU435" t="s">
        <v>1271</v>
      </c>
      <c r="AV435" t="s">
        <v>5934</v>
      </c>
      <c r="AX435">
        <v>20000</v>
      </c>
      <c r="AY435" t="s">
        <v>3469</v>
      </c>
      <c r="AZ435">
        <v>8059</v>
      </c>
      <c r="BA435" t="s">
        <v>3472</v>
      </c>
      <c r="BB435">
        <v>8</v>
      </c>
      <c r="BC435" t="s">
        <v>1603</v>
      </c>
      <c r="BD435" t="s">
        <v>1604</v>
      </c>
      <c r="BE435">
        <v>80228</v>
      </c>
      <c r="BF435">
        <v>2202</v>
      </c>
      <c r="BG435" t="s">
        <v>1736</v>
      </c>
      <c r="BH435" t="s">
        <v>1736</v>
      </c>
      <c r="BL435" t="s">
        <v>1280</v>
      </c>
      <c r="BM435" t="s">
        <v>1270</v>
      </c>
      <c r="BN435" t="s">
        <v>1271</v>
      </c>
      <c r="BO435" t="s">
        <v>3470</v>
      </c>
      <c r="BP435" t="s">
        <v>3469</v>
      </c>
      <c r="BQ435">
        <v>8059</v>
      </c>
      <c r="BR435" t="s">
        <v>3472</v>
      </c>
      <c r="BS435">
        <v>8</v>
      </c>
      <c r="BT435" t="s">
        <v>1604</v>
      </c>
      <c r="BU435" t="s">
        <v>5935</v>
      </c>
      <c r="BV435" t="s">
        <v>1736</v>
      </c>
      <c r="BW435" t="s">
        <v>1736</v>
      </c>
      <c r="BY435" t="s">
        <v>5158</v>
      </c>
      <c r="BZ435" t="s">
        <v>5936</v>
      </c>
      <c r="CA435" t="s">
        <v>5937</v>
      </c>
      <c r="CB435">
        <v>5</v>
      </c>
      <c r="CC435" t="s">
        <v>1286</v>
      </c>
      <c r="CD435" t="s">
        <v>5938</v>
      </c>
      <c r="CE435" t="s">
        <v>1288</v>
      </c>
      <c r="CF435" t="s">
        <v>1289</v>
      </c>
      <c r="CG435" t="s">
        <v>1417</v>
      </c>
      <c r="CH435" t="s">
        <v>1418</v>
      </c>
      <c r="CI435">
        <v>2</v>
      </c>
      <c r="CJ435" t="s">
        <v>1292</v>
      </c>
      <c r="CU435" s="13" t="s">
        <v>5939</v>
      </c>
      <c r="CV435" t="s">
        <v>1781</v>
      </c>
    </row>
    <row r="436" spans="1:100" x14ac:dyDescent="0.4">
      <c r="A436" t="s">
        <v>5940</v>
      </c>
      <c r="B436" t="s">
        <v>5941</v>
      </c>
      <c r="D436" t="s">
        <v>1256</v>
      </c>
      <c r="E436" t="s">
        <v>1257</v>
      </c>
      <c r="J436" t="s">
        <v>1667</v>
      </c>
      <c r="K436">
        <v>2025</v>
      </c>
      <c r="L436">
        <v>2954021</v>
      </c>
      <c r="M436">
        <v>157820</v>
      </c>
      <c r="N436">
        <v>0</v>
      </c>
      <c r="O436">
        <v>738510</v>
      </c>
      <c r="P436">
        <v>3692531</v>
      </c>
      <c r="Q436">
        <v>0</v>
      </c>
      <c r="R436">
        <v>0</v>
      </c>
      <c r="S436" t="s">
        <v>2819</v>
      </c>
      <c r="T436">
        <v>2025</v>
      </c>
      <c r="U436" t="s">
        <v>2819</v>
      </c>
      <c r="V436" t="s">
        <v>5942</v>
      </c>
      <c r="W436">
        <v>89</v>
      </c>
      <c r="X436" t="s">
        <v>1262</v>
      </c>
      <c r="Y436">
        <v>8900</v>
      </c>
      <c r="Z436" t="s">
        <v>1262</v>
      </c>
      <c r="AA436">
        <v>892433</v>
      </c>
      <c r="AB436" t="s">
        <v>1444</v>
      </c>
      <c r="AC436">
        <v>89</v>
      </c>
      <c r="AD436" t="s">
        <v>1262</v>
      </c>
      <c r="AE436">
        <v>8900</v>
      </c>
      <c r="AF436" t="s">
        <v>1262</v>
      </c>
      <c r="AG436">
        <v>892404</v>
      </c>
      <c r="AH436" t="s">
        <v>5150</v>
      </c>
      <c r="AI436" t="s">
        <v>5151</v>
      </c>
      <c r="AJ436" t="s">
        <v>5152</v>
      </c>
      <c r="AK436" t="s">
        <v>1266</v>
      </c>
      <c r="AL436" t="s">
        <v>5241</v>
      </c>
      <c r="AM436" t="s">
        <v>3546</v>
      </c>
      <c r="AO436" t="s">
        <v>274</v>
      </c>
      <c r="AP436" t="s">
        <v>274</v>
      </c>
      <c r="AS436" t="s">
        <v>274</v>
      </c>
      <c r="AT436" t="s">
        <v>1270</v>
      </c>
      <c r="AU436" t="s">
        <v>1271</v>
      </c>
      <c r="AV436" t="s">
        <v>3547</v>
      </c>
      <c r="AX436">
        <v>6080</v>
      </c>
      <c r="AY436" t="s">
        <v>3548</v>
      </c>
      <c r="AZ436">
        <v>42095</v>
      </c>
      <c r="BA436" t="s">
        <v>3549</v>
      </c>
      <c r="BB436">
        <v>42</v>
      </c>
      <c r="BC436" t="s">
        <v>1408</v>
      </c>
      <c r="BD436" t="s">
        <v>1409</v>
      </c>
      <c r="BE436">
        <v>18015</v>
      </c>
      <c r="BF436">
        <v>3046</v>
      </c>
      <c r="BG436" t="s">
        <v>1410</v>
      </c>
      <c r="BH436" t="s">
        <v>1410</v>
      </c>
      <c r="BL436" t="s">
        <v>1280</v>
      </c>
      <c r="BM436" t="s">
        <v>1270</v>
      </c>
      <c r="BN436" t="s">
        <v>1271</v>
      </c>
      <c r="BO436" t="s">
        <v>3550</v>
      </c>
      <c r="BP436" t="s">
        <v>3548</v>
      </c>
      <c r="BQ436">
        <v>42095</v>
      </c>
      <c r="BR436" t="s">
        <v>3549</v>
      </c>
      <c r="BS436">
        <v>42</v>
      </c>
      <c r="BT436" t="s">
        <v>1409</v>
      </c>
      <c r="BU436" t="s">
        <v>5943</v>
      </c>
      <c r="BV436" t="s">
        <v>1410</v>
      </c>
      <c r="BW436" t="s">
        <v>1410</v>
      </c>
      <c r="BY436" t="s">
        <v>5158</v>
      </c>
      <c r="BZ436" t="s">
        <v>5265</v>
      </c>
      <c r="CA436" t="s">
        <v>5495</v>
      </c>
      <c r="CB436">
        <v>5</v>
      </c>
      <c r="CC436" t="s">
        <v>1286</v>
      </c>
      <c r="CD436" t="s">
        <v>5944</v>
      </c>
      <c r="CE436" t="s">
        <v>1288</v>
      </c>
      <c r="CF436" t="s">
        <v>1289</v>
      </c>
      <c r="CG436" t="s">
        <v>2368</v>
      </c>
      <c r="CH436" t="s">
        <v>2369</v>
      </c>
      <c r="CI436">
        <v>2</v>
      </c>
      <c r="CJ436" t="s">
        <v>1292</v>
      </c>
      <c r="CU436" s="13" t="s">
        <v>5945</v>
      </c>
      <c r="CV436" t="s">
        <v>1681</v>
      </c>
    </row>
    <row r="437" spans="1:100" x14ac:dyDescent="0.4">
      <c r="A437" t="s">
        <v>5946</v>
      </c>
      <c r="B437" t="s">
        <v>5947</v>
      </c>
      <c r="D437" t="s">
        <v>1256</v>
      </c>
      <c r="E437" t="s">
        <v>1257</v>
      </c>
      <c r="J437" t="s">
        <v>2694</v>
      </c>
      <c r="K437">
        <v>2025</v>
      </c>
      <c r="L437">
        <v>5307547</v>
      </c>
      <c r="M437">
        <v>0</v>
      </c>
      <c r="N437">
        <v>0</v>
      </c>
      <c r="O437">
        <v>1394969</v>
      </c>
      <c r="P437">
        <v>6702516</v>
      </c>
      <c r="Q437">
        <v>0</v>
      </c>
      <c r="R437">
        <v>0</v>
      </c>
      <c r="S437" t="s">
        <v>2694</v>
      </c>
      <c r="T437">
        <v>2025</v>
      </c>
      <c r="U437" t="s">
        <v>2694</v>
      </c>
      <c r="V437" t="s">
        <v>5503</v>
      </c>
      <c r="W437">
        <v>89</v>
      </c>
      <c r="X437" t="s">
        <v>1262</v>
      </c>
      <c r="Y437">
        <v>8900</v>
      </c>
      <c r="Z437" t="s">
        <v>1262</v>
      </c>
      <c r="AA437">
        <v>892433</v>
      </c>
      <c r="AB437" t="s">
        <v>1444</v>
      </c>
      <c r="AC437">
        <v>89</v>
      </c>
      <c r="AD437" t="s">
        <v>1262</v>
      </c>
      <c r="AE437">
        <v>8900</v>
      </c>
      <c r="AF437" t="s">
        <v>1262</v>
      </c>
      <c r="AG437">
        <v>892404</v>
      </c>
      <c r="AH437" t="s">
        <v>5150</v>
      </c>
      <c r="AI437" t="s">
        <v>5195</v>
      </c>
      <c r="AJ437" t="s">
        <v>5152</v>
      </c>
      <c r="AK437" t="s">
        <v>1381</v>
      </c>
      <c r="AL437" t="s">
        <v>5196</v>
      </c>
      <c r="AM437" t="s">
        <v>5948</v>
      </c>
      <c r="AO437" t="s">
        <v>5949</v>
      </c>
      <c r="AP437" t="s">
        <v>5949</v>
      </c>
      <c r="AT437" t="s">
        <v>1270</v>
      </c>
      <c r="AU437" t="s">
        <v>1271</v>
      </c>
      <c r="AV437" t="s">
        <v>5950</v>
      </c>
      <c r="AX437">
        <v>81072</v>
      </c>
      <c r="AY437" t="s">
        <v>5951</v>
      </c>
      <c r="AZ437">
        <v>51059</v>
      </c>
      <c r="BA437" t="s">
        <v>3100</v>
      </c>
      <c r="BB437">
        <v>51</v>
      </c>
      <c r="BC437" t="s">
        <v>3101</v>
      </c>
      <c r="BD437" t="s">
        <v>3102</v>
      </c>
      <c r="BE437">
        <v>22182</v>
      </c>
      <c r="BF437">
        <v>1966</v>
      </c>
      <c r="BG437" t="s">
        <v>3103</v>
      </c>
      <c r="BH437" t="s">
        <v>3103</v>
      </c>
      <c r="BL437" t="s">
        <v>1280</v>
      </c>
      <c r="BM437" t="s">
        <v>1270</v>
      </c>
      <c r="BN437" t="s">
        <v>1271</v>
      </c>
      <c r="BO437" t="s">
        <v>5952</v>
      </c>
      <c r="BP437" t="s">
        <v>5951</v>
      </c>
      <c r="BQ437">
        <v>51059</v>
      </c>
      <c r="BR437" t="s">
        <v>3100</v>
      </c>
      <c r="BS437">
        <v>51</v>
      </c>
      <c r="BT437" t="s">
        <v>3102</v>
      </c>
      <c r="BU437" t="s">
        <v>5953</v>
      </c>
      <c r="BV437" t="s">
        <v>3103</v>
      </c>
      <c r="BW437" t="s">
        <v>3103</v>
      </c>
      <c r="BY437" t="s">
        <v>5158</v>
      </c>
      <c r="BZ437" t="s">
        <v>5204</v>
      </c>
      <c r="CA437" t="s">
        <v>5954</v>
      </c>
      <c r="CB437">
        <v>5</v>
      </c>
      <c r="CC437" t="s">
        <v>1286</v>
      </c>
      <c r="CD437" t="s">
        <v>5955</v>
      </c>
      <c r="CE437" t="s">
        <v>1288</v>
      </c>
      <c r="CF437" t="s">
        <v>1289</v>
      </c>
      <c r="CG437" t="s">
        <v>1333</v>
      </c>
      <c r="CH437" t="s">
        <v>1334</v>
      </c>
      <c r="CI437">
        <v>2</v>
      </c>
      <c r="CJ437" t="s">
        <v>1292</v>
      </c>
      <c r="CU437" s="13" t="s">
        <v>5956</v>
      </c>
      <c r="CV437" t="s">
        <v>2700</v>
      </c>
    </row>
    <row r="438" spans="1:100" x14ac:dyDescent="0.4">
      <c r="A438" t="s">
        <v>5957</v>
      </c>
      <c r="B438" t="s">
        <v>5958</v>
      </c>
      <c r="D438" t="s">
        <v>1256</v>
      </c>
      <c r="E438" t="s">
        <v>1257</v>
      </c>
      <c r="J438" t="s">
        <v>2056</v>
      </c>
      <c r="K438">
        <v>2025</v>
      </c>
      <c r="L438">
        <v>5989635</v>
      </c>
      <c r="M438">
        <v>0</v>
      </c>
      <c r="N438">
        <v>0</v>
      </c>
      <c r="O438">
        <v>1497957</v>
      </c>
      <c r="P438">
        <v>7487592</v>
      </c>
      <c r="Q438">
        <v>0</v>
      </c>
      <c r="R438">
        <v>0</v>
      </c>
      <c r="S438" t="s">
        <v>4614</v>
      </c>
      <c r="T438">
        <v>2025</v>
      </c>
      <c r="U438" t="s">
        <v>1884</v>
      </c>
      <c r="V438" t="s">
        <v>5503</v>
      </c>
      <c r="W438">
        <v>89</v>
      </c>
      <c r="X438" t="s">
        <v>1262</v>
      </c>
      <c r="Y438">
        <v>8900</v>
      </c>
      <c r="Z438" t="s">
        <v>1262</v>
      </c>
      <c r="AA438">
        <v>892433</v>
      </c>
      <c r="AB438" t="s">
        <v>1444</v>
      </c>
      <c r="AC438">
        <v>89</v>
      </c>
      <c r="AD438" t="s">
        <v>1262</v>
      </c>
      <c r="AE438">
        <v>8900</v>
      </c>
      <c r="AF438" t="s">
        <v>1262</v>
      </c>
      <c r="AG438">
        <v>892404</v>
      </c>
      <c r="AH438" t="s">
        <v>5150</v>
      </c>
      <c r="AI438" t="s">
        <v>5195</v>
      </c>
      <c r="AJ438" t="s">
        <v>5152</v>
      </c>
      <c r="AK438" t="s">
        <v>1381</v>
      </c>
      <c r="AL438" t="s">
        <v>5196</v>
      </c>
      <c r="AM438" t="s">
        <v>5847</v>
      </c>
      <c r="AO438" t="s">
        <v>690</v>
      </c>
      <c r="AP438" t="s">
        <v>690</v>
      </c>
      <c r="AS438" t="s">
        <v>690</v>
      </c>
      <c r="AT438" t="s">
        <v>1270</v>
      </c>
      <c r="AU438" t="s">
        <v>1271</v>
      </c>
      <c r="AV438" t="s">
        <v>5848</v>
      </c>
      <c r="AX438">
        <v>73540</v>
      </c>
      <c r="AY438" t="s">
        <v>5849</v>
      </c>
      <c r="AZ438">
        <v>35053</v>
      </c>
      <c r="BA438" t="s">
        <v>5849</v>
      </c>
      <c r="BB438">
        <v>35</v>
      </c>
      <c r="BC438" t="s">
        <v>4106</v>
      </c>
      <c r="BD438" t="s">
        <v>4107</v>
      </c>
      <c r="BE438">
        <v>87801</v>
      </c>
      <c r="BF438">
        <v>4681</v>
      </c>
      <c r="BG438" t="s">
        <v>5850</v>
      </c>
      <c r="BH438" t="s">
        <v>5850</v>
      </c>
      <c r="BL438" t="s">
        <v>1280</v>
      </c>
      <c r="BM438" t="s">
        <v>1270</v>
      </c>
      <c r="BN438" t="s">
        <v>1271</v>
      </c>
      <c r="BO438" t="s">
        <v>5851</v>
      </c>
      <c r="BP438" t="s">
        <v>5849</v>
      </c>
      <c r="BQ438">
        <v>35053</v>
      </c>
      <c r="BR438" t="s">
        <v>5849</v>
      </c>
      <c r="BS438">
        <v>35</v>
      </c>
      <c r="BT438" t="s">
        <v>4107</v>
      </c>
      <c r="BU438" t="s">
        <v>5852</v>
      </c>
      <c r="BV438" t="s">
        <v>5850</v>
      </c>
      <c r="BW438" t="s">
        <v>5850</v>
      </c>
      <c r="BY438" t="s">
        <v>5158</v>
      </c>
      <c r="BZ438" t="s">
        <v>5204</v>
      </c>
      <c r="CA438" t="s">
        <v>5205</v>
      </c>
      <c r="CB438">
        <v>5</v>
      </c>
      <c r="CC438" t="s">
        <v>1286</v>
      </c>
      <c r="CD438" t="s">
        <v>5959</v>
      </c>
      <c r="CE438" t="s">
        <v>1288</v>
      </c>
      <c r="CF438" t="s">
        <v>1289</v>
      </c>
      <c r="CG438" t="s">
        <v>5917</v>
      </c>
      <c r="CH438" t="s">
        <v>5918</v>
      </c>
      <c r="CI438">
        <v>2</v>
      </c>
      <c r="CJ438" t="s">
        <v>1292</v>
      </c>
      <c r="CU438" s="13" t="s">
        <v>5960</v>
      </c>
      <c r="CV438" t="s">
        <v>1781</v>
      </c>
    </row>
    <row r="439" spans="1:100" x14ac:dyDescent="0.4">
      <c r="A439" t="s">
        <v>5961</v>
      </c>
      <c r="B439" t="s">
        <v>5962</v>
      </c>
      <c r="D439" t="s">
        <v>1256</v>
      </c>
      <c r="E439" t="s">
        <v>1257</v>
      </c>
      <c r="J439" t="s">
        <v>2524</v>
      </c>
      <c r="K439">
        <v>2025</v>
      </c>
      <c r="L439">
        <v>6000000</v>
      </c>
      <c r="M439">
        <v>0</v>
      </c>
      <c r="N439">
        <v>0</v>
      </c>
      <c r="O439">
        <v>1500000</v>
      </c>
      <c r="P439">
        <v>7500000</v>
      </c>
      <c r="Q439">
        <v>0</v>
      </c>
      <c r="R439">
        <v>0</v>
      </c>
      <c r="S439" t="s">
        <v>2694</v>
      </c>
      <c r="T439">
        <v>2025</v>
      </c>
      <c r="U439" t="s">
        <v>2694</v>
      </c>
      <c r="V439" t="s">
        <v>5503</v>
      </c>
      <c r="W439">
        <v>89</v>
      </c>
      <c r="X439" t="s">
        <v>1262</v>
      </c>
      <c r="Y439">
        <v>8900</v>
      </c>
      <c r="Z439" t="s">
        <v>1262</v>
      </c>
      <c r="AA439">
        <v>892433</v>
      </c>
      <c r="AB439" t="s">
        <v>1444</v>
      </c>
      <c r="AC439">
        <v>89</v>
      </c>
      <c r="AD439" t="s">
        <v>1262</v>
      </c>
      <c r="AE439">
        <v>8900</v>
      </c>
      <c r="AF439" t="s">
        <v>1262</v>
      </c>
      <c r="AG439">
        <v>892404</v>
      </c>
      <c r="AH439" t="s">
        <v>5150</v>
      </c>
      <c r="AI439" t="s">
        <v>5195</v>
      </c>
      <c r="AJ439" t="s">
        <v>5152</v>
      </c>
      <c r="AK439" t="s">
        <v>1381</v>
      </c>
      <c r="AL439" t="s">
        <v>5196</v>
      </c>
      <c r="AM439" t="s">
        <v>5963</v>
      </c>
      <c r="AO439" t="s">
        <v>5964</v>
      </c>
      <c r="AP439" t="s">
        <v>683</v>
      </c>
      <c r="AQ439" t="s">
        <v>5965</v>
      </c>
      <c r="AS439" t="s">
        <v>5966</v>
      </c>
      <c r="AT439" t="s">
        <v>1270</v>
      </c>
      <c r="AU439" t="s">
        <v>1271</v>
      </c>
      <c r="AV439" t="s">
        <v>5967</v>
      </c>
      <c r="AX439">
        <v>65040</v>
      </c>
      <c r="AY439" t="s">
        <v>5968</v>
      </c>
      <c r="AZ439">
        <v>26163</v>
      </c>
      <c r="BA439" t="s">
        <v>2254</v>
      </c>
      <c r="BB439">
        <v>26</v>
      </c>
      <c r="BC439" t="s">
        <v>1857</v>
      </c>
      <c r="BD439" t="s">
        <v>1858</v>
      </c>
      <c r="BE439">
        <v>48170</v>
      </c>
      <c r="BF439">
        <v>6536</v>
      </c>
      <c r="BG439" t="s">
        <v>2779</v>
      </c>
      <c r="BH439" t="s">
        <v>1859</v>
      </c>
      <c r="BL439" t="s">
        <v>1280</v>
      </c>
      <c r="BM439" t="s">
        <v>1270</v>
      </c>
      <c r="BN439" t="s">
        <v>1271</v>
      </c>
      <c r="BO439" t="s">
        <v>5969</v>
      </c>
      <c r="BP439" t="s">
        <v>5968</v>
      </c>
      <c r="BQ439">
        <v>26163</v>
      </c>
      <c r="BR439" t="s">
        <v>2254</v>
      </c>
      <c r="BS439">
        <v>26</v>
      </c>
      <c r="BT439" t="s">
        <v>1858</v>
      </c>
      <c r="BU439" t="s">
        <v>5970</v>
      </c>
      <c r="BV439" t="s">
        <v>1859</v>
      </c>
      <c r="BW439" t="s">
        <v>1859</v>
      </c>
      <c r="BY439" t="s">
        <v>5158</v>
      </c>
      <c r="BZ439" t="s">
        <v>5204</v>
      </c>
      <c r="CA439" t="s">
        <v>5971</v>
      </c>
      <c r="CB439">
        <v>5</v>
      </c>
      <c r="CC439" t="s">
        <v>1286</v>
      </c>
      <c r="CD439" t="s">
        <v>5972</v>
      </c>
      <c r="CE439" t="s">
        <v>1288</v>
      </c>
      <c r="CF439" t="s">
        <v>1289</v>
      </c>
      <c r="CG439" t="s">
        <v>1417</v>
      </c>
      <c r="CH439" t="s">
        <v>1418</v>
      </c>
      <c r="CI439">
        <v>2</v>
      </c>
      <c r="CJ439" t="s">
        <v>1292</v>
      </c>
      <c r="CU439" s="13" t="s">
        <v>5973</v>
      </c>
      <c r="CV439" t="s">
        <v>2084</v>
      </c>
    </row>
    <row r="440" spans="1:100" x14ac:dyDescent="0.4">
      <c r="A440" t="s">
        <v>5974</v>
      </c>
      <c r="B440" t="s">
        <v>5975</v>
      </c>
      <c r="D440" t="s">
        <v>1256</v>
      </c>
      <c r="E440" t="s">
        <v>1257</v>
      </c>
      <c r="J440" t="s">
        <v>2425</v>
      </c>
      <c r="K440">
        <v>2025</v>
      </c>
      <c r="L440">
        <v>5999720</v>
      </c>
      <c r="M440">
        <v>0</v>
      </c>
      <c r="N440">
        <v>0</v>
      </c>
      <c r="O440">
        <v>1600000</v>
      </c>
      <c r="P440">
        <v>7599720</v>
      </c>
      <c r="Q440">
        <v>0</v>
      </c>
      <c r="R440">
        <v>0</v>
      </c>
      <c r="S440" t="s">
        <v>1420</v>
      </c>
      <c r="T440">
        <v>2025</v>
      </c>
      <c r="U440" t="s">
        <v>2694</v>
      </c>
      <c r="V440" t="s">
        <v>5503</v>
      </c>
      <c r="W440">
        <v>89</v>
      </c>
      <c r="X440" t="s">
        <v>1262</v>
      </c>
      <c r="Y440">
        <v>8900</v>
      </c>
      <c r="Z440" t="s">
        <v>1262</v>
      </c>
      <c r="AA440">
        <v>892433</v>
      </c>
      <c r="AB440" t="s">
        <v>1444</v>
      </c>
      <c r="AC440">
        <v>89</v>
      </c>
      <c r="AD440" t="s">
        <v>1262</v>
      </c>
      <c r="AE440">
        <v>8900</v>
      </c>
      <c r="AF440" t="s">
        <v>1262</v>
      </c>
      <c r="AG440">
        <v>892404</v>
      </c>
      <c r="AH440" t="s">
        <v>5150</v>
      </c>
      <c r="AI440" t="s">
        <v>5195</v>
      </c>
      <c r="AJ440" t="s">
        <v>5152</v>
      </c>
      <c r="AK440" t="s">
        <v>1381</v>
      </c>
      <c r="AL440" t="s">
        <v>5196</v>
      </c>
      <c r="AM440" t="s">
        <v>5976</v>
      </c>
      <c r="AO440" t="s">
        <v>5977</v>
      </c>
      <c r="AP440" t="s">
        <v>5977</v>
      </c>
      <c r="AT440" t="s">
        <v>1270</v>
      </c>
      <c r="AU440" t="s">
        <v>1271</v>
      </c>
      <c r="AV440" t="s">
        <v>5978</v>
      </c>
      <c r="AX440">
        <v>61500</v>
      </c>
      <c r="AY440" t="s">
        <v>5979</v>
      </c>
      <c r="AZ440">
        <v>12009</v>
      </c>
      <c r="BA440" t="s">
        <v>5980</v>
      </c>
      <c r="BB440">
        <v>12</v>
      </c>
      <c r="BC440" t="s">
        <v>1306</v>
      </c>
      <c r="BD440" t="s">
        <v>1307</v>
      </c>
      <c r="BE440">
        <v>32955</v>
      </c>
      <c r="BF440">
        <v>5201</v>
      </c>
      <c r="BG440" t="s">
        <v>5981</v>
      </c>
      <c r="BH440" t="s">
        <v>5981</v>
      </c>
      <c r="BL440" t="s">
        <v>1280</v>
      </c>
      <c r="BM440" t="s">
        <v>1270</v>
      </c>
      <c r="BN440" t="s">
        <v>1271</v>
      </c>
      <c r="BO440" t="s">
        <v>5982</v>
      </c>
      <c r="BP440" t="s">
        <v>5979</v>
      </c>
      <c r="BQ440">
        <v>12009</v>
      </c>
      <c r="BR440" t="s">
        <v>5980</v>
      </c>
      <c r="BS440">
        <v>12</v>
      </c>
      <c r="BT440" t="s">
        <v>1307</v>
      </c>
      <c r="BU440" t="s">
        <v>5983</v>
      </c>
      <c r="BV440" t="s">
        <v>5981</v>
      </c>
      <c r="BW440" t="s">
        <v>5981</v>
      </c>
      <c r="BY440" t="s">
        <v>5158</v>
      </c>
      <c r="BZ440" t="s">
        <v>5204</v>
      </c>
      <c r="CA440" t="s">
        <v>5205</v>
      </c>
      <c r="CB440">
        <v>5</v>
      </c>
      <c r="CC440" t="s">
        <v>1286</v>
      </c>
      <c r="CD440" t="s">
        <v>5984</v>
      </c>
      <c r="CE440" t="s">
        <v>1288</v>
      </c>
      <c r="CF440" t="s">
        <v>1289</v>
      </c>
      <c r="CG440" t="s">
        <v>1333</v>
      </c>
      <c r="CH440" t="s">
        <v>1334</v>
      </c>
      <c r="CI440">
        <v>2</v>
      </c>
      <c r="CJ440" t="s">
        <v>1292</v>
      </c>
      <c r="CU440" s="13" t="s">
        <v>5985</v>
      </c>
      <c r="CV440" t="s">
        <v>1521</v>
      </c>
    </row>
    <row r="441" spans="1:100" x14ac:dyDescent="0.4">
      <c r="A441" t="s">
        <v>5986</v>
      </c>
      <c r="B441" t="s">
        <v>5987</v>
      </c>
      <c r="D441" t="s">
        <v>5500</v>
      </c>
      <c r="E441" t="s">
        <v>1257</v>
      </c>
      <c r="J441" t="s">
        <v>2499</v>
      </c>
      <c r="K441">
        <v>2025</v>
      </c>
      <c r="L441">
        <v>5999265</v>
      </c>
      <c r="M441">
        <v>0</v>
      </c>
      <c r="N441">
        <v>0</v>
      </c>
      <c r="O441">
        <v>1499836</v>
      </c>
      <c r="P441">
        <v>7499101</v>
      </c>
      <c r="Q441">
        <v>0</v>
      </c>
      <c r="R441">
        <v>0</v>
      </c>
      <c r="S441" t="s">
        <v>1884</v>
      </c>
      <c r="T441">
        <v>2025</v>
      </c>
      <c r="U441" t="s">
        <v>1884</v>
      </c>
      <c r="V441" t="s">
        <v>1523</v>
      </c>
      <c r="W441">
        <v>89</v>
      </c>
      <c r="X441" t="s">
        <v>1262</v>
      </c>
      <c r="Y441">
        <v>8900</v>
      </c>
      <c r="Z441" t="s">
        <v>1262</v>
      </c>
      <c r="AA441">
        <v>892433</v>
      </c>
      <c r="AB441" t="s">
        <v>1444</v>
      </c>
      <c r="AC441">
        <v>89</v>
      </c>
      <c r="AD441" t="s">
        <v>1262</v>
      </c>
      <c r="AE441">
        <v>8900</v>
      </c>
      <c r="AF441" t="s">
        <v>1262</v>
      </c>
      <c r="AG441">
        <v>892404</v>
      </c>
      <c r="AH441" t="s">
        <v>5150</v>
      </c>
      <c r="AI441" t="s">
        <v>5195</v>
      </c>
      <c r="AJ441" t="s">
        <v>5152</v>
      </c>
      <c r="AK441" t="s">
        <v>1381</v>
      </c>
      <c r="AL441" t="s">
        <v>5196</v>
      </c>
      <c r="AM441" t="s">
        <v>5847</v>
      </c>
      <c r="AO441" t="s">
        <v>690</v>
      </c>
      <c r="AP441" t="s">
        <v>690</v>
      </c>
      <c r="AS441" t="s">
        <v>690</v>
      </c>
      <c r="AT441" t="s">
        <v>1270</v>
      </c>
      <c r="AU441" t="s">
        <v>1271</v>
      </c>
      <c r="AV441" t="s">
        <v>5848</v>
      </c>
      <c r="AX441">
        <v>73540</v>
      </c>
      <c r="AY441" t="s">
        <v>5849</v>
      </c>
      <c r="AZ441">
        <v>35053</v>
      </c>
      <c r="BA441" t="s">
        <v>5849</v>
      </c>
      <c r="BB441">
        <v>35</v>
      </c>
      <c r="BC441" t="s">
        <v>4106</v>
      </c>
      <c r="BD441" t="s">
        <v>4107</v>
      </c>
      <c r="BE441">
        <v>87801</v>
      </c>
      <c r="BF441">
        <v>4681</v>
      </c>
      <c r="BG441" t="s">
        <v>5850</v>
      </c>
      <c r="BH441" t="s">
        <v>5850</v>
      </c>
      <c r="BL441" t="s">
        <v>1280</v>
      </c>
      <c r="BM441" t="s">
        <v>1270</v>
      </c>
      <c r="BN441" t="s">
        <v>1271</v>
      </c>
      <c r="BO441" t="s">
        <v>5851</v>
      </c>
      <c r="BP441" t="s">
        <v>5849</v>
      </c>
      <c r="BQ441">
        <v>35053</v>
      </c>
      <c r="BR441" t="s">
        <v>5849</v>
      </c>
      <c r="BS441">
        <v>35</v>
      </c>
      <c r="BT441" t="s">
        <v>4107</v>
      </c>
      <c r="BU441" t="s">
        <v>5852</v>
      </c>
      <c r="BV441" t="s">
        <v>5850</v>
      </c>
      <c r="BW441" t="s">
        <v>5850</v>
      </c>
      <c r="BY441" t="s">
        <v>5158</v>
      </c>
      <c r="BZ441" t="s">
        <v>5204</v>
      </c>
      <c r="CA441" t="s">
        <v>5988</v>
      </c>
      <c r="CB441">
        <v>5</v>
      </c>
      <c r="CC441" t="s">
        <v>1286</v>
      </c>
      <c r="CD441" t="s">
        <v>5989</v>
      </c>
      <c r="CE441" t="s">
        <v>1288</v>
      </c>
      <c r="CF441" t="s">
        <v>1289</v>
      </c>
      <c r="CG441" t="s">
        <v>1290</v>
      </c>
      <c r="CH441" t="s">
        <v>1291</v>
      </c>
      <c r="CI441">
        <v>2</v>
      </c>
      <c r="CJ441" t="s">
        <v>1292</v>
      </c>
      <c r="CU441" s="13" t="s">
        <v>5990</v>
      </c>
      <c r="CV441" t="s">
        <v>1613</v>
      </c>
    </row>
    <row r="442" spans="1:100" x14ac:dyDescent="0.4">
      <c r="A442" t="s">
        <v>5991</v>
      </c>
      <c r="B442" t="s">
        <v>5992</v>
      </c>
      <c r="E442" t="s">
        <v>1257</v>
      </c>
      <c r="J442" t="s">
        <v>1521</v>
      </c>
      <c r="K442">
        <v>2025</v>
      </c>
      <c r="L442">
        <v>6000000</v>
      </c>
      <c r="M442">
        <v>0</v>
      </c>
      <c r="N442">
        <v>0</v>
      </c>
      <c r="O442">
        <v>2395817</v>
      </c>
      <c r="P442">
        <v>8395817</v>
      </c>
      <c r="Q442">
        <v>0</v>
      </c>
      <c r="R442">
        <v>0</v>
      </c>
      <c r="S442" t="s">
        <v>1420</v>
      </c>
      <c r="T442">
        <v>2025</v>
      </c>
      <c r="U442" t="s">
        <v>2694</v>
      </c>
      <c r="V442" t="s">
        <v>5503</v>
      </c>
      <c r="W442">
        <v>89</v>
      </c>
      <c r="X442" t="s">
        <v>1262</v>
      </c>
      <c r="Y442">
        <v>8900</v>
      </c>
      <c r="Z442" t="s">
        <v>1262</v>
      </c>
      <c r="AA442">
        <v>892433</v>
      </c>
      <c r="AB442" t="s">
        <v>1444</v>
      </c>
      <c r="AC442">
        <v>89</v>
      </c>
      <c r="AD442" t="s">
        <v>1262</v>
      </c>
      <c r="AE442">
        <v>8900</v>
      </c>
      <c r="AF442" t="s">
        <v>1262</v>
      </c>
      <c r="AG442">
        <v>892404</v>
      </c>
      <c r="AH442" t="s">
        <v>5150</v>
      </c>
      <c r="AI442" t="s">
        <v>5195</v>
      </c>
      <c r="AJ442" t="s">
        <v>5152</v>
      </c>
      <c r="AK442" t="s">
        <v>1381</v>
      </c>
      <c r="AL442" t="s">
        <v>5196</v>
      </c>
      <c r="AM442" t="s">
        <v>5993</v>
      </c>
      <c r="AO442" t="s">
        <v>5994</v>
      </c>
      <c r="AP442" t="s">
        <v>5994</v>
      </c>
      <c r="AT442" t="s">
        <v>1270</v>
      </c>
      <c r="AU442" t="s">
        <v>1271</v>
      </c>
      <c r="AV442" t="s">
        <v>5995</v>
      </c>
      <c r="AX442">
        <v>13552</v>
      </c>
      <c r="AY442" t="s">
        <v>5996</v>
      </c>
      <c r="AZ442">
        <v>48491</v>
      </c>
      <c r="BA442" t="s">
        <v>5997</v>
      </c>
      <c r="BB442">
        <v>48</v>
      </c>
      <c r="BC442" t="s">
        <v>1276</v>
      </c>
      <c r="BD442" t="s">
        <v>1277</v>
      </c>
      <c r="BE442">
        <v>78613</v>
      </c>
      <c r="BF442">
        <v>4686</v>
      </c>
      <c r="BG442" t="s">
        <v>5998</v>
      </c>
      <c r="BH442" t="s">
        <v>5998</v>
      </c>
      <c r="BL442" t="s">
        <v>1280</v>
      </c>
      <c r="BM442" t="s">
        <v>1270</v>
      </c>
      <c r="BN442" t="s">
        <v>1271</v>
      </c>
      <c r="BO442" t="s">
        <v>5999</v>
      </c>
      <c r="BP442" t="s">
        <v>5996</v>
      </c>
      <c r="BQ442">
        <v>48491</v>
      </c>
      <c r="BR442" t="s">
        <v>5997</v>
      </c>
      <c r="BS442">
        <v>48</v>
      </c>
      <c r="BT442" t="s">
        <v>1277</v>
      </c>
      <c r="BU442" t="s">
        <v>6000</v>
      </c>
      <c r="BV442" t="s">
        <v>5998</v>
      </c>
      <c r="BW442" t="s">
        <v>5998</v>
      </c>
      <c r="BY442" t="s">
        <v>5158</v>
      </c>
      <c r="BZ442" t="s">
        <v>5204</v>
      </c>
      <c r="CA442" t="s">
        <v>5205</v>
      </c>
      <c r="CB442">
        <v>5</v>
      </c>
      <c r="CC442" t="s">
        <v>1286</v>
      </c>
      <c r="CD442" t="s">
        <v>6001</v>
      </c>
      <c r="CE442" t="s">
        <v>1288</v>
      </c>
      <c r="CF442" t="s">
        <v>1289</v>
      </c>
      <c r="CG442" t="s">
        <v>1333</v>
      </c>
      <c r="CH442" t="s">
        <v>1334</v>
      </c>
      <c r="CI442">
        <v>2</v>
      </c>
      <c r="CJ442" t="s">
        <v>1292</v>
      </c>
      <c r="CU442" s="13" t="s">
        <v>6002</v>
      </c>
      <c r="CV442" t="s">
        <v>1537</v>
      </c>
    </row>
    <row r="443" spans="1:100" x14ac:dyDescent="0.4">
      <c r="A443" t="s">
        <v>6003</v>
      </c>
      <c r="B443" t="s">
        <v>6004</v>
      </c>
      <c r="D443" t="s">
        <v>1256</v>
      </c>
      <c r="E443" t="s">
        <v>1257</v>
      </c>
      <c r="J443" t="s">
        <v>6005</v>
      </c>
      <c r="K443">
        <v>2025</v>
      </c>
      <c r="L443">
        <v>6000000</v>
      </c>
      <c r="M443">
        <v>0</v>
      </c>
      <c r="N443">
        <v>0</v>
      </c>
      <c r="O443">
        <v>1500000</v>
      </c>
      <c r="P443">
        <v>7500000</v>
      </c>
      <c r="Q443">
        <v>0</v>
      </c>
      <c r="R443">
        <v>0</v>
      </c>
      <c r="S443" t="s">
        <v>1420</v>
      </c>
      <c r="T443">
        <v>2025</v>
      </c>
      <c r="U443" t="s">
        <v>2694</v>
      </c>
      <c r="V443" t="s">
        <v>1949</v>
      </c>
      <c r="W443">
        <v>89</v>
      </c>
      <c r="X443" t="s">
        <v>1262</v>
      </c>
      <c r="Y443">
        <v>8900</v>
      </c>
      <c r="Z443" t="s">
        <v>1262</v>
      </c>
      <c r="AA443">
        <v>892433</v>
      </c>
      <c r="AB443" t="s">
        <v>1444</v>
      </c>
      <c r="AC443">
        <v>89</v>
      </c>
      <c r="AD443" t="s">
        <v>1262</v>
      </c>
      <c r="AE443">
        <v>8900</v>
      </c>
      <c r="AF443" t="s">
        <v>1262</v>
      </c>
      <c r="AG443">
        <v>892404</v>
      </c>
      <c r="AH443" t="s">
        <v>5150</v>
      </c>
      <c r="AI443" t="s">
        <v>5195</v>
      </c>
      <c r="AJ443" t="s">
        <v>5152</v>
      </c>
      <c r="AK443" t="s">
        <v>1381</v>
      </c>
      <c r="AL443" t="s">
        <v>5196</v>
      </c>
      <c r="AM443" t="s">
        <v>5932</v>
      </c>
      <c r="AO443" t="s">
        <v>5933</v>
      </c>
      <c r="AP443" t="s">
        <v>5933</v>
      </c>
      <c r="AT443" t="s">
        <v>1270</v>
      </c>
      <c r="AU443" t="s">
        <v>1271</v>
      </c>
      <c r="AV443" t="s">
        <v>5934</v>
      </c>
      <c r="AX443">
        <v>20000</v>
      </c>
      <c r="AY443" t="s">
        <v>3469</v>
      </c>
      <c r="AZ443">
        <v>8059</v>
      </c>
      <c r="BA443" t="s">
        <v>3472</v>
      </c>
      <c r="BB443">
        <v>8</v>
      </c>
      <c r="BC443" t="s">
        <v>1603</v>
      </c>
      <c r="BD443" t="s">
        <v>1604</v>
      </c>
      <c r="BE443">
        <v>80228</v>
      </c>
      <c r="BF443">
        <v>2202</v>
      </c>
      <c r="BG443" t="s">
        <v>1736</v>
      </c>
      <c r="BH443" t="s">
        <v>1736</v>
      </c>
      <c r="BL443" t="s">
        <v>1280</v>
      </c>
      <c r="BM443" t="s">
        <v>1270</v>
      </c>
      <c r="BN443" t="s">
        <v>1271</v>
      </c>
      <c r="BO443" t="s">
        <v>3470</v>
      </c>
      <c r="BP443" t="s">
        <v>3469</v>
      </c>
      <c r="BQ443">
        <v>8059</v>
      </c>
      <c r="BR443" t="s">
        <v>3472</v>
      </c>
      <c r="BS443">
        <v>8</v>
      </c>
      <c r="BT443" t="s">
        <v>1604</v>
      </c>
      <c r="BU443" t="s">
        <v>5935</v>
      </c>
      <c r="BV443" t="s">
        <v>1736</v>
      </c>
      <c r="BW443" t="s">
        <v>1736</v>
      </c>
      <c r="BY443" t="s">
        <v>5158</v>
      </c>
      <c r="BZ443" t="s">
        <v>5204</v>
      </c>
      <c r="CA443" t="s">
        <v>5205</v>
      </c>
      <c r="CB443">
        <v>5</v>
      </c>
      <c r="CC443" t="s">
        <v>1286</v>
      </c>
      <c r="CD443" t="s">
        <v>6006</v>
      </c>
      <c r="CE443" t="s">
        <v>1288</v>
      </c>
      <c r="CF443" t="s">
        <v>1289</v>
      </c>
      <c r="CG443" t="s">
        <v>1333</v>
      </c>
      <c r="CH443" t="s">
        <v>1334</v>
      </c>
      <c r="CI443">
        <v>2</v>
      </c>
      <c r="CJ443" t="s">
        <v>1292</v>
      </c>
      <c r="CU443" s="13" t="s">
        <v>6007</v>
      </c>
      <c r="CV443" t="s">
        <v>1613</v>
      </c>
    </row>
    <row r="444" spans="1:100" x14ac:dyDescent="0.4">
      <c r="A444" t="s">
        <v>6008</v>
      </c>
      <c r="B444" t="s">
        <v>6009</v>
      </c>
      <c r="D444" t="s">
        <v>1256</v>
      </c>
      <c r="E444" t="s">
        <v>1257</v>
      </c>
      <c r="J444" t="s">
        <v>6005</v>
      </c>
      <c r="K444">
        <v>2025</v>
      </c>
      <c r="L444">
        <v>6000000</v>
      </c>
      <c r="M444">
        <v>0</v>
      </c>
      <c r="N444">
        <v>0</v>
      </c>
      <c r="O444">
        <v>1500000</v>
      </c>
      <c r="P444">
        <v>7500000</v>
      </c>
      <c r="Q444">
        <v>0</v>
      </c>
      <c r="R444">
        <v>0</v>
      </c>
      <c r="S444" t="s">
        <v>2694</v>
      </c>
      <c r="T444">
        <v>2025</v>
      </c>
      <c r="U444" t="s">
        <v>2694</v>
      </c>
      <c r="V444" t="s">
        <v>1949</v>
      </c>
      <c r="W444">
        <v>89</v>
      </c>
      <c r="X444" t="s">
        <v>1262</v>
      </c>
      <c r="Y444">
        <v>8900</v>
      </c>
      <c r="Z444" t="s">
        <v>1262</v>
      </c>
      <c r="AA444">
        <v>892433</v>
      </c>
      <c r="AB444" t="s">
        <v>1444</v>
      </c>
      <c r="AC444">
        <v>89</v>
      </c>
      <c r="AD444" t="s">
        <v>1262</v>
      </c>
      <c r="AE444">
        <v>8900</v>
      </c>
      <c r="AF444" t="s">
        <v>1262</v>
      </c>
      <c r="AG444">
        <v>892404</v>
      </c>
      <c r="AH444" t="s">
        <v>5150</v>
      </c>
      <c r="AI444" t="s">
        <v>5195</v>
      </c>
      <c r="AJ444" t="s">
        <v>5152</v>
      </c>
      <c r="AK444" t="s">
        <v>1381</v>
      </c>
      <c r="AL444" t="s">
        <v>5196</v>
      </c>
      <c r="AM444" t="s">
        <v>5932</v>
      </c>
      <c r="AO444" t="s">
        <v>5933</v>
      </c>
      <c r="AP444" t="s">
        <v>5933</v>
      </c>
      <c r="AT444" t="s">
        <v>1270</v>
      </c>
      <c r="AU444" t="s">
        <v>1271</v>
      </c>
      <c r="AV444" t="s">
        <v>5934</v>
      </c>
      <c r="AX444">
        <v>20000</v>
      </c>
      <c r="AY444" t="s">
        <v>3469</v>
      </c>
      <c r="AZ444">
        <v>8059</v>
      </c>
      <c r="BA444" t="s">
        <v>3472</v>
      </c>
      <c r="BB444">
        <v>8</v>
      </c>
      <c r="BC444" t="s">
        <v>1603</v>
      </c>
      <c r="BD444" t="s">
        <v>1604</v>
      </c>
      <c r="BE444">
        <v>80228</v>
      </c>
      <c r="BF444">
        <v>2202</v>
      </c>
      <c r="BG444" t="s">
        <v>1736</v>
      </c>
      <c r="BH444" t="s">
        <v>1736</v>
      </c>
      <c r="BL444" t="s">
        <v>1280</v>
      </c>
      <c r="BM444" t="s">
        <v>1270</v>
      </c>
      <c r="BN444" t="s">
        <v>1271</v>
      </c>
      <c r="BO444" t="s">
        <v>3470</v>
      </c>
      <c r="BP444" t="s">
        <v>3469</v>
      </c>
      <c r="BQ444">
        <v>8059</v>
      </c>
      <c r="BR444" t="s">
        <v>3472</v>
      </c>
      <c r="BS444">
        <v>8</v>
      </c>
      <c r="BT444" t="s">
        <v>1604</v>
      </c>
      <c r="BU444" t="s">
        <v>5935</v>
      </c>
      <c r="BV444" t="s">
        <v>1736</v>
      </c>
      <c r="BW444" t="s">
        <v>1736</v>
      </c>
      <c r="BY444" t="s">
        <v>5158</v>
      </c>
      <c r="BZ444" t="s">
        <v>5204</v>
      </c>
      <c r="CA444" t="s">
        <v>5205</v>
      </c>
      <c r="CB444">
        <v>5</v>
      </c>
      <c r="CC444" t="s">
        <v>1286</v>
      </c>
      <c r="CD444" t="s">
        <v>6010</v>
      </c>
      <c r="CE444" t="s">
        <v>1288</v>
      </c>
      <c r="CF444" t="s">
        <v>1289</v>
      </c>
      <c r="CG444" t="s">
        <v>1333</v>
      </c>
      <c r="CH444" t="s">
        <v>1334</v>
      </c>
      <c r="CI444">
        <v>2</v>
      </c>
      <c r="CJ444" t="s">
        <v>1292</v>
      </c>
      <c r="CU444" s="13" t="s">
        <v>6011</v>
      </c>
      <c r="CV444" t="s">
        <v>1613</v>
      </c>
    </row>
    <row r="445" spans="1:100" x14ac:dyDescent="0.4">
      <c r="A445" t="s">
        <v>6012</v>
      </c>
      <c r="B445" t="s">
        <v>6013</v>
      </c>
      <c r="D445" t="s">
        <v>1256</v>
      </c>
      <c r="E445" t="s">
        <v>1257</v>
      </c>
      <c r="J445" t="s">
        <v>5149</v>
      </c>
      <c r="K445">
        <v>2025</v>
      </c>
      <c r="L445">
        <v>3995743</v>
      </c>
      <c r="M445">
        <v>0</v>
      </c>
      <c r="N445">
        <v>0</v>
      </c>
      <c r="O445">
        <v>998935</v>
      </c>
      <c r="P445">
        <v>4994678</v>
      </c>
      <c r="Q445">
        <v>0</v>
      </c>
      <c r="R445">
        <v>0</v>
      </c>
      <c r="S445" t="s">
        <v>4614</v>
      </c>
      <c r="T445">
        <v>2025</v>
      </c>
      <c r="U445" t="s">
        <v>2694</v>
      </c>
      <c r="V445" t="s">
        <v>5503</v>
      </c>
      <c r="W445">
        <v>89</v>
      </c>
      <c r="X445" t="s">
        <v>1262</v>
      </c>
      <c r="Y445">
        <v>8900</v>
      </c>
      <c r="Z445" t="s">
        <v>1262</v>
      </c>
      <c r="AA445">
        <v>892433</v>
      </c>
      <c r="AB445" t="s">
        <v>1444</v>
      </c>
      <c r="AC445">
        <v>89</v>
      </c>
      <c r="AD445" t="s">
        <v>1262</v>
      </c>
      <c r="AE445">
        <v>8900</v>
      </c>
      <c r="AF445" t="s">
        <v>1262</v>
      </c>
      <c r="AG445">
        <v>892404</v>
      </c>
      <c r="AH445" t="s">
        <v>5150</v>
      </c>
      <c r="AI445" t="s">
        <v>5195</v>
      </c>
      <c r="AJ445" t="s">
        <v>5152</v>
      </c>
      <c r="AK445" t="s">
        <v>1381</v>
      </c>
      <c r="AL445" t="s">
        <v>5196</v>
      </c>
      <c r="AM445" t="s">
        <v>6014</v>
      </c>
      <c r="AO445" t="s">
        <v>6015</v>
      </c>
      <c r="AP445" t="s">
        <v>6015</v>
      </c>
      <c r="AQ445" t="s">
        <v>6014</v>
      </c>
      <c r="AS445" t="s">
        <v>6015</v>
      </c>
      <c r="AT445" t="s">
        <v>1270</v>
      </c>
      <c r="AU445" t="s">
        <v>1271</v>
      </c>
      <c r="AV445" t="s">
        <v>6016</v>
      </c>
      <c r="AX445">
        <v>5800</v>
      </c>
      <c r="AY445" t="s">
        <v>1952</v>
      </c>
      <c r="AZ445">
        <v>41017</v>
      </c>
      <c r="BA445" t="s">
        <v>1953</v>
      </c>
      <c r="BB445">
        <v>41</v>
      </c>
      <c r="BC445" t="s">
        <v>1508</v>
      </c>
      <c r="BD445" t="s">
        <v>1509</v>
      </c>
      <c r="BE445">
        <v>97701</v>
      </c>
      <c r="BF445">
        <v>5197</v>
      </c>
      <c r="BG445" t="s">
        <v>1955</v>
      </c>
      <c r="BH445" t="s">
        <v>1955</v>
      </c>
      <c r="BL445" t="s">
        <v>1280</v>
      </c>
      <c r="BM445" t="s">
        <v>1270</v>
      </c>
      <c r="BN445" t="s">
        <v>1271</v>
      </c>
      <c r="BO445" t="s">
        <v>1956</v>
      </c>
      <c r="BP445" t="s">
        <v>1952</v>
      </c>
      <c r="BQ445">
        <v>41017</v>
      </c>
      <c r="BR445" t="s">
        <v>1953</v>
      </c>
      <c r="BS445">
        <v>41</v>
      </c>
      <c r="BT445" t="s">
        <v>1509</v>
      </c>
      <c r="BU445" t="s">
        <v>6017</v>
      </c>
      <c r="BV445" t="s">
        <v>1955</v>
      </c>
      <c r="BW445" t="s">
        <v>1955</v>
      </c>
      <c r="BY445" t="s">
        <v>5158</v>
      </c>
      <c r="BZ445" t="s">
        <v>5204</v>
      </c>
      <c r="CA445" t="s">
        <v>5205</v>
      </c>
      <c r="CB445">
        <v>5</v>
      </c>
      <c r="CC445" t="s">
        <v>1286</v>
      </c>
      <c r="CD445" t="s">
        <v>6018</v>
      </c>
      <c r="CE445" t="s">
        <v>1288</v>
      </c>
      <c r="CF445" t="s">
        <v>1289</v>
      </c>
      <c r="CG445" t="s">
        <v>1333</v>
      </c>
      <c r="CH445" t="s">
        <v>1334</v>
      </c>
      <c r="CI445">
        <v>2</v>
      </c>
      <c r="CJ445" t="s">
        <v>1292</v>
      </c>
      <c r="CU445" s="13" t="s">
        <v>6019</v>
      </c>
      <c r="CV445" t="s">
        <v>1521</v>
      </c>
    </row>
    <row r="446" spans="1:100" x14ac:dyDescent="0.4">
      <c r="A446" t="s">
        <v>6020</v>
      </c>
      <c r="B446" t="s">
        <v>6021</v>
      </c>
      <c r="D446" t="s">
        <v>1256</v>
      </c>
      <c r="E446" t="s">
        <v>1257</v>
      </c>
      <c r="J446" t="s">
        <v>6022</v>
      </c>
      <c r="K446">
        <v>2025</v>
      </c>
      <c r="L446">
        <v>4999932</v>
      </c>
      <c r="M446">
        <v>0</v>
      </c>
      <c r="N446">
        <v>0</v>
      </c>
      <c r="O446">
        <v>1249984</v>
      </c>
      <c r="P446">
        <v>6249916</v>
      </c>
      <c r="Q446">
        <v>0</v>
      </c>
      <c r="R446">
        <v>0</v>
      </c>
      <c r="S446" t="s">
        <v>2694</v>
      </c>
      <c r="T446">
        <v>2025</v>
      </c>
      <c r="U446" t="s">
        <v>2694</v>
      </c>
      <c r="V446" t="s">
        <v>5503</v>
      </c>
      <c r="W446">
        <v>89</v>
      </c>
      <c r="X446" t="s">
        <v>1262</v>
      </c>
      <c r="Y446">
        <v>8900</v>
      </c>
      <c r="Z446" t="s">
        <v>1262</v>
      </c>
      <c r="AA446">
        <v>892433</v>
      </c>
      <c r="AB446" t="s">
        <v>1444</v>
      </c>
      <c r="AC446">
        <v>89</v>
      </c>
      <c r="AD446" t="s">
        <v>1262</v>
      </c>
      <c r="AE446">
        <v>8900</v>
      </c>
      <c r="AF446" t="s">
        <v>1262</v>
      </c>
      <c r="AG446">
        <v>892404</v>
      </c>
      <c r="AH446" t="s">
        <v>5150</v>
      </c>
      <c r="AI446" t="s">
        <v>5195</v>
      </c>
      <c r="AJ446" t="s">
        <v>5152</v>
      </c>
      <c r="AK446" t="s">
        <v>1381</v>
      </c>
      <c r="AL446" t="s">
        <v>5196</v>
      </c>
      <c r="AM446" t="s">
        <v>6023</v>
      </c>
      <c r="AO446" t="s">
        <v>6024</v>
      </c>
      <c r="AP446" t="s">
        <v>6024</v>
      </c>
      <c r="AQ446" t="s">
        <v>6025</v>
      </c>
      <c r="AT446" t="s">
        <v>1270</v>
      </c>
      <c r="AU446" t="s">
        <v>1271</v>
      </c>
      <c r="AV446" t="s">
        <v>6026</v>
      </c>
      <c r="AW446" t="s">
        <v>6027</v>
      </c>
      <c r="AX446">
        <v>11000</v>
      </c>
      <c r="AY446" t="s">
        <v>1486</v>
      </c>
      <c r="AZ446">
        <v>25017</v>
      </c>
      <c r="BA446" t="s">
        <v>1487</v>
      </c>
      <c r="BB446">
        <v>25</v>
      </c>
      <c r="BC446" t="s">
        <v>1488</v>
      </c>
      <c r="BD446" t="s">
        <v>1489</v>
      </c>
      <c r="BE446">
        <v>2141</v>
      </c>
      <c r="BF446">
        <v>1154</v>
      </c>
      <c r="BG446" t="s">
        <v>1973</v>
      </c>
      <c r="BH446" t="s">
        <v>1973</v>
      </c>
      <c r="BL446" t="s">
        <v>1280</v>
      </c>
      <c r="BM446" t="s">
        <v>1270</v>
      </c>
      <c r="BN446" t="s">
        <v>1271</v>
      </c>
      <c r="BO446" t="s">
        <v>3276</v>
      </c>
      <c r="BP446" t="s">
        <v>1486</v>
      </c>
      <c r="BQ446">
        <v>25017</v>
      </c>
      <c r="BR446" t="s">
        <v>1487</v>
      </c>
      <c r="BS446">
        <v>25</v>
      </c>
      <c r="BT446" t="s">
        <v>1489</v>
      </c>
      <c r="BU446" t="s">
        <v>6028</v>
      </c>
      <c r="BV446" t="s">
        <v>1973</v>
      </c>
      <c r="BW446" t="s">
        <v>1973</v>
      </c>
      <c r="BY446" t="s">
        <v>5158</v>
      </c>
      <c r="BZ446" t="s">
        <v>5204</v>
      </c>
      <c r="CA446" t="s">
        <v>5205</v>
      </c>
      <c r="CB446">
        <v>5</v>
      </c>
      <c r="CC446" t="s">
        <v>1286</v>
      </c>
      <c r="CD446" t="s">
        <v>6029</v>
      </c>
      <c r="CE446" t="s">
        <v>1288</v>
      </c>
      <c r="CF446" t="s">
        <v>1289</v>
      </c>
      <c r="CG446" t="s">
        <v>1333</v>
      </c>
      <c r="CH446" t="s">
        <v>1334</v>
      </c>
      <c r="CI446">
        <v>2</v>
      </c>
      <c r="CJ446" t="s">
        <v>1292</v>
      </c>
      <c r="CU446" s="13" t="s">
        <v>6030</v>
      </c>
      <c r="CV446" t="s">
        <v>2950</v>
      </c>
    </row>
    <row r="447" spans="1:100" x14ac:dyDescent="0.4">
      <c r="A447" t="s">
        <v>6031</v>
      </c>
      <c r="B447" t="s">
        <v>6032</v>
      </c>
      <c r="D447" t="s">
        <v>1256</v>
      </c>
      <c r="E447" t="s">
        <v>1257</v>
      </c>
      <c r="J447" t="s">
        <v>1594</v>
      </c>
      <c r="K447">
        <v>2025</v>
      </c>
      <c r="L447">
        <v>4997222</v>
      </c>
      <c r="M447">
        <v>0</v>
      </c>
      <c r="N447">
        <v>0</v>
      </c>
      <c r="O447">
        <v>2308000</v>
      </c>
      <c r="P447">
        <v>7305222</v>
      </c>
      <c r="Q447">
        <v>0</v>
      </c>
      <c r="R447">
        <v>0</v>
      </c>
      <c r="S447" t="s">
        <v>4614</v>
      </c>
      <c r="T447">
        <v>2025</v>
      </c>
      <c r="U447" t="s">
        <v>2694</v>
      </c>
      <c r="V447" t="s">
        <v>5503</v>
      </c>
      <c r="W447">
        <v>89</v>
      </c>
      <c r="X447" t="s">
        <v>1262</v>
      </c>
      <c r="Y447">
        <v>8900</v>
      </c>
      <c r="Z447" t="s">
        <v>1262</v>
      </c>
      <c r="AA447">
        <v>892433</v>
      </c>
      <c r="AB447" t="s">
        <v>1444</v>
      </c>
      <c r="AC447">
        <v>89</v>
      </c>
      <c r="AD447" t="s">
        <v>1262</v>
      </c>
      <c r="AE447">
        <v>8900</v>
      </c>
      <c r="AF447" t="s">
        <v>1262</v>
      </c>
      <c r="AG447">
        <v>892404</v>
      </c>
      <c r="AH447" t="s">
        <v>5150</v>
      </c>
      <c r="AI447" t="s">
        <v>5195</v>
      </c>
      <c r="AJ447" t="s">
        <v>5152</v>
      </c>
      <c r="AK447" t="s">
        <v>1381</v>
      </c>
      <c r="AL447" t="s">
        <v>5196</v>
      </c>
      <c r="AM447" t="s">
        <v>6033</v>
      </c>
      <c r="AO447" t="s">
        <v>6034</v>
      </c>
      <c r="AP447" t="s">
        <v>6034</v>
      </c>
      <c r="AQ447" t="s">
        <v>6035</v>
      </c>
      <c r="AS447" t="s">
        <v>6036</v>
      </c>
      <c r="AT447" t="s">
        <v>1270</v>
      </c>
      <c r="AU447" t="s">
        <v>1271</v>
      </c>
      <c r="AV447" t="s">
        <v>6034</v>
      </c>
      <c r="AW447" t="s">
        <v>6037</v>
      </c>
      <c r="AX447">
        <v>19000</v>
      </c>
      <c r="AY447" t="s">
        <v>1275</v>
      </c>
      <c r="AZ447">
        <v>48113</v>
      </c>
      <c r="BA447" t="s">
        <v>1275</v>
      </c>
      <c r="BB447">
        <v>48</v>
      </c>
      <c r="BC447" t="s">
        <v>1276</v>
      </c>
      <c r="BD447" t="s">
        <v>1277</v>
      </c>
      <c r="BE447">
        <v>75275</v>
      </c>
      <c r="BG447" t="s">
        <v>1279</v>
      </c>
      <c r="BH447" t="s">
        <v>1278</v>
      </c>
      <c r="BL447" t="s">
        <v>1280</v>
      </c>
      <c r="BM447" t="s">
        <v>1270</v>
      </c>
      <c r="BN447" t="s">
        <v>1271</v>
      </c>
      <c r="BO447" t="s">
        <v>6038</v>
      </c>
      <c r="BP447" t="s">
        <v>1275</v>
      </c>
      <c r="BQ447">
        <v>48113</v>
      </c>
      <c r="BR447" t="s">
        <v>1275</v>
      </c>
      <c r="BS447">
        <v>48</v>
      </c>
      <c r="BT447" t="s">
        <v>1277</v>
      </c>
      <c r="BU447" t="s">
        <v>6039</v>
      </c>
      <c r="BV447" t="s">
        <v>1279</v>
      </c>
      <c r="BW447" t="s">
        <v>1279</v>
      </c>
      <c r="BY447" t="s">
        <v>5158</v>
      </c>
      <c r="BZ447" t="s">
        <v>5204</v>
      </c>
      <c r="CA447" t="s">
        <v>5205</v>
      </c>
      <c r="CB447">
        <v>5</v>
      </c>
      <c r="CC447" t="s">
        <v>1286</v>
      </c>
      <c r="CD447" t="s">
        <v>6040</v>
      </c>
      <c r="CE447" t="s">
        <v>1288</v>
      </c>
      <c r="CF447" t="s">
        <v>1289</v>
      </c>
      <c r="CG447" t="s">
        <v>1290</v>
      </c>
      <c r="CH447" t="s">
        <v>1291</v>
      </c>
      <c r="CI447">
        <v>2</v>
      </c>
      <c r="CJ447" t="s">
        <v>1292</v>
      </c>
      <c r="CU447" s="13" t="s">
        <v>6041</v>
      </c>
      <c r="CV447" t="s">
        <v>1613</v>
      </c>
    </row>
    <row r="448" spans="1:100" x14ac:dyDescent="0.4">
      <c r="A448" t="s">
        <v>6042</v>
      </c>
      <c r="B448" t="s">
        <v>6043</v>
      </c>
      <c r="D448" t="s">
        <v>1256</v>
      </c>
      <c r="E448" t="s">
        <v>1257</v>
      </c>
      <c r="J448" t="s">
        <v>5502</v>
      </c>
      <c r="K448">
        <v>2025</v>
      </c>
      <c r="L448">
        <v>5000000</v>
      </c>
      <c r="M448">
        <v>0</v>
      </c>
      <c r="N448">
        <v>0</v>
      </c>
      <c r="O448">
        <v>1250000</v>
      </c>
      <c r="P448">
        <v>6250000</v>
      </c>
      <c r="Q448">
        <v>0</v>
      </c>
      <c r="R448">
        <v>0</v>
      </c>
      <c r="S448" t="s">
        <v>5502</v>
      </c>
      <c r="T448">
        <v>2025</v>
      </c>
      <c r="U448" t="s">
        <v>5502</v>
      </c>
      <c r="V448" t="s">
        <v>5503</v>
      </c>
      <c r="W448">
        <v>89</v>
      </c>
      <c r="X448" t="s">
        <v>1262</v>
      </c>
      <c r="Y448">
        <v>8900</v>
      </c>
      <c r="Z448" t="s">
        <v>1262</v>
      </c>
      <c r="AA448">
        <v>892433</v>
      </c>
      <c r="AB448" t="s">
        <v>1444</v>
      </c>
      <c r="AC448">
        <v>89</v>
      </c>
      <c r="AD448" t="s">
        <v>1262</v>
      </c>
      <c r="AE448">
        <v>8900</v>
      </c>
      <c r="AF448" t="s">
        <v>1262</v>
      </c>
      <c r="AG448">
        <v>892404</v>
      </c>
      <c r="AH448" t="s">
        <v>5150</v>
      </c>
      <c r="AI448" t="s">
        <v>5195</v>
      </c>
      <c r="AJ448" t="s">
        <v>5152</v>
      </c>
      <c r="AK448" t="s">
        <v>1381</v>
      </c>
      <c r="AL448" t="s">
        <v>5196</v>
      </c>
      <c r="AM448" t="s">
        <v>5932</v>
      </c>
      <c r="AO448" t="s">
        <v>5933</v>
      </c>
      <c r="AP448" t="s">
        <v>5933</v>
      </c>
      <c r="AT448" t="s">
        <v>1270</v>
      </c>
      <c r="AU448" t="s">
        <v>1271</v>
      </c>
      <c r="AV448" t="s">
        <v>5934</v>
      </c>
      <c r="AX448">
        <v>20000</v>
      </c>
      <c r="AY448" t="s">
        <v>3469</v>
      </c>
      <c r="AZ448">
        <v>8059</v>
      </c>
      <c r="BA448" t="s">
        <v>3472</v>
      </c>
      <c r="BB448">
        <v>8</v>
      </c>
      <c r="BC448" t="s">
        <v>1603</v>
      </c>
      <c r="BD448" t="s">
        <v>1604</v>
      </c>
      <c r="BE448">
        <v>80228</v>
      </c>
      <c r="BF448">
        <v>2202</v>
      </c>
      <c r="BG448" t="s">
        <v>1736</v>
      </c>
      <c r="BH448" t="s">
        <v>1736</v>
      </c>
      <c r="BL448" t="s">
        <v>1280</v>
      </c>
      <c r="BM448" t="s">
        <v>1270</v>
      </c>
      <c r="BN448" t="s">
        <v>1271</v>
      </c>
      <c r="BO448" t="s">
        <v>6044</v>
      </c>
      <c r="BP448" t="s">
        <v>6045</v>
      </c>
      <c r="BQ448">
        <v>48365</v>
      </c>
      <c r="BR448" t="s">
        <v>6046</v>
      </c>
      <c r="BS448">
        <v>48</v>
      </c>
      <c r="BT448" t="s">
        <v>1277</v>
      </c>
      <c r="BU448" t="s">
        <v>6047</v>
      </c>
      <c r="BV448" t="s">
        <v>6048</v>
      </c>
      <c r="BW448" t="s">
        <v>6048</v>
      </c>
      <c r="BY448" t="s">
        <v>5158</v>
      </c>
      <c r="BZ448" t="s">
        <v>5204</v>
      </c>
      <c r="CA448" t="s">
        <v>5205</v>
      </c>
      <c r="CB448">
        <v>5</v>
      </c>
      <c r="CC448" t="s">
        <v>1286</v>
      </c>
      <c r="CD448" t="s">
        <v>6049</v>
      </c>
      <c r="CE448" t="s">
        <v>1288</v>
      </c>
      <c r="CF448" t="s">
        <v>1289</v>
      </c>
      <c r="CG448" t="s">
        <v>1333</v>
      </c>
      <c r="CH448" t="s">
        <v>1334</v>
      </c>
      <c r="CI448">
        <v>2</v>
      </c>
      <c r="CJ448" t="s">
        <v>1292</v>
      </c>
      <c r="CU448" s="13" t="s">
        <v>6050</v>
      </c>
      <c r="CV448" t="s">
        <v>2700</v>
      </c>
    </row>
    <row r="449" spans="1:100" x14ac:dyDescent="0.4">
      <c r="A449" t="s">
        <v>6051</v>
      </c>
      <c r="B449" t="s">
        <v>6052</v>
      </c>
      <c r="D449" t="s">
        <v>1256</v>
      </c>
      <c r="E449" t="s">
        <v>1257</v>
      </c>
      <c r="J449" t="s">
        <v>2950</v>
      </c>
      <c r="K449">
        <v>2025</v>
      </c>
      <c r="L449">
        <v>9999878</v>
      </c>
      <c r="M449">
        <v>0</v>
      </c>
      <c r="N449">
        <v>0</v>
      </c>
      <c r="O449">
        <v>0</v>
      </c>
      <c r="P449">
        <v>9999878</v>
      </c>
      <c r="Q449">
        <v>0</v>
      </c>
      <c r="R449">
        <v>0</v>
      </c>
      <c r="S449" t="s">
        <v>1420</v>
      </c>
      <c r="T449">
        <v>2025</v>
      </c>
      <c r="U449" t="s">
        <v>2694</v>
      </c>
      <c r="V449" t="s">
        <v>5503</v>
      </c>
      <c r="W449">
        <v>89</v>
      </c>
      <c r="X449" t="s">
        <v>1262</v>
      </c>
      <c r="Y449">
        <v>8900</v>
      </c>
      <c r="Z449" t="s">
        <v>1262</v>
      </c>
      <c r="AA449">
        <v>892433</v>
      </c>
      <c r="AB449" t="s">
        <v>1444</v>
      </c>
      <c r="AC449">
        <v>89</v>
      </c>
      <c r="AD449" t="s">
        <v>1262</v>
      </c>
      <c r="AE449">
        <v>8900</v>
      </c>
      <c r="AF449" t="s">
        <v>1262</v>
      </c>
      <c r="AG449">
        <v>892404</v>
      </c>
      <c r="AH449" t="s">
        <v>5150</v>
      </c>
      <c r="AI449" t="s">
        <v>5195</v>
      </c>
      <c r="AJ449" t="s">
        <v>5152</v>
      </c>
      <c r="AK449" t="s">
        <v>1381</v>
      </c>
      <c r="AL449" t="s">
        <v>5196</v>
      </c>
      <c r="AM449" t="s">
        <v>5715</v>
      </c>
      <c r="AO449" t="s">
        <v>5716</v>
      </c>
      <c r="AP449" t="s">
        <v>5716</v>
      </c>
      <c r="AQ449" t="s">
        <v>5717</v>
      </c>
      <c r="AS449" t="s">
        <v>5718</v>
      </c>
      <c r="AT449" t="s">
        <v>1270</v>
      </c>
      <c r="AU449" t="s">
        <v>1271</v>
      </c>
      <c r="AV449" t="s">
        <v>5719</v>
      </c>
      <c r="AX449">
        <v>56784</v>
      </c>
      <c r="AY449" t="s">
        <v>5720</v>
      </c>
      <c r="AZ449">
        <v>6097</v>
      </c>
      <c r="BA449" t="s">
        <v>5721</v>
      </c>
      <c r="BB449">
        <v>6</v>
      </c>
      <c r="BC449" t="s">
        <v>1548</v>
      </c>
      <c r="BD449" t="s">
        <v>1549</v>
      </c>
      <c r="BE449">
        <v>94954</v>
      </c>
      <c r="BF449">
        <v>6515</v>
      </c>
      <c r="BG449" t="s">
        <v>5722</v>
      </c>
      <c r="BH449" t="s">
        <v>5722</v>
      </c>
      <c r="BL449" t="s">
        <v>1280</v>
      </c>
      <c r="BM449" t="s">
        <v>1270</v>
      </c>
      <c r="BN449" t="s">
        <v>1271</v>
      </c>
      <c r="BO449" t="s">
        <v>5723</v>
      </c>
      <c r="BP449" t="s">
        <v>5720</v>
      </c>
      <c r="BQ449">
        <v>6097</v>
      </c>
      <c r="BR449" t="s">
        <v>5721</v>
      </c>
      <c r="BS449">
        <v>6</v>
      </c>
      <c r="BT449" t="s">
        <v>1549</v>
      </c>
      <c r="BU449" t="s">
        <v>5724</v>
      </c>
      <c r="BV449" t="s">
        <v>5722</v>
      </c>
      <c r="BW449" t="s">
        <v>5722</v>
      </c>
      <c r="BY449" t="s">
        <v>5158</v>
      </c>
      <c r="BZ449" t="s">
        <v>5204</v>
      </c>
      <c r="CA449" t="s">
        <v>5205</v>
      </c>
      <c r="CB449">
        <v>5</v>
      </c>
      <c r="CC449" t="s">
        <v>1286</v>
      </c>
      <c r="CD449" t="s">
        <v>6053</v>
      </c>
      <c r="CE449" t="s">
        <v>1288</v>
      </c>
      <c r="CF449" t="s">
        <v>1289</v>
      </c>
      <c r="CG449" t="s">
        <v>1417</v>
      </c>
      <c r="CH449" t="s">
        <v>1418</v>
      </c>
      <c r="CI449">
        <v>2</v>
      </c>
      <c r="CJ449" t="s">
        <v>1292</v>
      </c>
      <c r="CU449" s="13" t="s">
        <v>6054</v>
      </c>
      <c r="CV449" t="s">
        <v>2499</v>
      </c>
    </row>
    <row r="450" spans="1:100" x14ac:dyDescent="0.4">
      <c r="A450" t="s">
        <v>6055</v>
      </c>
      <c r="B450" t="s">
        <v>6056</v>
      </c>
      <c r="D450" t="s">
        <v>5500</v>
      </c>
      <c r="E450" t="s">
        <v>1257</v>
      </c>
      <c r="J450" t="s">
        <v>4567</v>
      </c>
      <c r="K450">
        <v>2025</v>
      </c>
      <c r="L450">
        <v>10000000</v>
      </c>
      <c r="M450">
        <v>0</v>
      </c>
      <c r="N450">
        <v>0</v>
      </c>
      <c r="O450">
        <v>0</v>
      </c>
      <c r="P450">
        <v>10000000</v>
      </c>
      <c r="Q450">
        <v>0</v>
      </c>
      <c r="R450">
        <v>0</v>
      </c>
      <c r="S450" t="s">
        <v>1420</v>
      </c>
      <c r="T450">
        <v>2025</v>
      </c>
      <c r="U450" t="s">
        <v>2694</v>
      </c>
      <c r="V450" t="s">
        <v>5503</v>
      </c>
      <c r="W450">
        <v>89</v>
      </c>
      <c r="X450" t="s">
        <v>1262</v>
      </c>
      <c r="Y450">
        <v>8900</v>
      </c>
      <c r="Z450" t="s">
        <v>1262</v>
      </c>
      <c r="AA450">
        <v>892433</v>
      </c>
      <c r="AB450" t="s">
        <v>1444</v>
      </c>
      <c r="AC450">
        <v>89</v>
      </c>
      <c r="AD450" t="s">
        <v>1262</v>
      </c>
      <c r="AE450">
        <v>8900</v>
      </c>
      <c r="AF450" t="s">
        <v>1262</v>
      </c>
      <c r="AG450">
        <v>892404</v>
      </c>
      <c r="AH450" t="s">
        <v>5150</v>
      </c>
      <c r="AI450" t="s">
        <v>5195</v>
      </c>
      <c r="AJ450" t="s">
        <v>5152</v>
      </c>
      <c r="AK450" t="s">
        <v>1381</v>
      </c>
      <c r="AL450" t="s">
        <v>5196</v>
      </c>
      <c r="AM450" t="s">
        <v>5681</v>
      </c>
      <c r="AO450" t="s">
        <v>5682</v>
      </c>
      <c r="AP450" t="s">
        <v>5682</v>
      </c>
      <c r="AS450" t="s">
        <v>5682</v>
      </c>
      <c r="AT450" t="s">
        <v>1270</v>
      </c>
      <c r="AU450" t="s">
        <v>1271</v>
      </c>
      <c r="AV450" t="s">
        <v>5683</v>
      </c>
      <c r="AX450">
        <v>78704</v>
      </c>
      <c r="AY450" t="s">
        <v>5688</v>
      </c>
      <c r="AZ450">
        <v>42027</v>
      </c>
      <c r="BA450" t="s">
        <v>5685</v>
      </c>
      <c r="BB450">
        <v>42</v>
      </c>
      <c r="BC450" t="s">
        <v>1408</v>
      </c>
      <c r="BD450" t="s">
        <v>1409</v>
      </c>
      <c r="BE450">
        <v>16802</v>
      </c>
      <c r="BG450" t="s">
        <v>5686</v>
      </c>
      <c r="BH450" t="s">
        <v>5686</v>
      </c>
      <c r="BL450" t="s">
        <v>1280</v>
      </c>
      <c r="BM450" t="s">
        <v>1270</v>
      </c>
      <c r="BN450" t="s">
        <v>1271</v>
      </c>
      <c r="BO450" t="s">
        <v>5687</v>
      </c>
      <c r="BP450" t="s">
        <v>5684</v>
      </c>
      <c r="BQ450">
        <v>42027</v>
      </c>
      <c r="BR450" t="s">
        <v>5685</v>
      </c>
      <c r="BS450">
        <v>42</v>
      </c>
      <c r="BT450" t="s">
        <v>1409</v>
      </c>
      <c r="BU450" t="s">
        <v>6057</v>
      </c>
      <c r="BV450" t="s">
        <v>5686</v>
      </c>
      <c r="BW450" t="s">
        <v>5686</v>
      </c>
      <c r="BY450" t="s">
        <v>5158</v>
      </c>
      <c r="BZ450" t="s">
        <v>5204</v>
      </c>
      <c r="CA450" t="s">
        <v>5205</v>
      </c>
      <c r="CB450">
        <v>5</v>
      </c>
      <c r="CC450" t="s">
        <v>1286</v>
      </c>
      <c r="CD450" t="s">
        <v>6058</v>
      </c>
      <c r="CE450" t="s">
        <v>1288</v>
      </c>
      <c r="CF450" t="s">
        <v>1289</v>
      </c>
      <c r="CG450" t="s">
        <v>1290</v>
      </c>
      <c r="CH450" t="s">
        <v>1291</v>
      </c>
      <c r="CI450">
        <v>2</v>
      </c>
      <c r="CJ450" t="s">
        <v>1292</v>
      </c>
      <c r="CU450" s="13" t="s">
        <v>6059</v>
      </c>
      <c r="CV450" t="s">
        <v>1537</v>
      </c>
    </row>
    <row r="451" spans="1:100" x14ac:dyDescent="0.4">
      <c r="A451" t="s">
        <v>6060</v>
      </c>
      <c r="B451" t="s">
        <v>6061</v>
      </c>
      <c r="D451" t="s">
        <v>1256</v>
      </c>
      <c r="E451" t="s">
        <v>1257</v>
      </c>
      <c r="J451" t="s">
        <v>2203</v>
      </c>
      <c r="K451">
        <v>2025</v>
      </c>
      <c r="L451">
        <v>19736446</v>
      </c>
      <c r="M451">
        <v>0</v>
      </c>
      <c r="N451">
        <v>7103478</v>
      </c>
      <c r="O451">
        <v>0</v>
      </c>
      <c r="P451">
        <v>19736446</v>
      </c>
      <c r="Q451">
        <v>0</v>
      </c>
      <c r="R451">
        <v>0</v>
      </c>
      <c r="S451" t="s">
        <v>1420</v>
      </c>
      <c r="T451">
        <v>2025</v>
      </c>
      <c r="U451" t="s">
        <v>2694</v>
      </c>
      <c r="V451" t="s">
        <v>1443</v>
      </c>
      <c r="W451">
        <v>89</v>
      </c>
      <c r="X451" t="s">
        <v>1262</v>
      </c>
      <c r="Y451">
        <v>8900</v>
      </c>
      <c r="Z451" t="s">
        <v>1262</v>
      </c>
      <c r="AA451">
        <v>892433</v>
      </c>
      <c r="AB451" t="s">
        <v>1444</v>
      </c>
      <c r="AC451">
        <v>89</v>
      </c>
      <c r="AD451" t="s">
        <v>1262</v>
      </c>
      <c r="AE451">
        <v>8900</v>
      </c>
      <c r="AF451" t="s">
        <v>1262</v>
      </c>
      <c r="AG451">
        <v>892404</v>
      </c>
      <c r="AH451" t="s">
        <v>5150</v>
      </c>
      <c r="AI451" t="s">
        <v>5195</v>
      </c>
      <c r="AJ451" t="s">
        <v>5152</v>
      </c>
      <c r="AK451" t="s">
        <v>1381</v>
      </c>
      <c r="AL451" t="s">
        <v>5196</v>
      </c>
      <c r="AM451" t="s">
        <v>6062</v>
      </c>
      <c r="AO451" t="s">
        <v>6063</v>
      </c>
      <c r="AP451" t="s">
        <v>6063</v>
      </c>
      <c r="AS451" t="s">
        <v>6063</v>
      </c>
      <c r="AT451" t="s">
        <v>1270</v>
      </c>
      <c r="AU451" t="s">
        <v>1271</v>
      </c>
      <c r="AV451" t="s">
        <v>6064</v>
      </c>
      <c r="AX451">
        <v>84088</v>
      </c>
      <c r="AY451" t="s">
        <v>6065</v>
      </c>
      <c r="AZ451">
        <v>36119</v>
      </c>
      <c r="BA451" t="s">
        <v>6066</v>
      </c>
      <c r="BB451">
        <v>36</v>
      </c>
      <c r="BC451" t="s">
        <v>1620</v>
      </c>
      <c r="BD451" t="s">
        <v>1619</v>
      </c>
      <c r="BE451">
        <v>10598</v>
      </c>
      <c r="BG451" t="s">
        <v>6067</v>
      </c>
      <c r="BH451" t="s">
        <v>6067</v>
      </c>
      <c r="BL451" t="s">
        <v>1280</v>
      </c>
      <c r="BM451" t="s">
        <v>1270</v>
      </c>
      <c r="BN451" t="s">
        <v>1271</v>
      </c>
      <c r="BO451" t="s">
        <v>6068</v>
      </c>
      <c r="BP451" t="s">
        <v>6065</v>
      </c>
      <c r="BQ451">
        <v>36119</v>
      </c>
      <c r="BR451" t="s">
        <v>6066</v>
      </c>
      <c r="BS451">
        <v>36</v>
      </c>
      <c r="BT451" t="s">
        <v>1619</v>
      </c>
      <c r="BU451" t="s">
        <v>6069</v>
      </c>
      <c r="BV451" t="s">
        <v>6067</v>
      </c>
      <c r="BW451" t="s">
        <v>6067</v>
      </c>
      <c r="BY451" t="s">
        <v>5158</v>
      </c>
      <c r="BZ451" t="s">
        <v>5204</v>
      </c>
      <c r="CA451" t="s">
        <v>5205</v>
      </c>
      <c r="CB451">
        <v>5</v>
      </c>
      <c r="CC451" t="s">
        <v>1286</v>
      </c>
      <c r="CD451" t="s">
        <v>6070</v>
      </c>
      <c r="CE451" t="s">
        <v>1288</v>
      </c>
      <c r="CF451" t="s">
        <v>1289</v>
      </c>
      <c r="CG451" t="s">
        <v>1417</v>
      </c>
      <c r="CH451" t="s">
        <v>1418</v>
      </c>
      <c r="CI451">
        <v>2</v>
      </c>
      <c r="CJ451" t="s">
        <v>1292</v>
      </c>
      <c r="CU451" s="13" t="s">
        <v>6071</v>
      </c>
      <c r="CV451" t="s">
        <v>2670</v>
      </c>
    </row>
    <row r="452" spans="1:100" x14ac:dyDescent="0.4">
      <c r="A452" t="s">
        <v>6072</v>
      </c>
      <c r="B452" t="s">
        <v>6073</v>
      </c>
      <c r="D452" t="s">
        <v>1256</v>
      </c>
      <c r="E452" t="s">
        <v>1257</v>
      </c>
      <c r="J452" t="s">
        <v>6074</v>
      </c>
      <c r="K452">
        <v>2025</v>
      </c>
      <c r="L452">
        <v>13110005</v>
      </c>
      <c r="M452">
        <v>7131879.7400000002</v>
      </c>
      <c r="N452">
        <v>0</v>
      </c>
      <c r="O452">
        <v>3500000</v>
      </c>
      <c r="P452">
        <v>16610005</v>
      </c>
      <c r="Q452">
        <v>0</v>
      </c>
      <c r="R452">
        <v>0</v>
      </c>
      <c r="S452" t="s">
        <v>6075</v>
      </c>
      <c r="T452">
        <v>2018</v>
      </c>
      <c r="U452" t="s">
        <v>5625</v>
      </c>
      <c r="V452" t="s">
        <v>1949</v>
      </c>
      <c r="W452">
        <v>89</v>
      </c>
      <c r="X452" t="s">
        <v>1262</v>
      </c>
      <c r="Y452">
        <v>8900</v>
      </c>
      <c r="Z452" t="s">
        <v>1262</v>
      </c>
      <c r="AA452">
        <v>892433</v>
      </c>
      <c r="AB452" t="s">
        <v>1444</v>
      </c>
      <c r="AC452">
        <v>89</v>
      </c>
      <c r="AD452" t="s">
        <v>1262</v>
      </c>
      <c r="AE452">
        <v>8900</v>
      </c>
      <c r="AF452" t="s">
        <v>1262</v>
      </c>
      <c r="AG452">
        <v>892404</v>
      </c>
      <c r="AH452" t="s">
        <v>5150</v>
      </c>
      <c r="AI452" t="s">
        <v>5151</v>
      </c>
      <c r="AJ452" t="s">
        <v>5152</v>
      </c>
      <c r="AK452" t="s">
        <v>1266</v>
      </c>
      <c r="AL452" t="s">
        <v>5286</v>
      </c>
      <c r="AM452" t="s">
        <v>6076</v>
      </c>
      <c r="AO452" t="s">
        <v>789</v>
      </c>
      <c r="AP452" t="s">
        <v>789</v>
      </c>
      <c r="AS452" t="s">
        <v>1269</v>
      </c>
      <c r="AT452" t="s">
        <v>1270</v>
      </c>
      <c r="AU452" t="s">
        <v>1271</v>
      </c>
      <c r="AV452" t="s">
        <v>6077</v>
      </c>
      <c r="AW452" t="s">
        <v>6078</v>
      </c>
      <c r="AX452">
        <v>5000</v>
      </c>
      <c r="AY452" t="s">
        <v>1751</v>
      </c>
      <c r="AZ452">
        <v>48453</v>
      </c>
      <c r="BA452" t="s">
        <v>1752</v>
      </c>
      <c r="BB452">
        <v>48</v>
      </c>
      <c r="BC452" t="s">
        <v>1276</v>
      </c>
      <c r="BD452" t="s">
        <v>1277</v>
      </c>
      <c r="BE452">
        <v>78712</v>
      </c>
      <c r="BF452">
        <v>1111</v>
      </c>
      <c r="BG452" t="s">
        <v>6079</v>
      </c>
      <c r="BH452" t="s">
        <v>1753</v>
      </c>
      <c r="BL452" t="s">
        <v>1280</v>
      </c>
      <c r="BM452" t="s">
        <v>1270</v>
      </c>
      <c r="BN452" t="s">
        <v>1271</v>
      </c>
      <c r="BO452" t="s">
        <v>6080</v>
      </c>
      <c r="BP452" t="s">
        <v>1751</v>
      </c>
      <c r="BQ452">
        <v>48453</v>
      </c>
      <c r="BR452" t="s">
        <v>1752</v>
      </c>
      <c r="BS452">
        <v>48</v>
      </c>
      <c r="BT452" t="s">
        <v>1277</v>
      </c>
      <c r="BU452" t="s">
        <v>6081</v>
      </c>
      <c r="BV452" t="s">
        <v>6079</v>
      </c>
      <c r="BW452" t="s">
        <v>6079</v>
      </c>
      <c r="BY452" t="s">
        <v>5158</v>
      </c>
      <c r="BZ452" t="s">
        <v>6082</v>
      </c>
      <c r="CA452" t="s">
        <v>6083</v>
      </c>
      <c r="CB452">
        <v>5</v>
      </c>
      <c r="CC452" t="s">
        <v>1286</v>
      </c>
      <c r="CD452" t="s">
        <v>6084</v>
      </c>
      <c r="CE452" t="s">
        <v>1288</v>
      </c>
      <c r="CF452" t="s">
        <v>1289</v>
      </c>
      <c r="CG452" t="s">
        <v>1290</v>
      </c>
      <c r="CH452" t="s">
        <v>1291</v>
      </c>
      <c r="CI452">
        <v>2</v>
      </c>
      <c r="CJ452" t="s">
        <v>1292</v>
      </c>
      <c r="CU452" s="13" t="s">
        <v>6085</v>
      </c>
      <c r="CV452" t="s">
        <v>2203</v>
      </c>
    </row>
    <row r="453" spans="1:100" x14ac:dyDescent="0.4">
      <c r="A453" t="s">
        <v>6086</v>
      </c>
      <c r="B453" t="s">
        <v>6087</v>
      </c>
      <c r="D453" t="s">
        <v>1256</v>
      </c>
      <c r="E453" t="s">
        <v>1257</v>
      </c>
      <c r="J453" t="s">
        <v>6088</v>
      </c>
      <c r="K453">
        <v>2025</v>
      </c>
      <c r="L453">
        <v>4999965</v>
      </c>
      <c r="M453">
        <v>818630.86</v>
      </c>
      <c r="N453">
        <v>0</v>
      </c>
      <c r="O453">
        <v>0</v>
      </c>
      <c r="P453">
        <v>4999965</v>
      </c>
      <c r="Q453">
        <v>0</v>
      </c>
      <c r="R453">
        <v>0</v>
      </c>
      <c r="S453" t="s">
        <v>6089</v>
      </c>
      <c r="T453">
        <v>2022</v>
      </c>
      <c r="U453" t="s">
        <v>6090</v>
      </c>
      <c r="V453" t="s">
        <v>2920</v>
      </c>
      <c r="W453">
        <v>89</v>
      </c>
      <c r="X453" t="s">
        <v>1262</v>
      </c>
      <c r="Y453">
        <v>8900</v>
      </c>
      <c r="Z453" t="s">
        <v>1262</v>
      </c>
      <c r="AA453">
        <v>892433</v>
      </c>
      <c r="AB453" t="s">
        <v>1444</v>
      </c>
      <c r="AC453">
        <v>89</v>
      </c>
      <c r="AD453" t="s">
        <v>1262</v>
      </c>
      <c r="AE453">
        <v>8900</v>
      </c>
      <c r="AF453" t="s">
        <v>1262</v>
      </c>
      <c r="AG453">
        <v>892404</v>
      </c>
      <c r="AH453" t="s">
        <v>5150</v>
      </c>
      <c r="AI453" t="s">
        <v>5151</v>
      </c>
      <c r="AJ453" t="s">
        <v>5152</v>
      </c>
      <c r="AK453" t="s">
        <v>1266</v>
      </c>
      <c r="AL453" t="s">
        <v>5224</v>
      </c>
      <c r="AM453" t="s">
        <v>6091</v>
      </c>
      <c r="AO453" t="s">
        <v>6092</v>
      </c>
      <c r="AP453" t="s">
        <v>6092</v>
      </c>
      <c r="AS453" t="s">
        <v>774</v>
      </c>
      <c r="AT453" t="s">
        <v>1270</v>
      </c>
      <c r="AU453" t="s">
        <v>1271</v>
      </c>
      <c r="AV453" t="s">
        <v>6093</v>
      </c>
      <c r="AX453">
        <v>46000</v>
      </c>
      <c r="AY453" t="s">
        <v>3889</v>
      </c>
      <c r="AZ453">
        <v>21067</v>
      </c>
      <c r="BA453" t="s">
        <v>4073</v>
      </c>
      <c r="BB453">
        <v>21</v>
      </c>
      <c r="BC453" t="s">
        <v>6094</v>
      </c>
      <c r="BD453" t="s">
        <v>6095</v>
      </c>
      <c r="BE453">
        <v>40526</v>
      </c>
      <c r="BF453">
        <v>1</v>
      </c>
      <c r="BG453" t="s">
        <v>6096</v>
      </c>
      <c r="BH453" t="s">
        <v>6096</v>
      </c>
      <c r="BL453" t="s">
        <v>1280</v>
      </c>
      <c r="BM453" t="s">
        <v>1270</v>
      </c>
      <c r="BN453" t="s">
        <v>1271</v>
      </c>
      <c r="BO453" t="s">
        <v>6097</v>
      </c>
      <c r="BP453" t="s">
        <v>3889</v>
      </c>
      <c r="BQ453">
        <v>21067</v>
      </c>
      <c r="BR453" t="s">
        <v>4073</v>
      </c>
      <c r="BS453">
        <v>21</v>
      </c>
      <c r="BT453" t="s">
        <v>6095</v>
      </c>
      <c r="BU453" t="s">
        <v>6098</v>
      </c>
      <c r="BV453" t="s">
        <v>6096</v>
      </c>
      <c r="BW453" t="s">
        <v>6096</v>
      </c>
      <c r="BY453" t="s">
        <v>5158</v>
      </c>
      <c r="BZ453" t="s">
        <v>5272</v>
      </c>
      <c r="CA453" t="s">
        <v>6099</v>
      </c>
      <c r="CB453">
        <v>5</v>
      </c>
      <c r="CC453" t="s">
        <v>1286</v>
      </c>
      <c r="CD453" t="s">
        <v>6100</v>
      </c>
      <c r="CE453" t="s">
        <v>1288</v>
      </c>
      <c r="CF453" t="s">
        <v>1289</v>
      </c>
      <c r="CG453" t="s">
        <v>1290</v>
      </c>
      <c r="CH453" t="s">
        <v>1291</v>
      </c>
      <c r="CI453">
        <v>2</v>
      </c>
      <c r="CJ453" t="s">
        <v>1292</v>
      </c>
      <c r="CU453" s="13" t="s">
        <v>6101</v>
      </c>
      <c r="CV453" t="s">
        <v>1741</v>
      </c>
    </row>
    <row r="454" spans="1:100" x14ac:dyDescent="0.4">
      <c r="A454" t="s">
        <v>6102</v>
      </c>
      <c r="B454" t="s">
        <v>6103</v>
      </c>
      <c r="D454" t="s">
        <v>1256</v>
      </c>
      <c r="E454" t="s">
        <v>1257</v>
      </c>
      <c r="J454" t="s">
        <v>2771</v>
      </c>
      <c r="K454">
        <v>2025</v>
      </c>
      <c r="L454">
        <v>2500000</v>
      </c>
      <c r="M454">
        <v>1318395.33</v>
      </c>
      <c r="N454">
        <v>0</v>
      </c>
      <c r="O454">
        <v>0</v>
      </c>
      <c r="P454">
        <v>2500000</v>
      </c>
      <c r="Q454">
        <v>0</v>
      </c>
      <c r="R454">
        <v>0</v>
      </c>
      <c r="S454" t="s">
        <v>5665</v>
      </c>
      <c r="T454">
        <v>2022</v>
      </c>
      <c r="U454" t="s">
        <v>5665</v>
      </c>
      <c r="V454" t="s">
        <v>6104</v>
      </c>
      <c r="W454">
        <v>89</v>
      </c>
      <c r="X454" t="s">
        <v>1262</v>
      </c>
      <c r="Y454">
        <v>8900</v>
      </c>
      <c r="Z454" t="s">
        <v>1262</v>
      </c>
      <c r="AA454">
        <v>892433</v>
      </c>
      <c r="AB454" t="s">
        <v>1444</v>
      </c>
      <c r="AC454">
        <v>89</v>
      </c>
      <c r="AD454" t="s">
        <v>1262</v>
      </c>
      <c r="AE454">
        <v>8900</v>
      </c>
      <c r="AF454" t="s">
        <v>1262</v>
      </c>
      <c r="AG454">
        <v>892404</v>
      </c>
      <c r="AH454" t="s">
        <v>5150</v>
      </c>
      <c r="AI454" t="s">
        <v>5151</v>
      </c>
      <c r="AJ454" t="s">
        <v>5152</v>
      </c>
      <c r="AK454" t="s">
        <v>1266</v>
      </c>
      <c r="AL454" t="s">
        <v>5224</v>
      </c>
      <c r="AM454" t="s">
        <v>4368</v>
      </c>
      <c r="AO454" t="s">
        <v>752</v>
      </c>
      <c r="AP454" t="s">
        <v>752</v>
      </c>
      <c r="AT454" t="s">
        <v>1270</v>
      </c>
      <c r="AU454" t="s">
        <v>1271</v>
      </c>
      <c r="AV454" t="s">
        <v>6105</v>
      </c>
      <c r="AW454" t="s">
        <v>6106</v>
      </c>
      <c r="AX454">
        <v>30835</v>
      </c>
      <c r="AY454" t="s">
        <v>4490</v>
      </c>
      <c r="AZ454">
        <v>8013</v>
      </c>
      <c r="BA454" t="s">
        <v>1602</v>
      </c>
      <c r="BB454">
        <v>8</v>
      </c>
      <c r="BC454" t="s">
        <v>1603</v>
      </c>
      <c r="BD454" t="s">
        <v>1604</v>
      </c>
      <c r="BE454">
        <v>80403</v>
      </c>
      <c r="BG454" t="s">
        <v>1736</v>
      </c>
      <c r="BH454" t="s">
        <v>1736</v>
      </c>
      <c r="BL454" t="s">
        <v>1280</v>
      </c>
      <c r="BM454" t="s">
        <v>1270</v>
      </c>
      <c r="BN454" t="s">
        <v>1271</v>
      </c>
      <c r="BO454" t="s">
        <v>4371</v>
      </c>
      <c r="BP454" t="s">
        <v>4370</v>
      </c>
      <c r="BQ454">
        <v>8059</v>
      </c>
      <c r="BR454" t="s">
        <v>3472</v>
      </c>
      <c r="BS454">
        <v>8</v>
      </c>
      <c r="BT454" t="s">
        <v>1604</v>
      </c>
      <c r="BU454" t="s">
        <v>6107</v>
      </c>
      <c r="BV454" t="s">
        <v>1736</v>
      </c>
      <c r="BW454" t="s">
        <v>1736</v>
      </c>
      <c r="BY454" t="s">
        <v>5158</v>
      </c>
      <c r="BZ454" t="s">
        <v>5272</v>
      </c>
      <c r="CA454" t="s">
        <v>6108</v>
      </c>
      <c r="CB454">
        <v>5</v>
      </c>
      <c r="CC454" t="s">
        <v>1286</v>
      </c>
      <c r="CD454" t="s">
        <v>6109</v>
      </c>
      <c r="CE454" t="s">
        <v>1288</v>
      </c>
      <c r="CF454" t="s">
        <v>1289</v>
      </c>
      <c r="CG454" t="s">
        <v>1417</v>
      </c>
      <c r="CH454" t="s">
        <v>1418</v>
      </c>
      <c r="CI454">
        <v>2</v>
      </c>
      <c r="CJ454" t="s">
        <v>1292</v>
      </c>
      <c r="CK454" t="s">
        <v>4374</v>
      </c>
      <c r="CL454">
        <v>766014</v>
      </c>
      <c r="CM454" t="s">
        <v>4375</v>
      </c>
      <c r="CN454">
        <v>598703</v>
      </c>
      <c r="CO454" t="s">
        <v>4376</v>
      </c>
      <c r="CP454">
        <v>408993</v>
      </c>
      <c r="CQ454" t="s">
        <v>4377</v>
      </c>
      <c r="CR454">
        <v>370070</v>
      </c>
      <c r="CS454" t="s">
        <v>4378</v>
      </c>
      <c r="CT454">
        <v>265988</v>
      </c>
      <c r="CU454" s="13" t="s">
        <v>6110</v>
      </c>
      <c r="CV454" t="s">
        <v>3542</v>
      </c>
    </row>
    <row r="455" spans="1:100" x14ac:dyDescent="0.4">
      <c r="A455" t="s">
        <v>6111</v>
      </c>
      <c r="B455" t="s">
        <v>6112</v>
      </c>
      <c r="D455" t="s">
        <v>1256</v>
      </c>
      <c r="E455" t="s">
        <v>1257</v>
      </c>
      <c r="J455" t="s">
        <v>3542</v>
      </c>
      <c r="K455">
        <v>2025</v>
      </c>
      <c r="L455">
        <v>99715.8</v>
      </c>
      <c r="M455">
        <v>99715.8</v>
      </c>
      <c r="N455">
        <v>14999124</v>
      </c>
      <c r="O455">
        <v>2571336</v>
      </c>
      <c r="P455">
        <v>2671051.7999999998</v>
      </c>
      <c r="Q455">
        <v>0</v>
      </c>
      <c r="R455">
        <v>0</v>
      </c>
      <c r="S455" t="s">
        <v>6113</v>
      </c>
      <c r="T455">
        <v>2023</v>
      </c>
      <c r="U455" t="s">
        <v>6113</v>
      </c>
      <c r="V455" t="s">
        <v>2117</v>
      </c>
      <c r="W455">
        <v>89</v>
      </c>
      <c r="X455" t="s">
        <v>1262</v>
      </c>
      <c r="Y455">
        <v>8900</v>
      </c>
      <c r="Z455" t="s">
        <v>1262</v>
      </c>
      <c r="AA455">
        <v>892433</v>
      </c>
      <c r="AB455" t="s">
        <v>1444</v>
      </c>
      <c r="AC455">
        <v>89</v>
      </c>
      <c r="AD455" t="s">
        <v>1262</v>
      </c>
      <c r="AE455">
        <v>8900</v>
      </c>
      <c r="AF455" t="s">
        <v>1262</v>
      </c>
      <c r="AG455">
        <v>892404</v>
      </c>
      <c r="AH455" t="s">
        <v>5150</v>
      </c>
      <c r="AI455" t="s">
        <v>5151</v>
      </c>
      <c r="AJ455" t="s">
        <v>5152</v>
      </c>
      <c r="AK455" t="s">
        <v>1266</v>
      </c>
      <c r="AL455" t="s">
        <v>5224</v>
      </c>
      <c r="AM455" t="s">
        <v>1358</v>
      </c>
      <c r="AO455" t="s">
        <v>1359</v>
      </c>
      <c r="AP455" t="s">
        <v>1359</v>
      </c>
      <c r="AQ455" t="s">
        <v>6114</v>
      </c>
      <c r="AS455" t="s">
        <v>1359</v>
      </c>
      <c r="AT455" t="s">
        <v>1270</v>
      </c>
      <c r="AU455" t="s">
        <v>1271</v>
      </c>
      <c r="AV455" t="s">
        <v>1360</v>
      </c>
      <c r="AW455" t="s">
        <v>1361</v>
      </c>
      <c r="AX455">
        <v>12385</v>
      </c>
      <c r="AY455" t="s">
        <v>1362</v>
      </c>
      <c r="AZ455">
        <v>17019</v>
      </c>
      <c r="BA455" t="s">
        <v>1362</v>
      </c>
      <c r="BB455">
        <v>17</v>
      </c>
      <c r="BC455" t="s">
        <v>1363</v>
      </c>
      <c r="BD455" t="s">
        <v>1364</v>
      </c>
      <c r="BE455">
        <v>61820</v>
      </c>
      <c r="BF455">
        <v>7406</v>
      </c>
      <c r="BG455" t="s">
        <v>1365</v>
      </c>
      <c r="BH455" t="s">
        <v>1365</v>
      </c>
      <c r="BL455" t="s">
        <v>1280</v>
      </c>
      <c r="BM455" t="s">
        <v>1270</v>
      </c>
      <c r="BN455" t="s">
        <v>1271</v>
      </c>
      <c r="BO455" t="s">
        <v>6115</v>
      </c>
      <c r="BP455" t="s">
        <v>6116</v>
      </c>
      <c r="BQ455">
        <v>17019</v>
      </c>
      <c r="BR455" t="s">
        <v>1362</v>
      </c>
      <c r="BS455">
        <v>17</v>
      </c>
      <c r="BT455" t="s">
        <v>1364</v>
      </c>
      <c r="BU455" t="s">
        <v>6117</v>
      </c>
      <c r="BV455" t="s">
        <v>1365</v>
      </c>
      <c r="BW455" t="s">
        <v>1365</v>
      </c>
      <c r="BY455" t="s">
        <v>5158</v>
      </c>
      <c r="BZ455" t="s">
        <v>5272</v>
      </c>
      <c r="CA455" t="s">
        <v>6108</v>
      </c>
      <c r="CB455">
        <v>5</v>
      </c>
      <c r="CC455" t="s">
        <v>1286</v>
      </c>
      <c r="CD455" t="s">
        <v>6118</v>
      </c>
      <c r="CE455" t="s">
        <v>1288</v>
      </c>
      <c r="CF455" t="s">
        <v>1289</v>
      </c>
      <c r="CG455" t="s">
        <v>1290</v>
      </c>
      <c r="CH455" t="s">
        <v>1291</v>
      </c>
      <c r="CI455">
        <v>2</v>
      </c>
      <c r="CJ455" t="s">
        <v>1292</v>
      </c>
      <c r="CU455" s="13" t="s">
        <v>6119</v>
      </c>
      <c r="CV455" t="s">
        <v>2183</v>
      </c>
    </row>
    <row r="456" spans="1:100" x14ac:dyDescent="0.4">
      <c r="A456" t="s">
        <v>6120</v>
      </c>
      <c r="B456" t="s">
        <v>6121</v>
      </c>
      <c r="D456" t="s">
        <v>1256</v>
      </c>
      <c r="E456" t="s">
        <v>1257</v>
      </c>
      <c r="J456" t="s">
        <v>1744</v>
      </c>
      <c r="K456">
        <v>2025</v>
      </c>
      <c r="L456">
        <v>3000000</v>
      </c>
      <c r="M456">
        <v>1645899.98</v>
      </c>
      <c r="N456">
        <v>0</v>
      </c>
      <c r="O456">
        <v>750000</v>
      </c>
      <c r="P456">
        <v>3750000</v>
      </c>
      <c r="Q456">
        <v>0</v>
      </c>
      <c r="R456">
        <v>0</v>
      </c>
      <c r="S456" t="s">
        <v>6122</v>
      </c>
      <c r="T456">
        <v>2023</v>
      </c>
      <c r="U456" t="s">
        <v>2876</v>
      </c>
      <c r="V456" t="s">
        <v>1401</v>
      </c>
      <c r="W456">
        <v>89</v>
      </c>
      <c r="X456" t="s">
        <v>1262</v>
      </c>
      <c r="Y456">
        <v>8900</v>
      </c>
      <c r="Z456" t="s">
        <v>1262</v>
      </c>
      <c r="AA456">
        <v>892433</v>
      </c>
      <c r="AB456" t="s">
        <v>1444</v>
      </c>
      <c r="AC456">
        <v>89</v>
      </c>
      <c r="AD456" t="s">
        <v>1262</v>
      </c>
      <c r="AE456">
        <v>8900</v>
      </c>
      <c r="AF456" t="s">
        <v>1262</v>
      </c>
      <c r="AG456">
        <v>892404</v>
      </c>
      <c r="AH456" t="s">
        <v>5150</v>
      </c>
      <c r="AI456" t="s">
        <v>5151</v>
      </c>
      <c r="AJ456" t="s">
        <v>5152</v>
      </c>
      <c r="AK456" t="s">
        <v>1266</v>
      </c>
      <c r="AL456" t="s">
        <v>5393</v>
      </c>
      <c r="AM456" t="s">
        <v>6123</v>
      </c>
      <c r="AO456" t="s">
        <v>6124</v>
      </c>
      <c r="AP456" t="s">
        <v>6124</v>
      </c>
      <c r="AQ456" t="s">
        <v>6125</v>
      </c>
      <c r="AT456" t="s">
        <v>1270</v>
      </c>
      <c r="AU456" t="s">
        <v>1271</v>
      </c>
      <c r="AV456" t="s">
        <v>6126</v>
      </c>
      <c r="AW456" t="s">
        <v>6127</v>
      </c>
      <c r="AX456">
        <v>44520</v>
      </c>
      <c r="AY456" t="s">
        <v>6128</v>
      </c>
      <c r="AZ456">
        <v>37183</v>
      </c>
      <c r="BA456" t="s">
        <v>4069</v>
      </c>
      <c r="BB456">
        <v>37</v>
      </c>
      <c r="BC456" t="s">
        <v>1873</v>
      </c>
      <c r="BD456" t="s">
        <v>1874</v>
      </c>
      <c r="BE456">
        <v>27560</v>
      </c>
      <c r="BF456">
        <v>8439</v>
      </c>
      <c r="BG456" t="s">
        <v>4070</v>
      </c>
      <c r="BH456" t="s">
        <v>1875</v>
      </c>
      <c r="BL456" t="s">
        <v>1280</v>
      </c>
      <c r="BM456" t="s">
        <v>1270</v>
      </c>
      <c r="BN456" t="s">
        <v>1271</v>
      </c>
      <c r="BO456" t="s">
        <v>6129</v>
      </c>
      <c r="BP456" t="s">
        <v>6130</v>
      </c>
      <c r="BQ456">
        <v>37183</v>
      </c>
      <c r="BR456" t="s">
        <v>4069</v>
      </c>
      <c r="BS456">
        <v>37</v>
      </c>
      <c r="BT456" t="s">
        <v>1874</v>
      </c>
      <c r="BU456" t="s">
        <v>6131</v>
      </c>
      <c r="BV456" t="s">
        <v>4070</v>
      </c>
      <c r="BW456" t="s">
        <v>4070</v>
      </c>
      <c r="BY456" t="s">
        <v>5158</v>
      </c>
      <c r="BZ456" t="s">
        <v>5433</v>
      </c>
      <c r="CA456" t="s">
        <v>6132</v>
      </c>
      <c r="CB456">
        <v>5</v>
      </c>
      <c r="CC456" t="s">
        <v>1286</v>
      </c>
      <c r="CD456" t="s">
        <v>6133</v>
      </c>
      <c r="CE456" t="s">
        <v>1288</v>
      </c>
      <c r="CF456" t="s">
        <v>1289</v>
      </c>
      <c r="CG456" t="s">
        <v>1417</v>
      </c>
      <c r="CH456" t="s">
        <v>1418</v>
      </c>
      <c r="CI456">
        <v>2</v>
      </c>
      <c r="CJ456" t="s">
        <v>1292</v>
      </c>
      <c r="CU456" s="13" t="s">
        <v>6134</v>
      </c>
      <c r="CV456" t="s">
        <v>1762</v>
      </c>
    </row>
    <row r="457" spans="1:100" x14ac:dyDescent="0.4">
      <c r="A457" t="s">
        <v>6135</v>
      </c>
      <c r="B457" t="s">
        <v>6136</v>
      </c>
      <c r="D457" t="s">
        <v>1256</v>
      </c>
      <c r="E457" t="s">
        <v>1257</v>
      </c>
      <c r="J457" t="s">
        <v>1616</v>
      </c>
      <c r="K457">
        <v>2025</v>
      </c>
      <c r="L457">
        <v>2000000</v>
      </c>
      <c r="M457">
        <v>842124.88</v>
      </c>
      <c r="N457">
        <v>1152690</v>
      </c>
      <c r="O457">
        <v>0</v>
      </c>
      <c r="P457">
        <v>2000000</v>
      </c>
      <c r="Q457">
        <v>0</v>
      </c>
      <c r="R457">
        <v>0</v>
      </c>
      <c r="S457" t="s">
        <v>6137</v>
      </c>
      <c r="T457">
        <v>2023</v>
      </c>
      <c r="U457" t="s">
        <v>2876</v>
      </c>
      <c r="V457" t="s">
        <v>4148</v>
      </c>
      <c r="W457">
        <v>89</v>
      </c>
      <c r="X457" t="s">
        <v>1262</v>
      </c>
      <c r="Y457">
        <v>8900</v>
      </c>
      <c r="Z457" t="s">
        <v>1262</v>
      </c>
      <c r="AA457">
        <v>892433</v>
      </c>
      <c r="AB457" t="s">
        <v>1444</v>
      </c>
      <c r="AC457">
        <v>89</v>
      </c>
      <c r="AD457" t="s">
        <v>1262</v>
      </c>
      <c r="AE457">
        <v>8900</v>
      </c>
      <c r="AF457" t="s">
        <v>1262</v>
      </c>
      <c r="AG457">
        <v>892404</v>
      </c>
      <c r="AH457" t="s">
        <v>5150</v>
      </c>
      <c r="AI457" t="s">
        <v>5151</v>
      </c>
      <c r="AJ457" t="s">
        <v>5152</v>
      </c>
      <c r="AK457" t="s">
        <v>1266</v>
      </c>
      <c r="AL457" t="s">
        <v>5182</v>
      </c>
      <c r="AM457" t="s">
        <v>6138</v>
      </c>
      <c r="AO457" t="s">
        <v>6139</v>
      </c>
      <c r="AP457" t="s">
        <v>6139</v>
      </c>
      <c r="AS457" t="s">
        <v>6140</v>
      </c>
      <c r="AT457" t="s">
        <v>1270</v>
      </c>
      <c r="AU457" t="s">
        <v>1271</v>
      </c>
      <c r="AV457" t="s">
        <v>6141</v>
      </c>
      <c r="AW457" t="s">
        <v>6142</v>
      </c>
      <c r="AX457">
        <v>65000</v>
      </c>
      <c r="AY457" t="s">
        <v>6143</v>
      </c>
      <c r="AZ457">
        <v>29189</v>
      </c>
      <c r="BA457" t="s">
        <v>6144</v>
      </c>
      <c r="BB457">
        <v>29</v>
      </c>
      <c r="BC457" t="s">
        <v>3437</v>
      </c>
      <c r="BD457" t="s">
        <v>3438</v>
      </c>
      <c r="BE457">
        <v>63130</v>
      </c>
      <c r="BF457">
        <v>4899</v>
      </c>
      <c r="BG457" t="s">
        <v>6145</v>
      </c>
      <c r="BH457" t="s">
        <v>6145</v>
      </c>
      <c r="BL457" t="s">
        <v>1280</v>
      </c>
      <c r="BM457" t="s">
        <v>1270</v>
      </c>
      <c r="BN457" t="s">
        <v>1271</v>
      </c>
      <c r="BO457" t="s">
        <v>6146</v>
      </c>
      <c r="BP457" t="s">
        <v>6143</v>
      </c>
      <c r="BQ457">
        <v>29189</v>
      </c>
      <c r="BR457" t="s">
        <v>6144</v>
      </c>
      <c r="BS457">
        <v>29</v>
      </c>
      <c r="BT457" t="s">
        <v>3438</v>
      </c>
      <c r="BU457" t="s">
        <v>6147</v>
      </c>
      <c r="BV457" t="s">
        <v>6145</v>
      </c>
      <c r="BW457" t="s">
        <v>6145</v>
      </c>
      <c r="BY457" t="s">
        <v>5158</v>
      </c>
      <c r="BZ457" t="s">
        <v>5433</v>
      </c>
      <c r="CA457" t="s">
        <v>6132</v>
      </c>
      <c r="CB457">
        <v>5</v>
      </c>
      <c r="CC457" t="s">
        <v>1286</v>
      </c>
      <c r="CD457" t="s">
        <v>6148</v>
      </c>
      <c r="CE457" t="s">
        <v>1288</v>
      </c>
      <c r="CF457" t="s">
        <v>1289</v>
      </c>
      <c r="CG457" t="s">
        <v>1290</v>
      </c>
      <c r="CH457" t="s">
        <v>1291</v>
      </c>
      <c r="CI457">
        <v>2</v>
      </c>
      <c r="CJ457" t="s">
        <v>1292</v>
      </c>
      <c r="CU457" s="13" t="s">
        <v>6149</v>
      </c>
      <c r="CV457" t="s">
        <v>1629</v>
      </c>
    </row>
    <row r="458" spans="1:100" x14ac:dyDescent="0.4">
      <c r="A458" t="s">
        <v>6150</v>
      </c>
      <c r="B458" t="s">
        <v>6151</v>
      </c>
      <c r="D458" t="s">
        <v>1256</v>
      </c>
      <c r="E458" t="s">
        <v>1257</v>
      </c>
      <c r="J458" t="s">
        <v>1561</v>
      </c>
      <c r="K458">
        <v>2024</v>
      </c>
      <c r="L458">
        <v>2999681</v>
      </c>
      <c r="M458">
        <v>1751156.29</v>
      </c>
      <c r="N458">
        <v>0</v>
      </c>
      <c r="O458">
        <v>749943</v>
      </c>
      <c r="P458">
        <v>3749624</v>
      </c>
      <c r="Q458">
        <v>0</v>
      </c>
      <c r="R458">
        <v>0</v>
      </c>
      <c r="S458" t="s">
        <v>3742</v>
      </c>
      <c r="T458">
        <v>2023</v>
      </c>
      <c r="U458" t="s">
        <v>2868</v>
      </c>
      <c r="V458" t="s">
        <v>1840</v>
      </c>
      <c r="W458">
        <v>89</v>
      </c>
      <c r="X458" t="s">
        <v>1262</v>
      </c>
      <c r="Y458">
        <v>8900</v>
      </c>
      <c r="Z458" t="s">
        <v>1262</v>
      </c>
      <c r="AA458">
        <v>892433</v>
      </c>
      <c r="AB458" t="s">
        <v>1444</v>
      </c>
      <c r="AC458">
        <v>89</v>
      </c>
      <c r="AD458" t="s">
        <v>1262</v>
      </c>
      <c r="AE458">
        <v>8900</v>
      </c>
      <c r="AF458" t="s">
        <v>1262</v>
      </c>
      <c r="AG458">
        <v>892404</v>
      </c>
      <c r="AH458" t="s">
        <v>5150</v>
      </c>
      <c r="AI458" t="s">
        <v>5151</v>
      </c>
      <c r="AJ458" t="s">
        <v>5152</v>
      </c>
      <c r="AK458" t="s">
        <v>1266</v>
      </c>
      <c r="AL458" t="s">
        <v>5393</v>
      </c>
      <c r="AM458" t="s">
        <v>6091</v>
      </c>
      <c r="AO458" t="s">
        <v>6092</v>
      </c>
      <c r="AP458" t="s">
        <v>6092</v>
      </c>
      <c r="AS458" t="s">
        <v>774</v>
      </c>
      <c r="AT458" t="s">
        <v>1270</v>
      </c>
      <c r="AU458" t="s">
        <v>1271</v>
      </c>
      <c r="AV458" t="s">
        <v>6093</v>
      </c>
      <c r="AX458">
        <v>46000</v>
      </c>
      <c r="AY458" t="s">
        <v>3889</v>
      </c>
      <c r="AZ458">
        <v>21067</v>
      </c>
      <c r="BA458" t="s">
        <v>4073</v>
      </c>
      <c r="BB458">
        <v>21</v>
      </c>
      <c r="BC458" t="s">
        <v>6094</v>
      </c>
      <c r="BD458" t="s">
        <v>6095</v>
      </c>
      <c r="BE458">
        <v>40526</v>
      </c>
      <c r="BF458">
        <v>1</v>
      </c>
      <c r="BG458" t="s">
        <v>6096</v>
      </c>
      <c r="BH458" t="s">
        <v>6096</v>
      </c>
      <c r="BL458" t="s">
        <v>1280</v>
      </c>
      <c r="BM458" t="s">
        <v>1270</v>
      </c>
      <c r="BN458" t="s">
        <v>1271</v>
      </c>
      <c r="BO458" t="s">
        <v>6097</v>
      </c>
      <c r="BP458" t="s">
        <v>3889</v>
      </c>
      <c r="BQ458">
        <v>21067</v>
      </c>
      <c r="BR458" t="s">
        <v>4073</v>
      </c>
      <c r="BS458">
        <v>21</v>
      </c>
      <c r="BT458" t="s">
        <v>6095</v>
      </c>
      <c r="BU458" t="s">
        <v>6152</v>
      </c>
      <c r="BV458" t="s">
        <v>6096</v>
      </c>
      <c r="BW458" t="s">
        <v>6096</v>
      </c>
      <c r="BY458" t="s">
        <v>5158</v>
      </c>
      <c r="BZ458" t="s">
        <v>5433</v>
      </c>
      <c r="CA458" t="s">
        <v>6153</v>
      </c>
      <c r="CB458">
        <v>5</v>
      </c>
      <c r="CC458" t="s">
        <v>1286</v>
      </c>
      <c r="CD458" t="s">
        <v>6154</v>
      </c>
      <c r="CE458" t="s">
        <v>1288</v>
      </c>
      <c r="CF458" t="s">
        <v>1289</v>
      </c>
      <c r="CG458" t="s">
        <v>1290</v>
      </c>
      <c r="CH458" t="s">
        <v>1291</v>
      </c>
      <c r="CI458">
        <v>2</v>
      </c>
      <c r="CJ458" t="s">
        <v>1292</v>
      </c>
      <c r="CU458" s="13" t="s">
        <v>6155</v>
      </c>
      <c r="CV458" t="s">
        <v>1574</v>
      </c>
    </row>
    <row r="459" spans="1:100" x14ac:dyDescent="0.4">
      <c r="A459" t="s">
        <v>6156</v>
      </c>
      <c r="B459" t="s">
        <v>6157</v>
      </c>
      <c r="D459" t="s">
        <v>1256</v>
      </c>
      <c r="E459" t="s">
        <v>1257</v>
      </c>
      <c r="J459" t="s">
        <v>1883</v>
      </c>
      <c r="K459">
        <v>2025</v>
      </c>
      <c r="L459">
        <v>2999956</v>
      </c>
      <c r="M459">
        <v>799989</v>
      </c>
      <c r="N459">
        <v>0</v>
      </c>
      <c r="O459">
        <v>0</v>
      </c>
      <c r="P459">
        <v>2999956</v>
      </c>
      <c r="Q459">
        <v>0</v>
      </c>
      <c r="R459">
        <v>0</v>
      </c>
      <c r="S459" t="s">
        <v>6158</v>
      </c>
      <c r="T459">
        <v>2023</v>
      </c>
      <c r="U459" t="s">
        <v>6159</v>
      </c>
      <c r="V459" t="s">
        <v>1401</v>
      </c>
      <c r="W459">
        <v>89</v>
      </c>
      <c r="X459" t="s">
        <v>1262</v>
      </c>
      <c r="Y459">
        <v>8900</v>
      </c>
      <c r="Z459" t="s">
        <v>1262</v>
      </c>
      <c r="AA459">
        <v>892433</v>
      </c>
      <c r="AB459" t="s">
        <v>1444</v>
      </c>
      <c r="AC459">
        <v>89</v>
      </c>
      <c r="AD459" t="s">
        <v>1262</v>
      </c>
      <c r="AE459">
        <v>8900</v>
      </c>
      <c r="AF459" t="s">
        <v>1262</v>
      </c>
      <c r="AG459">
        <v>892404</v>
      </c>
      <c r="AH459" t="s">
        <v>5150</v>
      </c>
      <c r="AI459" t="s">
        <v>5151</v>
      </c>
      <c r="AJ459" t="s">
        <v>5152</v>
      </c>
      <c r="AK459" t="s">
        <v>1266</v>
      </c>
      <c r="AL459" t="s">
        <v>5393</v>
      </c>
      <c r="AM459" t="s">
        <v>4368</v>
      </c>
      <c r="AO459" t="s">
        <v>752</v>
      </c>
      <c r="AP459" t="s">
        <v>752</v>
      </c>
      <c r="AT459" t="s">
        <v>1270</v>
      </c>
      <c r="AU459" t="s">
        <v>1271</v>
      </c>
      <c r="AV459" t="s">
        <v>4369</v>
      </c>
      <c r="AX459">
        <v>84440</v>
      </c>
      <c r="AY459" t="s">
        <v>4370</v>
      </c>
      <c r="AZ459">
        <v>8059</v>
      </c>
      <c r="BA459" t="s">
        <v>3472</v>
      </c>
      <c r="BB459">
        <v>8</v>
      </c>
      <c r="BC459" t="s">
        <v>1603</v>
      </c>
      <c r="BD459" t="s">
        <v>1604</v>
      </c>
      <c r="BE459">
        <v>80033</v>
      </c>
      <c r="BF459">
        <v>1916</v>
      </c>
      <c r="BG459" t="s">
        <v>1736</v>
      </c>
      <c r="BH459" t="s">
        <v>1736</v>
      </c>
      <c r="BL459" t="s">
        <v>1280</v>
      </c>
      <c r="BM459" t="s">
        <v>1270</v>
      </c>
      <c r="BN459" t="s">
        <v>1271</v>
      </c>
      <c r="BO459" t="s">
        <v>4371</v>
      </c>
      <c r="BP459" t="s">
        <v>4370</v>
      </c>
      <c r="BQ459">
        <v>8059</v>
      </c>
      <c r="BR459" t="s">
        <v>3472</v>
      </c>
      <c r="BS459">
        <v>8</v>
      </c>
      <c r="BT459" t="s">
        <v>1604</v>
      </c>
      <c r="BU459" t="s">
        <v>6107</v>
      </c>
      <c r="BV459" t="s">
        <v>1736</v>
      </c>
      <c r="BW459" t="s">
        <v>1736</v>
      </c>
      <c r="BY459" t="s">
        <v>5158</v>
      </c>
      <c r="BZ459" t="s">
        <v>5433</v>
      </c>
      <c r="CA459" t="s">
        <v>6160</v>
      </c>
      <c r="CB459">
        <v>5</v>
      </c>
      <c r="CC459" t="s">
        <v>1286</v>
      </c>
      <c r="CD459" t="s">
        <v>6161</v>
      </c>
      <c r="CE459" t="s">
        <v>1288</v>
      </c>
      <c r="CF459" t="s">
        <v>1289</v>
      </c>
      <c r="CG459" t="s">
        <v>1333</v>
      </c>
      <c r="CH459" t="s">
        <v>1334</v>
      </c>
      <c r="CI459">
        <v>2</v>
      </c>
      <c r="CJ459" t="s">
        <v>1292</v>
      </c>
      <c r="CK459" t="s">
        <v>4374</v>
      </c>
      <c r="CL459">
        <v>766014</v>
      </c>
      <c r="CM459" t="s">
        <v>4375</v>
      </c>
      <c r="CN459">
        <v>598703</v>
      </c>
      <c r="CO459" t="s">
        <v>4376</v>
      </c>
      <c r="CP459">
        <v>408993</v>
      </c>
      <c r="CQ459" t="s">
        <v>4377</v>
      </c>
      <c r="CR459">
        <v>370070</v>
      </c>
      <c r="CS459" t="s">
        <v>4378</v>
      </c>
      <c r="CT459">
        <v>265988</v>
      </c>
      <c r="CU459" s="13" t="s">
        <v>6162</v>
      </c>
      <c r="CV459" t="s">
        <v>1681</v>
      </c>
    </row>
    <row r="460" spans="1:100" x14ac:dyDescent="0.4">
      <c r="A460" t="s">
        <v>6163</v>
      </c>
      <c r="B460" t="s">
        <v>6164</v>
      </c>
      <c r="D460" t="s">
        <v>1372</v>
      </c>
      <c r="E460" t="s">
        <v>1257</v>
      </c>
      <c r="J460" t="s">
        <v>5493</v>
      </c>
      <c r="K460">
        <v>2025</v>
      </c>
      <c r="L460">
        <v>2000000</v>
      </c>
      <c r="M460">
        <v>1026903.38</v>
      </c>
      <c r="N460">
        <v>0</v>
      </c>
      <c r="O460">
        <v>0</v>
      </c>
      <c r="P460">
        <v>2000000</v>
      </c>
      <c r="Q460">
        <v>0</v>
      </c>
      <c r="R460">
        <v>0</v>
      </c>
      <c r="S460" t="s">
        <v>6165</v>
      </c>
      <c r="T460">
        <v>2023</v>
      </c>
      <c r="U460" t="s">
        <v>2876</v>
      </c>
      <c r="V460" t="s">
        <v>1443</v>
      </c>
      <c r="W460">
        <v>89</v>
      </c>
      <c r="X460" t="s">
        <v>1262</v>
      </c>
      <c r="Y460">
        <v>8900</v>
      </c>
      <c r="Z460" t="s">
        <v>1262</v>
      </c>
      <c r="AA460">
        <v>892433</v>
      </c>
      <c r="AB460" t="s">
        <v>1444</v>
      </c>
      <c r="AC460">
        <v>89</v>
      </c>
      <c r="AD460" t="s">
        <v>1262</v>
      </c>
      <c r="AE460">
        <v>8900</v>
      </c>
      <c r="AF460" t="s">
        <v>1262</v>
      </c>
      <c r="AG460">
        <v>892404</v>
      </c>
      <c r="AH460" t="s">
        <v>5150</v>
      </c>
      <c r="AI460" t="s">
        <v>5151</v>
      </c>
      <c r="AJ460" t="s">
        <v>5152</v>
      </c>
      <c r="AK460" t="s">
        <v>1266</v>
      </c>
      <c r="AL460" t="s">
        <v>5182</v>
      </c>
      <c r="AM460" t="s">
        <v>4507</v>
      </c>
      <c r="AO460" t="s">
        <v>494</v>
      </c>
      <c r="AP460" t="s">
        <v>494</v>
      </c>
      <c r="AQ460" t="s">
        <v>4508</v>
      </c>
      <c r="AS460" t="s">
        <v>4509</v>
      </c>
      <c r="AT460" t="s">
        <v>1270</v>
      </c>
      <c r="AU460" t="s">
        <v>1271</v>
      </c>
      <c r="AV460" t="s">
        <v>4510</v>
      </c>
      <c r="AW460" t="s">
        <v>4511</v>
      </c>
      <c r="AY460" t="s">
        <v>4512</v>
      </c>
      <c r="AZ460">
        <v>1125</v>
      </c>
      <c r="BA460" t="s">
        <v>4512</v>
      </c>
      <c r="BB460">
        <v>1</v>
      </c>
      <c r="BC460" t="s">
        <v>4513</v>
      </c>
      <c r="BD460" t="s">
        <v>4514</v>
      </c>
      <c r="BE460">
        <v>35487</v>
      </c>
      <c r="BG460" t="s">
        <v>4515</v>
      </c>
      <c r="BH460" t="s">
        <v>4515</v>
      </c>
      <c r="BL460" t="s">
        <v>1280</v>
      </c>
      <c r="BM460" t="s">
        <v>1270</v>
      </c>
      <c r="BN460" t="s">
        <v>1271</v>
      </c>
      <c r="BO460" t="s">
        <v>4516</v>
      </c>
      <c r="BP460" t="s">
        <v>4512</v>
      </c>
      <c r="BQ460">
        <v>1125</v>
      </c>
      <c r="BR460" t="s">
        <v>4512</v>
      </c>
      <c r="BS460">
        <v>1</v>
      </c>
      <c r="BT460" t="s">
        <v>4514</v>
      </c>
      <c r="BU460" t="s">
        <v>6166</v>
      </c>
      <c r="BV460" t="s">
        <v>4515</v>
      </c>
      <c r="BW460" t="s">
        <v>4515</v>
      </c>
      <c r="BY460" t="s">
        <v>5158</v>
      </c>
      <c r="BZ460" t="s">
        <v>5433</v>
      </c>
      <c r="CA460" t="s">
        <v>6167</v>
      </c>
      <c r="CB460">
        <v>5</v>
      </c>
      <c r="CC460" t="s">
        <v>1286</v>
      </c>
      <c r="CD460" t="s">
        <v>6168</v>
      </c>
      <c r="CE460" t="s">
        <v>1288</v>
      </c>
      <c r="CF460" t="s">
        <v>1289</v>
      </c>
      <c r="CG460" t="s">
        <v>1290</v>
      </c>
      <c r="CH460" t="s">
        <v>1291</v>
      </c>
      <c r="CI460">
        <v>2</v>
      </c>
      <c r="CJ460" t="s">
        <v>1292</v>
      </c>
      <c r="CU460" s="13" t="s">
        <v>6169</v>
      </c>
      <c r="CV460" t="s">
        <v>2819</v>
      </c>
    </row>
    <row r="461" spans="1:100" x14ac:dyDescent="0.4">
      <c r="A461" t="s">
        <v>6170</v>
      </c>
      <c r="B461" t="s">
        <v>6171</v>
      </c>
      <c r="D461" t="s">
        <v>1256</v>
      </c>
      <c r="E461" t="s">
        <v>1257</v>
      </c>
      <c r="J461" t="s">
        <v>5890</v>
      </c>
      <c r="K461">
        <v>2024</v>
      </c>
      <c r="L461">
        <v>4000000</v>
      </c>
      <c r="M461">
        <v>1103260.8400000001</v>
      </c>
      <c r="N461">
        <v>0</v>
      </c>
      <c r="O461">
        <v>4412955</v>
      </c>
      <c r="P461">
        <v>8412955</v>
      </c>
      <c r="Q461">
        <v>0</v>
      </c>
      <c r="R461">
        <v>0</v>
      </c>
      <c r="S461" t="s">
        <v>2946</v>
      </c>
      <c r="T461">
        <v>2023</v>
      </c>
      <c r="U461" t="s">
        <v>2467</v>
      </c>
      <c r="V461" t="s">
        <v>6172</v>
      </c>
      <c r="W461">
        <v>89</v>
      </c>
      <c r="X461" t="s">
        <v>1262</v>
      </c>
      <c r="Y461">
        <v>8900</v>
      </c>
      <c r="Z461" t="s">
        <v>1262</v>
      </c>
      <c r="AA461">
        <v>892433</v>
      </c>
      <c r="AB461" t="s">
        <v>1444</v>
      </c>
      <c r="AC461">
        <v>89</v>
      </c>
      <c r="AD461" t="s">
        <v>1262</v>
      </c>
      <c r="AE461">
        <v>8900</v>
      </c>
      <c r="AF461" t="s">
        <v>1262</v>
      </c>
      <c r="AG461">
        <v>892404</v>
      </c>
      <c r="AH461" t="s">
        <v>5150</v>
      </c>
      <c r="AI461" t="s">
        <v>5151</v>
      </c>
      <c r="AJ461" t="s">
        <v>5152</v>
      </c>
      <c r="AK461" t="s">
        <v>1266</v>
      </c>
      <c r="AL461" t="s">
        <v>5307</v>
      </c>
      <c r="AM461" t="s">
        <v>5027</v>
      </c>
      <c r="AO461" t="s">
        <v>532</v>
      </c>
      <c r="AP461" t="s">
        <v>532</v>
      </c>
      <c r="AS461" t="s">
        <v>532</v>
      </c>
      <c r="AT461" t="s">
        <v>1270</v>
      </c>
      <c r="AU461" t="s">
        <v>1271</v>
      </c>
      <c r="AV461" t="s">
        <v>5028</v>
      </c>
      <c r="AW461" t="s">
        <v>5029</v>
      </c>
      <c r="AX461">
        <v>52500</v>
      </c>
      <c r="AY461" t="s">
        <v>5030</v>
      </c>
      <c r="AZ461">
        <v>40027</v>
      </c>
      <c r="BA461" t="s">
        <v>5031</v>
      </c>
      <c r="BB461">
        <v>40</v>
      </c>
      <c r="BC461" t="s">
        <v>5032</v>
      </c>
      <c r="BD461" t="s">
        <v>5033</v>
      </c>
      <c r="BE461">
        <v>73019</v>
      </c>
      <c r="BG461" t="s">
        <v>5034</v>
      </c>
      <c r="BH461" t="s">
        <v>5034</v>
      </c>
      <c r="BL461" t="s">
        <v>1280</v>
      </c>
      <c r="BM461" t="s">
        <v>1270</v>
      </c>
      <c r="BN461" t="s">
        <v>1271</v>
      </c>
      <c r="BO461" t="s">
        <v>5035</v>
      </c>
      <c r="BP461" t="s">
        <v>5030</v>
      </c>
      <c r="BQ461">
        <v>40027</v>
      </c>
      <c r="BR461" t="s">
        <v>5031</v>
      </c>
      <c r="BS461">
        <v>40</v>
      </c>
      <c r="BT461" t="s">
        <v>5033</v>
      </c>
      <c r="BU461" t="s">
        <v>6173</v>
      </c>
      <c r="BV461" t="s">
        <v>5034</v>
      </c>
      <c r="BW461" t="s">
        <v>5034</v>
      </c>
      <c r="BY461" t="s">
        <v>5158</v>
      </c>
      <c r="BZ461" t="s">
        <v>5315</v>
      </c>
      <c r="CA461" t="s">
        <v>6174</v>
      </c>
      <c r="CB461">
        <v>5</v>
      </c>
      <c r="CC461" t="s">
        <v>1286</v>
      </c>
      <c r="CD461" t="s">
        <v>6175</v>
      </c>
      <c r="CE461" t="s">
        <v>1288</v>
      </c>
      <c r="CF461" t="s">
        <v>1289</v>
      </c>
      <c r="CG461" t="s">
        <v>1290</v>
      </c>
      <c r="CH461" t="s">
        <v>1291</v>
      </c>
      <c r="CI461">
        <v>2</v>
      </c>
      <c r="CJ461" t="s">
        <v>1292</v>
      </c>
      <c r="CU461" s="13" t="s">
        <v>6176</v>
      </c>
      <c r="CV461" t="s">
        <v>3949</v>
      </c>
    </row>
    <row r="462" spans="1:100" x14ac:dyDescent="0.4">
      <c r="A462" t="s">
        <v>6177</v>
      </c>
      <c r="B462" t="s">
        <v>6178</v>
      </c>
      <c r="D462" t="s">
        <v>1256</v>
      </c>
      <c r="E462" t="s">
        <v>1257</v>
      </c>
      <c r="J462" t="s">
        <v>3526</v>
      </c>
      <c r="K462">
        <v>2024</v>
      </c>
      <c r="L462">
        <v>3999999</v>
      </c>
      <c r="M462">
        <v>1760717.29</v>
      </c>
      <c r="N462">
        <v>1894587</v>
      </c>
      <c r="O462">
        <v>0</v>
      </c>
      <c r="P462">
        <v>3999999</v>
      </c>
      <c r="Q462">
        <v>0</v>
      </c>
      <c r="R462">
        <v>0</v>
      </c>
      <c r="S462" t="s">
        <v>1356</v>
      </c>
      <c r="T462">
        <v>2023</v>
      </c>
      <c r="U462" t="s">
        <v>1442</v>
      </c>
      <c r="V462" t="s">
        <v>1523</v>
      </c>
      <c r="W462">
        <v>89</v>
      </c>
      <c r="X462" t="s">
        <v>1262</v>
      </c>
      <c r="Y462">
        <v>8900</v>
      </c>
      <c r="Z462" t="s">
        <v>1262</v>
      </c>
      <c r="AA462">
        <v>892433</v>
      </c>
      <c r="AB462" t="s">
        <v>1444</v>
      </c>
      <c r="AC462">
        <v>89</v>
      </c>
      <c r="AD462" t="s">
        <v>1262</v>
      </c>
      <c r="AE462">
        <v>8900</v>
      </c>
      <c r="AF462" t="s">
        <v>1262</v>
      </c>
      <c r="AG462">
        <v>892404</v>
      </c>
      <c r="AH462" t="s">
        <v>5150</v>
      </c>
      <c r="AI462" t="s">
        <v>5151</v>
      </c>
      <c r="AJ462" t="s">
        <v>5152</v>
      </c>
      <c r="AK462" t="s">
        <v>1266</v>
      </c>
      <c r="AL462" t="s">
        <v>5307</v>
      </c>
      <c r="AM462" t="s">
        <v>6076</v>
      </c>
      <c r="AO462" t="s">
        <v>789</v>
      </c>
      <c r="AP462" t="s">
        <v>789</v>
      </c>
      <c r="AS462" t="s">
        <v>1269</v>
      </c>
      <c r="AT462" t="s">
        <v>1270</v>
      </c>
      <c r="AU462" t="s">
        <v>1271</v>
      </c>
      <c r="AV462" t="s">
        <v>6077</v>
      </c>
      <c r="AW462" t="s">
        <v>6078</v>
      </c>
      <c r="AX462">
        <v>5000</v>
      </c>
      <c r="AY462" t="s">
        <v>1751</v>
      </c>
      <c r="AZ462">
        <v>48453</v>
      </c>
      <c r="BA462" t="s">
        <v>1752</v>
      </c>
      <c r="BB462">
        <v>48</v>
      </c>
      <c r="BC462" t="s">
        <v>1276</v>
      </c>
      <c r="BD462" t="s">
        <v>1277</v>
      </c>
      <c r="BE462">
        <v>78712</v>
      </c>
      <c r="BF462">
        <v>1111</v>
      </c>
      <c r="BG462" t="s">
        <v>6079</v>
      </c>
      <c r="BH462" t="s">
        <v>1753</v>
      </c>
      <c r="BL462" t="s">
        <v>1280</v>
      </c>
      <c r="BM462" t="s">
        <v>1270</v>
      </c>
      <c r="BN462" t="s">
        <v>1271</v>
      </c>
      <c r="BO462" t="s">
        <v>6080</v>
      </c>
      <c r="BP462" t="s">
        <v>1751</v>
      </c>
      <c r="BQ462">
        <v>48453</v>
      </c>
      <c r="BR462" t="s">
        <v>1752</v>
      </c>
      <c r="BS462">
        <v>48</v>
      </c>
      <c r="BT462" t="s">
        <v>1277</v>
      </c>
      <c r="BU462" t="s">
        <v>6179</v>
      </c>
      <c r="BV462" t="s">
        <v>1753</v>
      </c>
      <c r="BW462" t="s">
        <v>1753</v>
      </c>
      <c r="BY462" t="s">
        <v>5158</v>
      </c>
      <c r="BZ462" t="s">
        <v>5315</v>
      </c>
      <c r="CA462" t="s">
        <v>6180</v>
      </c>
      <c r="CB462">
        <v>5</v>
      </c>
      <c r="CC462" t="s">
        <v>1286</v>
      </c>
      <c r="CD462" t="s">
        <v>6181</v>
      </c>
      <c r="CE462" t="s">
        <v>1288</v>
      </c>
      <c r="CF462" t="s">
        <v>1289</v>
      </c>
      <c r="CG462" t="s">
        <v>1290</v>
      </c>
      <c r="CH462" t="s">
        <v>1291</v>
      </c>
      <c r="CI462">
        <v>2</v>
      </c>
      <c r="CJ462" t="s">
        <v>1292</v>
      </c>
      <c r="CU462" s="13" t="s">
        <v>6182</v>
      </c>
      <c r="CV462" t="s">
        <v>1866</v>
      </c>
    </row>
    <row r="463" spans="1:100" x14ac:dyDescent="0.4">
      <c r="A463" t="s">
        <v>6183</v>
      </c>
      <c r="B463" t="s">
        <v>6184</v>
      </c>
      <c r="D463" t="s">
        <v>1256</v>
      </c>
      <c r="E463" t="s">
        <v>1257</v>
      </c>
      <c r="J463" t="s">
        <v>4797</v>
      </c>
      <c r="K463">
        <v>2025</v>
      </c>
      <c r="L463">
        <v>5561366</v>
      </c>
      <c r="M463">
        <v>1274672.3799999999</v>
      </c>
      <c r="N463">
        <v>0</v>
      </c>
      <c r="O463">
        <v>1415923</v>
      </c>
      <c r="P463">
        <v>6977289</v>
      </c>
      <c r="Q463">
        <v>0</v>
      </c>
      <c r="R463">
        <v>0</v>
      </c>
      <c r="S463" t="s">
        <v>6185</v>
      </c>
      <c r="T463">
        <v>2023</v>
      </c>
      <c r="U463" t="s">
        <v>1355</v>
      </c>
      <c r="V463" t="s">
        <v>2503</v>
      </c>
      <c r="W463">
        <v>89</v>
      </c>
      <c r="X463" t="s">
        <v>1262</v>
      </c>
      <c r="Y463">
        <v>8900</v>
      </c>
      <c r="Z463" t="s">
        <v>1262</v>
      </c>
      <c r="AA463">
        <v>892433</v>
      </c>
      <c r="AB463" t="s">
        <v>1444</v>
      </c>
      <c r="AC463">
        <v>89</v>
      </c>
      <c r="AD463" t="s">
        <v>1262</v>
      </c>
      <c r="AE463">
        <v>8900</v>
      </c>
      <c r="AF463" t="s">
        <v>1262</v>
      </c>
      <c r="AG463">
        <v>892404</v>
      </c>
      <c r="AH463" t="s">
        <v>5150</v>
      </c>
      <c r="AI463" t="s">
        <v>5151</v>
      </c>
      <c r="AJ463" t="s">
        <v>5152</v>
      </c>
      <c r="AK463" t="s">
        <v>1266</v>
      </c>
      <c r="AL463" t="s">
        <v>5307</v>
      </c>
      <c r="AM463" t="s">
        <v>4879</v>
      </c>
      <c r="AO463" t="s">
        <v>567</v>
      </c>
      <c r="AP463" t="s">
        <v>567</v>
      </c>
      <c r="AT463" t="s">
        <v>1270</v>
      </c>
      <c r="AU463" t="s">
        <v>1271</v>
      </c>
      <c r="AV463" t="s">
        <v>4880</v>
      </c>
      <c r="AW463" t="s">
        <v>4881</v>
      </c>
      <c r="AX463">
        <v>55756</v>
      </c>
      <c r="AY463" t="s">
        <v>4882</v>
      </c>
      <c r="AZ463">
        <v>54061</v>
      </c>
      <c r="BA463" t="s">
        <v>4883</v>
      </c>
      <c r="BB463">
        <v>54</v>
      </c>
      <c r="BC463" t="s">
        <v>4884</v>
      </c>
      <c r="BD463" t="s">
        <v>2014</v>
      </c>
      <c r="BE463">
        <v>26506</v>
      </c>
      <c r="BF463">
        <v>6845</v>
      </c>
      <c r="BG463" t="s">
        <v>2016</v>
      </c>
      <c r="BH463" t="s">
        <v>2016</v>
      </c>
      <c r="BL463" t="s">
        <v>1280</v>
      </c>
      <c r="BM463" t="s">
        <v>1270</v>
      </c>
      <c r="BN463" t="s">
        <v>1271</v>
      </c>
      <c r="BO463" t="s">
        <v>4885</v>
      </c>
      <c r="BP463" t="s">
        <v>4882</v>
      </c>
      <c r="BQ463">
        <v>54061</v>
      </c>
      <c r="BR463" t="s">
        <v>4883</v>
      </c>
      <c r="BS463">
        <v>54</v>
      </c>
      <c r="BT463" t="s">
        <v>2014</v>
      </c>
      <c r="BU463" t="s">
        <v>6186</v>
      </c>
      <c r="BV463" t="s">
        <v>2016</v>
      </c>
      <c r="BW463" t="s">
        <v>2016</v>
      </c>
      <c r="BY463" t="s">
        <v>5158</v>
      </c>
      <c r="BZ463" t="s">
        <v>5315</v>
      </c>
      <c r="CA463" t="s">
        <v>6187</v>
      </c>
      <c r="CB463">
        <v>5</v>
      </c>
      <c r="CC463" t="s">
        <v>1286</v>
      </c>
      <c r="CD463" t="s">
        <v>6188</v>
      </c>
      <c r="CE463" t="s">
        <v>1288</v>
      </c>
      <c r="CF463" t="s">
        <v>1289</v>
      </c>
      <c r="CG463" t="s">
        <v>1290</v>
      </c>
      <c r="CH463" t="s">
        <v>1291</v>
      </c>
      <c r="CI463">
        <v>2</v>
      </c>
      <c r="CJ463" t="s">
        <v>1292</v>
      </c>
      <c r="CU463" s="13" t="s">
        <v>6189</v>
      </c>
      <c r="CV463" t="s">
        <v>2950</v>
      </c>
    </row>
    <row r="464" spans="1:100" x14ac:dyDescent="0.4">
      <c r="A464" t="s">
        <v>6190</v>
      </c>
      <c r="B464" t="s">
        <v>6191</v>
      </c>
      <c r="D464" t="s">
        <v>1256</v>
      </c>
      <c r="E464" t="s">
        <v>1257</v>
      </c>
      <c r="J464" t="s">
        <v>2559</v>
      </c>
      <c r="K464">
        <v>2024</v>
      </c>
      <c r="L464">
        <v>2999999</v>
      </c>
      <c r="M464">
        <v>1766113.69</v>
      </c>
      <c r="N464">
        <v>0</v>
      </c>
      <c r="O464">
        <v>750000</v>
      </c>
      <c r="P464">
        <v>3749999</v>
      </c>
      <c r="Q464">
        <v>0</v>
      </c>
      <c r="R464">
        <v>0</v>
      </c>
      <c r="S464" t="s">
        <v>1441</v>
      </c>
      <c r="T464">
        <v>2023</v>
      </c>
      <c r="U464" t="s">
        <v>1442</v>
      </c>
      <c r="V464" t="s">
        <v>1523</v>
      </c>
      <c r="W464">
        <v>89</v>
      </c>
      <c r="X464" t="s">
        <v>1262</v>
      </c>
      <c r="Y464">
        <v>8900</v>
      </c>
      <c r="Z464" t="s">
        <v>1262</v>
      </c>
      <c r="AA464">
        <v>892433</v>
      </c>
      <c r="AB464" t="s">
        <v>1444</v>
      </c>
      <c r="AC464">
        <v>89</v>
      </c>
      <c r="AD464" t="s">
        <v>1262</v>
      </c>
      <c r="AE464">
        <v>8900</v>
      </c>
      <c r="AF464" t="s">
        <v>1262</v>
      </c>
      <c r="AG464">
        <v>892404</v>
      </c>
      <c r="AH464" t="s">
        <v>5150</v>
      </c>
      <c r="AI464" t="s">
        <v>5151</v>
      </c>
      <c r="AJ464" t="s">
        <v>5152</v>
      </c>
      <c r="AK464" t="s">
        <v>1266</v>
      </c>
      <c r="AL464" t="s">
        <v>5307</v>
      </c>
      <c r="AM464" t="s">
        <v>6076</v>
      </c>
      <c r="AO464" t="s">
        <v>789</v>
      </c>
      <c r="AP464" t="s">
        <v>789</v>
      </c>
      <c r="AS464" t="s">
        <v>1269</v>
      </c>
      <c r="AT464" t="s">
        <v>1270</v>
      </c>
      <c r="AU464" t="s">
        <v>1271</v>
      </c>
      <c r="AV464" t="s">
        <v>6077</v>
      </c>
      <c r="AW464" t="s">
        <v>6078</v>
      </c>
      <c r="AX464">
        <v>5000</v>
      </c>
      <c r="AY464" t="s">
        <v>1751</v>
      </c>
      <c r="AZ464">
        <v>48453</v>
      </c>
      <c r="BA464" t="s">
        <v>1752</v>
      </c>
      <c r="BB464">
        <v>48</v>
      </c>
      <c r="BC464" t="s">
        <v>1276</v>
      </c>
      <c r="BD464" t="s">
        <v>1277</v>
      </c>
      <c r="BE464">
        <v>78712</v>
      </c>
      <c r="BF464">
        <v>1111</v>
      </c>
      <c r="BG464" t="s">
        <v>6079</v>
      </c>
      <c r="BH464" t="s">
        <v>1753</v>
      </c>
      <c r="BL464" t="s">
        <v>1280</v>
      </c>
      <c r="BM464" t="s">
        <v>1270</v>
      </c>
      <c r="BN464" t="s">
        <v>1271</v>
      </c>
      <c r="BO464" t="s">
        <v>1755</v>
      </c>
      <c r="BP464" t="s">
        <v>1751</v>
      </c>
      <c r="BQ464">
        <v>48453</v>
      </c>
      <c r="BR464" t="s">
        <v>1752</v>
      </c>
      <c r="BS464">
        <v>48</v>
      </c>
      <c r="BT464" t="s">
        <v>1277</v>
      </c>
      <c r="BU464" t="s">
        <v>6179</v>
      </c>
      <c r="BV464" t="s">
        <v>1753</v>
      </c>
      <c r="BW464" t="s">
        <v>1753</v>
      </c>
      <c r="BY464" t="s">
        <v>5158</v>
      </c>
      <c r="BZ464" t="s">
        <v>5315</v>
      </c>
      <c r="CA464" t="s">
        <v>5316</v>
      </c>
      <c r="CB464">
        <v>5</v>
      </c>
      <c r="CC464" t="s">
        <v>1286</v>
      </c>
      <c r="CD464" t="s">
        <v>6192</v>
      </c>
      <c r="CE464" t="s">
        <v>1288</v>
      </c>
      <c r="CF464" t="s">
        <v>1289</v>
      </c>
      <c r="CG464" t="s">
        <v>1290</v>
      </c>
      <c r="CH464" t="s">
        <v>1291</v>
      </c>
      <c r="CI464">
        <v>2</v>
      </c>
      <c r="CJ464" t="s">
        <v>1292</v>
      </c>
      <c r="CU464" s="13" t="s">
        <v>6193</v>
      </c>
      <c r="CV464" t="s">
        <v>2607</v>
      </c>
    </row>
    <row r="465" spans="1:100" x14ac:dyDescent="0.4">
      <c r="A465" t="s">
        <v>6194</v>
      </c>
      <c r="B465" t="s">
        <v>6195</v>
      </c>
      <c r="D465" t="s">
        <v>1256</v>
      </c>
      <c r="E465" t="s">
        <v>1257</v>
      </c>
      <c r="J465" t="s">
        <v>2411</v>
      </c>
      <c r="K465">
        <v>2025</v>
      </c>
      <c r="L465">
        <v>1600000</v>
      </c>
      <c r="M465">
        <v>309736.73</v>
      </c>
      <c r="N465">
        <v>0</v>
      </c>
      <c r="O465">
        <v>450000</v>
      </c>
      <c r="P465">
        <v>2050000</v>
      </c>
      <c r="Q465">
        <v>0</v>
      </c>
      <c r="R465">
        <v>0</v>
      </c>
      <c r="S465" t="s">
        <v>6196</v>
      </c>
      <c r="T465">
        <v>2024</v>
      </c>
      <c r="U465" t="s">
        <v>6197</v>
      </c>
      <c r="V465" t="s">
        <v>6198</v>
      </c>
      <c r="W465">
        <v>89</v>
      </c>
      <c r="X465" t="s">
        <v>1262</v>
      </c>
      <c r="Y465">
        <v>8900</v>
      </c>
      <c r="Z465" t="s">
        <v>1262</v>
      </c>
      <c r="AA465">
        <v>892433</v>
      </c>
      <c r="AB465" t="s">
        <v>1444</v>
      </c>
      <c r="AC465">
        <v>89</v>
      </c>
      <c r="AD465" t="s">
        <v>1262</v>
      </c>
      <c r="AE465">
        <v>8900</v>
      </c>
      <c r="AF465" t="s">
        <v>1262</v>
      </c>
      <c r="AG465">
        <v>892404</v>
      </c>
      <c r="AH465" t="s">
        <v>5150</v>
      </c>
      <c r="AI465" t="s">
        <v>6199</v>
      </c>
      <c r="AJ465" t="s">
        <v>6200</v>
      </c>
      <c r="AK465" t="s">
        <v>1266</v>
      </c>
      <c r="AL465" t="s">
        <v>6201</v>
      </c>
      <c r="AM465" t="s">
        <v>6202</v>
      </c>
      <c r="AO465" t="s">
        <v>6203</v>
      </c>
      <c r="AP465" t="s">
        <v>6203</v>
      </c>
      <c r="AT465" t="s">
        <v>1270</v>
      </c>
      <c r="AU465" t="s">
        <v>1271</v>
      </c>
      <c r="AV465" t="s">
        <v>6204</v>
      </c>
      <c r="AW465" t="s">
        <v>6205</v>
      </c>
      <c r="AX465">
        <v>44000</v>
      </c>
      <c r="AY465" t="s">
        <v>1547</v>
      </c>
      <c r="AZ465">
        <v>6037</v>
      </c>
      <c r="BA465" t="s">
        <v>1547</v>
      </c>
      <c r="BB465">
        <v>6</v>
      </c>
      <c r="BC465" t="s">
        <v>1548</v>
      </c>
      <c r="BD465" t="s">
        <v>1549</v>
      </c>
      <c r="BE465">
        <v>90095</v>
      </c>
      <c r="BF465">
        <v>1406</v>
      </c>
      <c r="BG465" t="s">
        <v>2602</v>
      </c>
      <c r="BH465" t="s">
        <v>2602</v>
      </c>
      <c r="BL465" t="s">
        <v>1280</v>
      </c>
      <c r="BM465" t="s">
        <v>1270</v>
      </c>
      <c r="BN465" t="s">
        <v>1271</v>
      </c>
      <c r="BO465" t="s">
        <v>2078</v>
      </c>
      <c r="BP465" t="s">
        <v>1547</v>
      </c>
      <c r="BQ465">
        <v>6037</v>
      </c>
      <c r="BR465" t="s">
        <v>1547</v>
      </c>
      <c r="BS465">
        <v>6</v>
      </c>
      <c r="BT465" t="s">
        <v>1549</v>
      </c>
      <c r="BU465" t="s">
        <v>6206</v>
      </c>
      <c r="BV465" t="s">
        <v>2602</v>
      </c>
      <c r="BW465" t="s">
        <v>2602</v>
      </c>
      <c r="BY465" t="s">
        <v>5158</v>
      </c>
      <c r="BZ465" t="s">
        <v>3203</v>
      </c>
      <c r="CA465" t="s">
        <v>3533</v>
      </c>
      <c r="CB465">
        <v>5</v>
      </c>
      <c r="CC465" t="s">
        <v>1286</v>
      </c>
      <c r="CD465" t="s">
        <v>6207</v>
      </c>
      <c r="CE465" t="s">
        <v>1288</v>
      </c>
      <c r="CF465" t="s">
        <v>1289</v>
      </c>
      <c r="CG465" t="s">
        <v>1290</v>
      </c>
      <c r="CH465" t="s">
        <v>1291</v>
      </c>
      <c r="CI465">
        <v>2</v>
      </c>
      <c r="CJ465" t="s">
        <v>1292</v>
      </c>
      <c r="CU465" s="13" t="s">
        <v>6208</v>
      </c>
      <c r="CV465" t="s">
        <v>2053</v>
      </c>
    </row>
    <row r="466" spans="1:100" x14ac:dyDescent="0.4">
      <c r="A466" t="s">
        <v>6209</v>
      </c>
      <c r="B466" t="s">
        <v>6210</v>
      </c>
      <c r="D466" t="s">
        <v>1256</v>
      </c>
      <c r="E466" t="s">
        <v>1648</v>
      </c>
      <c r="H466">
        <v>2424621.2599999998</v>
      </c>
      <c r="I466">
        <v>29491333</v>
      </c>
      <c r="J466" t="s">
        <v>3135</v>
      </c>
      <c r="K466">
        <v>2024</v>
      </c>
      <c r="L466">
        <v>29491333</v>
      </c>
      <c r="M466">
        <v>2424621.2599999998</v>
      </c>
      <c r="N466">
        <v>0</v>
      </c>
      <c r="O466">
        <v>7372834</v>
      </c>
      <c r="P466">
        <v>36864167</v>
      </c>
      <c r="Q466">
        <v>0</v>
      </c>
      <c r="R466">
        <v>0</v>
      </c>
      <c r="S466" t="s">
        <v>3135</v>
      </c>
      <c r="T466">
        <v>2024</v>
      </c>
      <c r="U466" t="s">
        <v>1784</v>
      </c>
      <c r="V466" t="s">
        <v>6211</v>
      </c>
      <c r="W466">
        <v>89</v>
      </c>
      <c r="X466" t="s">
        <v>1262</v>
      </c>
      <c r="Y466">
        <v>8900</v>
      </c>
      <c r="Z466" t="s">
        <v>1262</v>
      </c>
      <c r="AA466">
        <v>892433</v>
      </c>
      <c r="AB466" t="s">
        <v>1444</v>
      </c>
      <c r="AC466">
        <v>89</v>
      </c>
      <c r="AD466" t="s">
        <v>1262</v>
      </c>
      <c r="AE466">
        <v>8900</v>
      </c>
      <c r="AF466" t="s">
        <v>1262</v>
      </c>
      <c r="AG466">
        <v>892404</v>
      </c>
      <c r="AH466" t="s">
        <v>5150</v>
      </c>
      <c r="AI466" t="s">
        <v>5151</v>
      </c>
      <c r="AJ466" t="s">
        <v>5152</v>
      </c>
      <c r="AK466" t="s">
        <v>1266</v>
      </c>
      <c r="AL466" t="s">
        <v>5182</v>
      </c>
      <c r="AM466" t="s">
        <v>6212</v>
      </c>
      <c r="AO466" t="s">
        <v>6213</v>
      </c>
      <c r="AP466" t="s">
        <v>6213</v>
      </c>
      <c r="AT466" t="s">
        <v>1270</v>
      </c>
      <c r="AU466" t="s">
        <v>1271</v>
      </c>
      <c r="AV466" t="s">
        <v>6214</v>
      </c>
      <c r="AX466">
        <v>35000</v>
      </c>
      <c r="AY466" t="s">
        <v>1325</v>
      </c>
      <c r="AZ466">
        <v>48201</v>
      </c>
      <c r="BA466" t="s">
        <v>1326</v>
      </c>
      <c r="BB466">
        <v>48</v>
      </c>
      <c r="BC466" t="s">
        <v>1276</v>
      </c>
      <c r="BD466" t="s">
        <v>1277</v>
      </c>
      <c r="BE466">
        <v>77027</v>
      </c>
      <c r="BF466">
        <v>9128</v>
      </c>
      <c r="BG466" t="s">
        <v>3211</v>
      </c>
      <c r="BH466" t="s">
        <v>3211</v>
      </c>
      <c r="BL466" t="s">
        <v>1280</v>
      </c>
      <c r="BM466" t="s">
        <v>1270</v>
      </c>
      <c r="BN466" t="s">
        <v>1271</v>
      </c>
      <c r="BO466" t="s">
        <v>1329</v>
      </c>
      <c r="BP466" t="s">
        <v>1325</v>
      </c>
      <c r="BQ466">
        <v>48201</v>
      </c>
      <c r="BR466" t="s">
        <v>1326</v>
      </c>
      <c r="BS466">
        <v>48</v>
      </c>
      <c r="BT466" t="s">
        <v>1277</v>
      </c>
      <c r="BU466" t="s">
        <v>5864</v>
      </c>
      <c r="BV466" t="s">
        <v>3211</v>
      </c>
      <c r="BW466" t="s">
        <v>3211</v>
      </c>
      <c r="BY466" t="s">
        <v>5158</v>
      </c>
      <c r="BZ466" t="s">
        <v>5188</v>
      </c>
      <c r="CA466" t="s">
        <v>6215</v>
      </c>
      <c r="CB466">
        <v>5</v>
      </c>
      <c r="CC466" t="s">
        <v>1286</v>
      </c>
      <c r="CD466" t="s">
        <v>6216</v>
      </c>
      <c r="CE466" t="s">
        <v>1288</v>
      </c>
      <c r="CF466" t="s">
        <v>1289</v>
      </c>
      <c r="CG466" t="s">
        <v>1417</v>
      </c>
      <c r="CH466" t="s">
        <v>1418</v>
      </c>
      <c r="CI466">
        <v>2</v>
      </c>
      <c r="CJ466" t="s">
        <v>1292</v>
      </c>
      <c r="CU466" s="13" t="s">
        <v>6217</v>
      </c>
      <c r="CV466" t="s">
        <v>1426</v>
      </c>
    </row>
    <row r="467" spans="1:100" x14ac:dyDescent="0.4">
      <c r="A467" t="s">
        <v>6218</v>
      </c>
      <c r="B467" t="s">
        <v>6219</v>
      </c>
      <c r="D467" t="s">
        <v>1256</v>
      </c>
      <c r="E467" t="s">
        <v>1648</v>
      </c>
      <c r="H467">
        <v>24624919.48</v>
      </c>
      <c r="I467">
        <v>42838265</v>
      </c>
      <c r="J467" t="s">
        <v>1561</v>
      </c>
      <c r="K467">
        <v>2024</v>
      </c>
      <c r="L467">
        <v>42838265</v>
      </c>
      <c r="M467">
        <v>24624919.48</v>
      </c>
      <c r="N467">
        <v>0</v>
      </c>
      <c r="O467">
        <v>9421848</v>
      </c>
      <c r="P467">
        <v>52260113</v>
      </c>
      <c r="Q467">
        <v>0</v>
      </c>
      <c r="R467">
        <v>0</v>
      </c>
      <c r="S467" t="s">
        <v>1320</v>
      </c>
      <c r="T467">
        <v>2023</v>
      </c>
      <c r="U467" t="s">
        <v>1442</v>
      </c>
      <c r="V467" t="s">
        <v>1949</v>
      </c>
      <c r="W467">
        <v>89</v>
      </c>
      <c r="X467" t="s">
        <v>1262</v>
      </c>
      <c r="Y467">
        <v>8900</v>
      </c>
      <c r="Z467" t="s">
        <v>1262</v>
      </c>
      <c r="AA467">
        <v>892433</v>
      </c>
      <c r="AB467" t="s">
        <v>1444</v>
      </c>
      <c r="AC467">
        <v>89</v>
      </c>
      <c r="AD467" t="s">
        <v>1262</v>
      </c>
      <c r="AE467">
        <v>8900</v>
      </c>
      <c r="AF467" t="s">
        <v>1262</v>
      </c>
      <c r="AG467">
        <v>892404</v>
      </c>
      <c r="AH467" t="s">
        <v>5150</v>
      </c>
      <c r="AI467" t="s">
        <v>5151</v>
      </c>
      <c r="AJ467" t="s">
        <v>5152</v>
      </c>
      <c r="AK467" t="s">
        <v>1266</v>
      </c>
      <c r="AL467" t="s">
        <v>5182</v>
      </c>
      <c r="AM467" t="s">
        <v>4947</v>
      </c>
      <c r="AO467" t="s">
        <v>529</v>
      </c>
      <c r="AP467" t="s">
        <v>529</v>
      </c>
      <c r="AQ467" t="s">
        <v>4948</v>
      </c>
      <c r="AS467" t="s">
        <v>4949</v>
      </c>
      <c r="AT467" t="s">
        <v>1270</v>
      </c>
      <c r="AU467" t="s">
        <v>1271</v>
      </c>
      <c r="AV467" t="s">
        <v>4950</v>
      </c>
      <c r="AX467">
        <v>32060</v>
      </c>
      <c r="AY467" t="s">
        <v>4951</v>
      </c>
      <c r="AZ467">
        <v>38035</v>
      </c>
      <c r="BA467" t="s">
        <v>4951</v>
      </c>
      <c r="BB467">
        <v>38</v>
      </c>
      <c r="BC467" t="s">
        <v>4952</v>
      </c>
      <c r="BD467" t="s">
        <v>2355</v>
      </c>
      <c r="BE467">
        <v>58202</v>
      </c>
      <c r="BF467">
        <v>8367</v>
      </c>
      <c r="BG467" t="s">
        <v>2357</v>
      </c>
      <c r="BH467" t="s">
        <v>2357</v>
      </c>
      <c r="BL467" t="s">
        <v>1280</v>
      </c>
      <c r="BM467" t="s">
        <v>1270</v>
      </c>
      <c r="BN467" t="s">
        <v>1271</v>
      </c>
      <c r="BO467" t="s">
        <v>4953</v>
      </c>
      <c r="BP467" t="s">
        <v>4951</v>
      </c>
      <c r="BQ467">
        <v>38035</v>
      </c>
      <c r="BR467" t="s">
        <v>4951</v>
      </c>
      <c r="BS467">
        <v>38</v>
      </c>
      <c r="BT467" t="s">
        <v>2355</v>
      </c>
      <c r="BU467" t="s">
        <v>5046</v>
      </c>
      <c r="BV467" t="s">
        <v>2357</v>
      </c>
      <c r="BW467" t="s">
        <v>2357</v>
      </c>
      <c r="BY467" t="s">
        <v>5158</v>
      </c>
      <c r="BZ467" t="s">
        <v>5188</v>
      </c>
      <c r="CA467" t="s">
        <v>6220</v>
      </c>
      <c r="CB467">
        <v>5</v>
      </c>
      <c r="CC467" t="s">
        <v>1286</v>
      </c>
      <c r="CD467" t="s">
        <v>6221</v>
      </c>
      <c r="CE467" t="s">
        <v>1288</v>
      </c>
      <c r="CF467" t="s">
        <v>1289</v>
      </c>
      <c r="CG467" t="s">
        <v>1719</v>
      </c>
      <c r="CH467" t="s">
        <v>1720</v>
      </c>
      <c r="CI467">
        <v>2</v>
      </c>
      <c r="CJ467" t="s">
        <v>1292</v>
      </c>
      <c r="CU467" s="13" t="s">
        <v>6222</v>
      </c>
      <c r="CV467" t="s">
        <v>1574</v>
      </c>
    </row>
    <row r="468" spans="1:100" x14ac:dyDescent="0.4">
      <c r="A468" t="s">
        <v>6223</v>
      </c>
      <c r="B468" t="s">
        <v>6224</v>
      </c>
      <c r="D468" t="s">
        <v>1256</v>
      </c>
      <c r="E468" t="s">
        <v>1648</v>
      </c>
      <c r="H468">
        <v>1542769.7</v>
      </c>
      <c r="I468">
        <v>20541757</v>
      </c>
      <c r="J468" t="s">
        <v>1426</v>
      </c>
      <c r="K468">
        <v>2024</v>
      </c>
      <c r="L468">
        <v>20541757</v>
      </c>
      <c r="M468">
        <v>1542769.7</v>
      </c>
      <c r="N468">
        <v>0</v>
      </c>
      <c r="O468">
        <v>5150508</v>
      </c>
      <c r="P468">
        <v>25692265</v>
      </c>
      <c r="Q468">
        <v>0</v>
      </c>
      <c r="R468">
        <v>0</v>
      </c>
      <c r="S468" t="s">
        <v>1426</v>
      </c>
      <c r="T468">
        <v>2024</v>
      </c>
      <c r="U468" t="s">
        <v>1767</v>
      </c>
      <c r="V468" t="s">
        <v>1542</v>
      </c>
      <c r="W468">
        <v>89</v>
      </c>
      <c r="X468" t="s">
        <v>1262</v>
      </c>
      <c r="Y468">
        <v>8900</v>
      </c>
      <c r="Z468" t="s">
        <v>1262</v>
      </c>
      <c r="AA468">
        <v>892433</v>
      </c>
      <c r="AB468" t="s">
        <v>1444</v>
      </c>
      <c r="AC468">
        <v>89</v>
      </c>
      <c r="AD468" t="s">
        <v>1262</v>
      </c>
      <c r="AE468">
        <v>8900</v>
      </c>
      <c r="AF468" t="s">
        <v>1262</v>
      </c>
      <c r="AG468">
        <v>892404</v>
      </c>
      <c r="AH468" t="s">
        <v>5150</v>
      </c>
      <c r="AI468" t="s">
        <v>5151</v>
      </c>
      <c r="AJ468" t="s">
        <v>5152</v>
      </c>
      <c r="AK468" t="s">
        <v>1266</v>
      </c>
      <c r="AL468" t="s">
        <v>5182</v>
      </c>
      <c r="AM468" t="s">
        <v>1358</v>
      </c>
      <c r="AO468" t="s">
        <v>1359</v>
      </c>
      <c r="AP468" t="s">
        <v>1359</v>
      </c>
      <c r="AQ468" t="s">
        <v>6114</v>
      </c>
      <c r="AS468" t="s">
        <v>1359</v>
      </c>
      <c r="AT468" t="s">
        <v>1270</v>
      </c>
      <c r="AU468" t="s">
        <v>1271</v>
      </c>
      <c r="AV468" t="s">
        <v>1360</v>
      </c>
      <c r="AW468" t="s">
        <v>1361</v>
      </c>
      <c r="AX468">
        <v>12385</v>
      </c>
      <c r="AY468" t="s">
        <v>1362</v>
      </c>
      <c r="AZ468">
        <v>17019</v>
      </c>
      <c r="BA468" t="s">
        <v>1362</v>
      </c>
      <c r="BB468">
        <v>17</v>
      </c>
      <c r="BC468" t="s">
        <v>1363</v>
      </c>
      <c r="BD468" t="s">
        <v>1364</v>
      </c>
      <c r="BE468">
        <v>61820</v>
      </c>
      <c r="BF468">
        <v>7406</v>
      </c>
      <c r="BG468" t="s">
        <v>1365</v>
      </c>
      <c r="BH468" t="s">
        <v>1365</v>
      </c>
      <c r="BL468" t="s">
        <v>1280</v>
      </c>
      <c r="BM468" t="s">
        <v>1270</v>
      </c>
      <c r="BN468" t="s">
        <v>1271</v>
      </c>
      <c r="BO468" t="s">
        <v>6115</v>
      </c>
      <c r="BP468" t="s">
        <v>6116</v>
      </c>
      <c r="BQ468">
        <v>17019</v>
      </c>
      <c r="BR468" t="s">
        <v>1362</v>
      </c>
      <c r="BS468">
        <v>17</v>
      </c>
      <c r="BT468" t="s">
        <v>1364</v>
      </c>
      <c r="BU468" t="s">
        <v>6225</v>
      </c>
      <c r="BV468" t="s">
        <v>1365</v>
      </c>
      <c r="BW468" t="s">
        <v>1365</v>
      </c>
      <c r="BY468" t="s">
        <v>5158</v>
      </c>
      <c r="BZ468" t="s">
        <v>5188</v>
      </c>
      <c r="CA468" t="s">
        <v>5343</v>
      </c>
      <c r="CB468">
        <v>5</v>
      </c>
      <c r="CC468" t="s">
        <v>1286</v>
      </c>
      <c r="CD468" t="s">
        <v>6226</v>
      </c>
      <c r="CE468" t="s">
        <v>1288</v>
      </c>
      <c r="CF468" t="s">
        <v>1289</v>
      </c>
      <c r="CG468" t="s">
        <v>1290</v>
      </c>
      <c r="CH468" t="s">
        <v>1291</v>
      </c>
      <c r="CI468">
        <v>2</v>
      </c>
      <c r="CJ468" t="s">
        <v>1292</v>
      </c>
      <c r="CU468" s="13" t="s">
        <v>6227</v>
      </c>
      <c r="CV468" t="s">
        <v>5737</v>
      </c>
    </row>
    <row r="469" spans="1:100" x14ac:dyDescent="0.4">
      <c r="A469" t="s">
        <v>6228</v>
      </c>
      <c r="B469" t="s">
        <v>6229</v>
      </c>
      <c r="D469" t="s">
        <v>1256</v>
      </c>
      <c r="E469" t="s">
        <v>1648</v>
      </c>
      <c r="H469">
        <v>18470490.199999999</v>
      </c>
      <c r="I469">
        <v>43298228</v>
      </c>
      <c r="J469" t="s">
        <v>2515</v>
      </c>
      <c r="K469">
        <v>2024</v>
      </c>
      <c r="L469">
        <v>43298228</v>
      </c>
      <c r="M469">
        <v>18470490.199999999</v>
      </c>
      <c r="N469">
        <v>0</v>
      </c>
      <c r="O469">
        <v>10829900</v>
      </c>
      <c r="P469">
        <v>54128128</v>
      </c>
      <c r="Q469">
        <v>0</v>
      </c>
      <c r="R469">
        <v>0</v>
      </c>
      <c r="S469" t="s">
        <v>2515</v>
      </c>
      <c r="T469">
        <v>2024</v>
      </c>
      <c r="U469" t="s">
        <v>3082</v>
      </c>
      <c r="V469" t="s">
        <v>6230</v>
      </c>
      <c r="W469">
        <v>89</v>
      </c>
      <c r="X469" t="s">
        <v>1262</v>
      </c>
      <c r="Y469">
        <v>8900</v>
      </c>
      <c r="Z469" t="s">
        <v>1262</v>
      </c>
      <c r="AA469">
        <v>892433</v>
      </c>
      <c r="AB469" t="s">
        <v>1444</v>
      </c>
      <c r="AC469">
        <v>89</v>
      </c>
      <c r="AD469" t="s">
        <v>1262</v>
      </c>
      <c r="AE469">
        <v>8900</v>
      </c>
      <c r="AF469" t="s">
        <v>1262</v>
      </c>
      <c r="AG469">
        <v>892404</v>
      </c>
      <c r="AH469" t="s">
        <v>5150</v>
      </c>
      <c r="AI469" t="s">
        <v>5151</v>
      </c>
      <c r="AJ469" t="s">
        <v>5152</v>
      </c>
      <c r="AK469" t="s">
        <v>1266</v>
      </c>
      <c r="AL469" t="s">
        <v>5182</v>
      </c>
      <c r="AM469" t="s">
        <v>6231</v>
      </c>
      <c r="AO469" t="s">
        <v>797</v>
      </c>
      <c r="AP469" t="s">
        <v>797</v>
      </c>
      <c r="AQ469" t="s">
        <v>6231</v>
      </c>
      <c r="AS469" t="s">
        <v>797</v>
      </c>
      <c r="AT469" t="s">
        <v>1270</v>
      </c>
      <c r="AU469" t="s">
        <v>1271</v>
      </c>
      <c r="AV469" t="s">
        <v>6232</v>
      </c>
      <c r="AW469" t="s">
        <v>6233</v>
      </c>
      <c r="AX469">
        <v>45050</v>
      </c>
      <c r="AY469" t="s">
        <v>6234</v>
      </c>
      <c r="AZ469">
        <v>56001</v>
      </c>
      <c r="BA469" t="s">
        <v>2104</v>
      </c>
      <c r="BB469">
        <v>56</v>
      </c>
      <c r="BC469" t="s">
        <v>6235</v>
      </c>
      <c r="BD469" t="s">
        <v>5557</v>
      </c>
      <c r="BE469">
        <v>82071</v>
      </c>
      <c r="BF469">
        <v>2000</v>
      </c>
      <c r="BG469" t="s">
        <v>5559</v>
      </c>
      <c r="BH469" t="s">
        <v>5559</v>
      </c>
      <c r="BL469" t="s">
        <v>1280</v>
      </c>
      <c r="BM469" t="s">
        <v>1270</v>
      </c>
      <c r="BN469" t="s">
        <v>1271</v>
      </c>
      <c r="BO469" t="s">
        <v>6236</v>
      </c>
      <c r="BP469" t="s">
        <v>6234</v>
      </c>
      <c r="BQ469">
        <v>56001</v>
      </c>
      <c r="BR469" t="s">
        <v>2104</v>
      </c>
      <c r="BS469">
        <v>56</v>
      </c>
      <c r="BT469" t="s">
        <v>5557</v>
      </c>
      <c r="BU469" t="s">
        <v>6237</v>
      </c>
      <c r="BV469" t="s">
        <v>5559</v>
      </c>
      <c r="BW469" t="s">
        <v>5559</v>
      </c>
      <c r="BY469" t="s">
        <v>5158</v>
      </c>
      <c r="BZ469" t="s">
        <v>5188</v>
      </c>
      <c r="CA469" t="s">
        <v>5343</v>
      </c>
      <c r="CB469">
        <v>5</v>
      </c>
      <c r="CC469" t="s">
        <v>1286</v>
      </c>
      <c r="CD469" t="s">
        <v>6238</v>
      </c>
      <c r="CE469" t="s">
        <v>1288</v>
      </c>
      <c r="CF469" t="s">
        <v>1289</v>
      </c>
      <c r="CG469" t="s">
        <v>1290</v>
      </c>
      <c r="CH469" t="s">
        <v>1291</v>
      </c>
      <c r="CI469">
        <v>2</v>
      </c>
      <c r="CJ469" t="s">
        <v>1292</v>
      </c>
      <c r="CU469" s="13" t="s">
        <v>6239</v>
      </c>
      <c r="CV469" t="s">
        <v>1880</v>
      </c>
    </row>
    <row r="470" spans="1:100" x14ac:dyDescent="0.4">
      <c r="A470" t="s">
        <v>6240</v>
      </c>
      <c r="B470" t="s">
        <v>6241</v>
      </c>
      <c r="D470" t="s">
        <v>1256</v>
      </c>
      <c r="E470" t="s">
        <v>1257</v>
      </c>
      <c r="J470" t="s">
        <v>3094</v>
      </c>
      <c r="K470">
        <v>2025</v>
      </c>
      <c r="L470">
        <v>2476301</v>
      </c>
      <c r="M470">
        <v>611464.26</v>
      </c>
      <c r="N470">
        <v>0</v>
      </c>
      <c r="O470">
        <v>619078</v>
      </c>
      <c r="P470">
        <v>3095379</v>
      </c>
      <c r="Q470">
        <v>0</v>
      </c>
      <c r="R470">
        <v>0</v>
      </c>
      <c r="S470" t="s">
        <v>6242</v>
      </c>
      <c r="T470">
        <v>2024</v>
      </c>
      <c r="U470" t="s">
        <v>1830</v>
      </c>
      <c r="V470" t="s">
        <v>6243</v>
      </c>
      <c r="W470">
        <v>89</v>
      </c>
      <c r="X470" t="s">
        <v>1262</v>
      </c>
      <c r="Y470">
        <v>8900</v>
      </c>
      <c r="Z470" t="s">
        <v>1262</v>
      </c>
      <c r="AA470">
        <v>892433</v>
      </c>
      <c r="AB470" t="s">
        <v>1444</v>
      </c>
      <c r="AC470">
        <v>89</v>
      </c>
      <c r="AD470" t="s">
        <v>1262</v>
      </c>
      <c r="AE470">
        <v>8900</v>
      </c>
      <c r="AF470" t="s">
        <v>1262</v>
      </c>
      <c r="AG470">
        <v>892404</v>
      </c>
      <c r="AH470" t="s">
        <v>5150</v>
      </c>
      <c r="AI470" t="s">
        <v>5151</v>
      </c>
      <c r="AJ470" t="s">
        <v>5152</v>
      </c>
      <c r="AK470" t="s">
        <v>1266</v>
      </c>
      <c r="AL470" t="s">
        <v>5286</v>
      </c>
      <c r="AM470" t="s">
        <v>6076</v>
      </c>
      <c r="AO470" t="s">
        <v>789</v>
      </c>
      <c r="AP470" t="s">
        <v>789</v>
      </c>
      <c r="AS470" t="s">
        <v>1269</v>
      </c>
      <c r="AT470" t="s">
        <v>1270</v>
      </c>
      <c r="AU470" t="s">
        <v>1271</v>
      </c>
      <c r="AV470" t="s">
        <v>6077</v>
      </c>
      <c r="AW470" t="s">
        <v>6078</v>
      </c>
      <c r="AX470">
        <v>5000</v>
      </c>
      <c r="AY470" t="s">
        <v>1751</v>
      </c>
      <c r="AZ470">
        <v>48453</v>
      </c>
      <c r="BA470" t="s">
        <v>1752</v>
      </c>
      <c r="BB470">
        <v>48</v>
      </c>
      <c r="BC470" t="s">
        <v>1276</v>
      </c>
      <c r="BD470" t="s">
        <v>1277</v>
      </c>
      <c r="BE470">
        <v>78712</v>
      </c>
      <c r="BF470">
        <v>1111</v>
      </c>
      <c r="BG470" t="s">
        <v>6079</v>
      </c>
      <c r="BH470" t="s">
        <v>1753</v>
      </c>
      <c r="BL470" t="s">
        <v>1280</v>
      </c>
      <c r="BM470" t="s">
        <v>1270</v>
      </c>
      <c r="BN470" t="s">
        <v>1271</v>
      </c>
      <c r="BO470" t="s">
        <v>1755</v>
      </c>
      <c r="BP470" t="s">
        <v>1751</v>
      </c>
      <c r="BQ470">
        <v>48453</v>
      </c>
      <c r="BR470" t="s">
        <v>1752</v>
      </c>
      <c r="BS470">
        <v>48</v>
      </c>
      <c r="BT470" t="s">
        <v>1277</v>
      </c>
      <c r="BU470" t="s">
        <v>6244</v>
      </c>
      <c r="BV470" t="s">
        <v>6079</v>
      </c>
      <c r="BW470" t="s">
        <v>6079</v>
      </c>
      <c r="BY470" t="s">
        <v>5158</v>
      </c>
      <c r="BZ470" t="s">
        <v>5386</v>
      </c>
      <c r="CA470" t="s">
        <v>6245</v>
      </c>
      <c r="CB470">
        <v>5</v>
      </c>
      <c r="CC470" t="s">
        <v>1286</v>
      </c>
      <c r="CD470" t="s">
        <v>6246</v>
      </c>
      <c r="CE470" t="s">
        <v>1288</v>
      </c>
      <c r="CF470" t="s">
        <v>1289</v>
      </c>
      <c r="CG470" t="s">
        <v>1290</v>
      </c>
      <c r="CH470" t="s">
        <v>1291</v>
      </c>
      <c r="CI470">
        <v>2</v>
      </c>
      <c r="CJ470" t="s">
        <v>1292</v>
      </c>
      <c r="CU470" s="13" t="s">
        <v>6247</v>
      </c>
      <c r="CV470" t="s">
        <v>1781</v>
      </c>
    </row>
    <row r="471" spans="1:100" x14ac:dyDescent="0.4">
      <c r="A471" t="s">
        <v>6248</v>
      </c>
      <c r="B471" t="s">
        <v>6249</v>
      </c>
      <c r="D471" t="s">
        <v>1256</v>
      </c>
      <c r="E471" t="s">
        <v>1648</v>
      </c>
      <c r="H471">
        <v>623382.98</v>
      </c>
      <c r="I471">
        <v>2938528</v>
      </c>
      <c r="J471" t="s">
        <v>2787</v>
      </c>
      <c r="K471">
        <v>2024</v>
      </c>
      <c r="L471">
        <v>2938528</v>
      </c>
      <c r="M471">
        <v>623382.98</v>
      </c>
      <c r="N471">
        <v>0</v>
      </c>
      <c r="O471">
        <v>970638</v>
      </c>
      <c r="P471">
        <v>3909166</v>
      </c>
      <c r="Q471">
        <v>0</v>
      </c>
      <c r="R471">
        <v>0</v>
      </c>
      <c r="S471" t="s">
        <v>2787</v>
      </c>
      <c r="T471">
        <v>2024</v>
      </c>
      <c r="U471" t="s">
        <v>2441</v>
      </c>
      <c r="V471" t="s">
        <v>1401</v>
      </c>
      <c r="W471">
        <v>89</v>
      </c>
      <c r="X471" t="s">
        <v>1262</v>
      </c>
      <c r="Y471">
        <v>8900</v>
      </c>
      <c r="Z471" t="s">
        <v>1262</v>
      </c>
      <c r="AA471">
        <v>892433</v>
      </c>
      <c r="AB471" t="s">
        <v>1444</v>
      </c>
      <c r="AC471">
        <v>89</v>
      </c>
      <c r="AD471" t="s">
        <v>1262</v>
      </c>
      <c r="AE471">
        <v>8900</v>
      </c>
      <c r="AF471" t="s">
        <v>1262</v>
      </c>
      <c r="AG471">
        <v>892404</v>
      </c>
      <c r="AH471" t="s">
        <v>5150</v>
      </c>
      <c r="AI471" t="s">
        <v>5151</v>
      </c>
      <c r="AJ471" t="s">
        <v>5152</v>
      </c>
      <c r="AK471" t="s">
        <v>1266</v>
      </c>
      <c r="AL471" t="s">
        <v>5393</v>
      </c>
      <c r="AM471" t="s">
        <v>1358</v>
      </c>
      <c r="AO471" t="s">
        <v>1359</v>
      </c>
      <c r="AP471" t="s">
        <v>1359</v>
      </c>
      <c r="AS471" t="s">
        <v>1359</v>
      </c>
      <c r="AT471" t="s">
        <v>1270</v>
      </c>
      <c r="AU471" t="s">
        <v>1271</v>
      </c>
      <c r="AV471" t="s">
        <v>1360</v>
      </c>
      <c r="AW471" t="s">
        <v>1361</v>
      </c>
      <c r="AX471">
        <v>12385</v>
      </c>
      <c r="AY471" t="s">
        <v>1362</v>
      </c>
      <c r="AZ471">
        <v>17019</v>
      </c>
      <c r="BA471" t="s">
        <v>1362</v>
      </c>
      <c r="BB471">
        <v>17</v>
      </c>
      <c r="BC471" t="s">
        <v>1363</v>
      </c>
      <c r="BD471" t="s">
        <v>1364</v>
      </c>
      <c r="BE471">
        <v>61820</v>
      </c>
      <c r="BF471">
        <v>7473</v>
      </c>
      <c r="BG471" t="s">
        <v>1365</v>
      </c>
      <c r="BH471" t="s">
        <v>1365</v>
      </c>
      <c r="BL471" t="s">
        <v>1280</v>
      </c>
      <c r="BM471" t="s">
        <v>1270</v>
      </c>
      <c r="BN471" t="s">
        <v>1271</v>
      </c>
      <c r="BO471" t="s">
        <v>6115</v>
      </c>
      <c r="BP471" t="s">
        <v>6116</v>
      </c>
      <c r="BQ471">
        <v>17019</v>
      </c>
      <c r="BR471" t="s">
        <v>1362</v>
      </c>
      <c r="BS471">
        <v>17</v>
      </c>
      <c r="BT471" t="s">
        <v>1364</v>
      </c>
      <c r="BU471" t="s">
        <v>6225</v>
      </c>
      <c r="BV471" t="s">
        <v>1365</v>
      </c>
      <c r="BW471" t="s">
        <v>1365</v>
      </c>
      <c r="BY471" t="s">
        <v>1413</v>
      </c>
      <c r="BZ471" t="s">
        <v>5159</v>
      </c>
      <c r="CA471" t="s">
        <v>5171</v>
      </c>
      <c r="CB471">
        <v>5</v>
      </c>
      <c r="CC471" t="s">
        <v>1286</v>
      </c>
      <c r="CD471" t="s">
        <v>6250</v>
      </c>
      <c r="CE471" t="s">
        <v>1288</v>
      </c>
      <c r="CF471" t="s">
        <v>1289</v>
      </c>
      <c r="CG471" t="s">
        <v>1290</v>
      </c>
      <c r="CH471" t="s">
        <v>1291</v>
      </c>
      <c r="CI471">
        <v>2</v>
      </c>
      <c r="CJ471" t="s">
        <v>1292</v>
      </c>
      <c r="CU471" s="13" t="s">
        <v>6251</v>
      </c>
      <c r="CV471" t="s">
        <v>1838</v>
      </c>
    </row>
    <row r="472" spans="1:100" x14ac:dyDescent="0.4">
      <c r="A472" t="s">
        <v>6252</v>
      </c>
      <c r="B472" t="s">
        <v>6253</v>
      </c>
      <c r="D472" t="s">
        <v>1256</v>
      </c>
      <c r="E472" t="s">
        <v>1648</v>
      </c>
      <c r="H472">
        <v>657057.59</v>
      </c>
      <c r="I472">
        <v>3000000</v>
      </c>
      <c r="J472" t="s">
        <v>1294</v>
      </c>
      <c r="K472">
        <v>2024</v>
      </c>
      <c r="L472">
        <v>3000000</v>
      </c>
      <c r="M472">
        <v>657057.59</v>
      </c>
      <c r="N472">
        <v>0</v>
      </c>
      <c r="O472">
        <v>751595</v>
      </c>
      <c r="P472">
        <v>3751595</v>
      </c>
      <c r="Q472">
        <v>0</v>
      </c>
      <c r="R472">
        <v>0</v>
      </c>
      <c r="S472" t="s">
        <v>1294</v>
      </c>
      <c r="T472">
        <v>2024</v>
      </c>
      <c r="U472" t="s">
        <v>2441</v>
      </c>
      <c r="V472" t="s">
        <v>1401</v>
      </c>
      <c r="W472">
        <v>89</v>
      </c>
      <c r="X472" t="s">
        <v>1262</v>
      </c>
      <c r="Y472">
        <v>8900</v>
      </c>
      <c r="Z472" t="s">
        <v>1262</v>
      </c>
      <c r="AA472">
        <v>892433</v>
      </c>
      <c r="AB472" t="s">
        <v>1444</v>
      </c>
      <c r="AC472">
        <v>89</v>
      </c>
      <c r="AD472" t="s">
        <v>1262</v>
      </c>
      <c r="AE472">
        <v>8900</v>
      </c>
      <c r="AF472" t="s">
        <v>1262</v>
      </c>
      <c r="AG472">
        <v>892404</v>
      </c>
      <c r="AH472" t="s">
        <v>5150</v>
      </c>
      <c r="AI472" t="s">
        <v>5151</v>
      </c>
      <c r="AJ472" t="s">
        <v>5152</v>
      </c>
      <c r="AK472" t="s">
        <v>1266</v>
      </c>
      <c r="AL472" t="s">
        <v>5393</v>
      </c>
      <c r="AM472" t="s">
        <v>1358</v>
      </c>
      <c r="AO472" t="s">
        <v>1359</v>
      </c>
      <c r="AP472" t="s">
        <v>1359</v>
      </c>
      <c r="AS472" t="s">
        <v>1359</v>
      </c>
      <c r="AT472" t="s">
        <v>1270</v>
      </c>
      <c r="AU472" t="s">
        <v>1271</v>
      </c>
      <c r="AV472" t="s">
        <v>1360</v>
      </c>
      <c r="AW472" t="s">
        <v>1361</v>
      </c>
      <c r="AX472">
        <v>12385</v>
      </c>
      <c r="AY472" t="s">
        <v>1362</v>
      </c>
      <c r="AZ472">
        <v>17019</v>
      </c>
      <c r="BA472" t="s">
        <v>1362</v>
      </c>
      <c r="BB472">
        <v>17</v>
      </c>
      <c r="BC472" t="s">
        <v>1363</v>
      </c>
      <c r="BD472" t="s">
        <v>1364</v>
      </c>
      <c r="BE472">
        <v>61820</v>
      </c>
      <c r="BF472">
        <v>7473</v>
      </c>
      <c r="BG472" t="s">
        <v>1365</v>
      </c>
      <c r="BH472" t="s">
        <v>1365</v>
      </c>
      <c r="BL472" t="s">
        <v>1280</v>
      </c>
      <c r="BM472" t="s">
        <v>1270</v>
      </c>
      <c r="BN472" t="s">
        <v>1271</v>
      </c>
      <c r="BO472" t="s">
        <v>6115</v>
      </c>
      <c r="BP472" t="s">
        <v>6116</v>
      </c>
      <c r="BQ472">
        <v>17019</v>
      </c>
      <c r="BR472" t="s">
        <v>1362</v>
      </c>
      <c r="BS472">
        <v>17</v>
      </c>
      <c r="BT472" t="s">
        <v>1364</v>
      </c>
      <c r="BU472" t="s">
        <v>6225</v>
      </c>
      <c r="BV472" t="s">
        <v>1365</v>
      </c>
      <c r="BW472" t="s">
        <v>1365</v>
      </c>
      <c r="BY472" t="s">
        <v>1413</v>
      </c>
      <c r="BZ472" t="s">
        <v>5159</v>
      </c>
      <c r="CA472" t="s">
        <v>5171</v>
      </c>
      <c r="CB472">
        <v>5</v>
      </c>
      <c r="CC472" t="s">
        <v>1286</v>
      </c>
      <c r="CD472" t="s">
        <v>6254</v>
      </c>
      <c r="CE472" t="s">
        <v>1288</v>
      </c>
      <c r="CF472" t="s">
        <v>1289</v>
      </c>
      <c r="CG472" t="s">
        <v>1290</v>
      </c>
      <c r="CH472" t="s">
        <v>1291</v>
      </c>
      <c r="CI472">
        <v>2</v>
      </c>
      <c r="CJ472" t="s">
        <v>1292</v>
      </c>
      <c r="CU472" s="13" t="s">
        <v>6255</v>
      </c>
      <c r="CV472" t="s">
        <v>1838</v>
      </c>
    </row>
    <row r="473" spans="1:100" x14ac:dyDescent="0.4">
      <c r="A473" t="s">
        <v>6256</v>
      </c>
      <c r="B473" t="s">
        <v>6257</v>
      </c>
      <c r="D473" t="s">
        <v>1256</v>
      </c>
      <c r="E473" t="s">
        <v>1648</v>
      </c>
      <c r="H473">
        <v>531573.12</v>
      </c>
      <c r="I473">
        <v>2778670</v>
      </c>
      <c r="J473" t="s">
        <v>5262</v>
      </c>
      <c r="K473">
        <v>2024</v>
      </c>
      <c r="L473">
        <v>2778670</v>
      </c>
      <c r="M473">
        <v>531573.12</v>
      </c>
      <c r="N473">
        <v>0</v>
      </c>
      <c r="O473">
        <v>930362</v>
      </c>
      <c r="P473">
        <v>3709032</v>
      </c>
      <c r="Q473">
        <v>0</v>
      </c>
      <c r="R473">
        <v>0</v>
      </c>
      <c r="S473" t="s">
        <v>5262</v>
      </c>
      <c r="T473">
        <v>2024</v>
      </c>
      <c r="U473" t="s">
        <v>2441</v>
      </c>
      <c r="V473" t="s">
        <v>1401</v>
      </c>
      <c r="W473">
        <v>89</v>
      </c>
      <c r="X473" t="s">
        <v>1262</v>
      </c>
      <c r="Y473">
        <v>8900</v>
      </c>
      <c r="Z473" t="s">
        <v>1262</v>
      </c>
      <c r="AA473">
        <v>892433</v>
      </c>
      <c r="AB473" t="s">
        <v>1444</v>
      </c>
      <c r="AC473">
        <v>89</v>
      </c>
      <c r="AD473" t="s">
        <v>1262</v>
      </c>
      <c r="AE473">
        <v>8900</v>
      </c>
      <c r="AF473" t="s">
        <v>1262</v>
      </c>
      <c r="AG473">
        <v>892404</v>
      </c>
      <c r="AH473" t="s">
        <v>5150</v>
      </c>
      <c r="AI473" t="s">
        <v>5151</v>
      </c>
      <c r="AJ473" t="s">
        <v>5152</v>
      </c>
      <c r="AK473" t="s">
        <v>1266</v>
      </c>
      <c r="AL473" t="s">
        <v>5153</v>
      </c>
      <c r="AM473" t="s">
        <v>1358</v>
      </c>
      <c r="AO473" t="s">
        <v>1359</v>
      </c>
      <c r="AP473" t="s">
        <v>1359</v>
      </c>
      <c r="AS473" t="s">
        <v>1359</v>
      </c>
      <c r="AT473" t="s">
        <v>1270</v>
      </c>
      <c r="AU473" t="s">
        <v>1271</v>
      </c>
      <c r="AV473" t="s">
        <v>1360</v>
      </c>
      <c r="AW473" t="s">
        <v>1361</v>
      </c>
      <c r="AX473">
        <v>12385</v>
      </c>
      <c r="AY473" t="s">
        <v>1362</v>
      </c>
      <c r="AZ473">
        <v>17019</v>
      </c>
      <c r="BA473" t="s">
        <v>1362</v>
      </c>
      <c r="BB473">
        <v>17</v>
      </c>
      <c r="BC473" t="s">
        <v>1363</v>
      </c>
      <c r="BD473" t="s">
        <v>1364</v>
      </c>
      <c r="BE473">
        <v>61820</v>
      </c>
      <c r="BF473">
        <v>7473</v>
      </c>
      <c r="BG473" t="s">
        <v>1365</v>
      </c>
      <c r="BH473" t="s">
        <v>1365</v>
      </c>
      <c r="BL473" t="s">
        <v>1280</v>
      </c>
      <c r="BM473" t="s">
        <v>1270</v>
      </c>
      <c r="BN473" t="s">
        <v>1271</v>
      </c>
      <c r="BO473" t="s">
        <v>6115</v>
      </c>
      <c r="BP473" t="s">
        <v>6116</v>
      </c>
      <c r="BQ473">
        <v>17019</v>
      </c>
      <c r="BR473" t="s">
        <v>1362</v>
      </c>
      <c r="BS473">
        <v>17</v>
      </c>
      <c r="BT473" t="s">
        <v>1364</v>
      </c>
      <c r="BU473" t="s">
        <v>6225</v>
      </c>
      <c r="BV473" t="s">
        <v>1365</v>
      </c>
      <c r="BW473" t="s">
        <v>1365</v>
      </c>
      <c r="BY473" t="s">
        <v>5158</v>
      </c>
      <c r="BZ473" t="s">
        <v>5159</v>
      </c>
      <c r="CA473" t="s">
        <v>5171</v>
      </c>
      <c r="CB473">
        <v>5</v>
      </c>
      <c r="CC473" t="s">
        <v>1286</v>
      </c>
      <c r="CD473" t="s">
        <v>6258</v>
      </c>
      <c r="CE473" t="s">
        <v>1288</v>
      </c>
      <c r="CF473" t="s">
        <v>1289</v>
      </c>
      <c r="CG473" t="s">
        <v>1290</v>
      </c>
      <c r="CH473" t="s">
        <v>1291</v>
      </c>
      <c r="CI473">
        <v>2</v>
      </c>
      <c r="CJ473" t="s">
        <v>1292</v>
      </c>
      <c r="CU473" s="13" t="s">
        <v>6259</v>
      </c>
      <c r="CV473" t="s">
        <v>1838</v>
      </c>
    </row>
    <row r="474" spans="1:100" x14ac:dyDescent="0.4">
      <c r="A474" t="s">
        <v>6260</v>
      </c>
      <c r="B474" t="s">
        <v>6261</v>
      </c>
      <c r="D474" t="s">
        <v>1256</v>
      </c>
      <c r="E474" t="s">
        <v>1648</v>
      </c>
      <c r="H474">
        <v>725408.96</v>
      </c>
      <c r="I474">
        <v>2999250</v>
      </c>
      <c r="J474" t="s">
        <v>2631</v>
      </c>
      <c r="K474">
        <v>2024</v>
      </c>
      <c r="L474">
        <v>2999250</v>
      </c>
      <c r="M474">
        <v>725408.96</v>
      </c>
      <c r="N474">
        <v>0</v>
      </c>
      <c r="O474">
        <v>0</v>
      </c>
      <c r="P474">
        <v>2999250</v>
      </c>
      <c r="Q474">
        <v>0</v>
      </c>
      <c r="R474">
        <v>0</v>
      </c>
      <c r="S474" t="s">
        <v>4991</v>
      </c>
      <c r="T474">
        <v>2024</v>
      </c>
      <c r="U474" t="s">
        <v>3047</v>
      </c>
      <c r="V474" t="s">
        <v>4148</v>
      </c>
      <c r="W474">
        <v>89</v>
      </c>
      <c r="X474" t="s">
        <v>1262</v>
      </c>
      <c r="Y474">
        <v>8900</v>
      </c>
      <c r="Z474" t="s">
        <v>1262</v>
      </c>
      <c r="AA474">
        <v>892433</v>
      </c>
      <c r="AB474" t="s">
        <v>1444</v>
      </c>
      <c r="AC474">
        <v>89</v>
      </c>
      <c r="AD474" t="s">
        <v>1262</v>
      </c>
      <c r="AE474">
        <v>8900</v>
      </c>
      <c r="AF474" t="s">
        <v>1262</v>
      </c>
      <c r="AG474">
        <v>892404</v>
      </c>
      <c r="AH474" t="s">
        <v>5150</v>
      </c>
      <c r="AI474" t="s">
        <v>5151</v>
      </c>
      <c r="AJ474" t="s">
        <v>5152</v>
      </c>
      <c r="AK474" t="s">
        <v>1266</v>
      </c>
      <c r="AL474" t="s">
        <v>5393</v>
      </c>
      <c r="AM474" t="s">
        <v>6091</v>
      </c>
      <c r="AO474" t="s">
        <v>6092</v>
      </c>
      <c r="AP474" t="s">
        <v>6092</v>
      </c>
      <c r="AS474" t="s">
        <v>774</v>
      </c>
      <c r="AT474" t="s">
        <v>1270</v>
      </c>
      <c r="AU474" t="s">
        <v>1271</v>
      </c>
      <c r="AV474" t="s">
        <v>6093</v>
      </c>
      <c r="AX474">
        <v>46000</v>
      </c>
      <c r="AY474" t="s">
        <v>3889</v>
      </c>
      <c r="AZ474">
        <v>21067</v>
      </c>
      <c r="BA474" t="s">
        <v>4073</v>
      </c>
      <c r="BB474">
        <v>21</v>
      </c>
      <c r="BC474" t="s">
        <v>6094</v>
      </c>
      <c r="BD474" t="s">
        <v>6095</v>
      </c>
      <c r="BE474">
        <v>40526</v>
      </c>
      <c r="BF474">
        <v>1</v>
      </c>
      <c r="BG474" t="s">
        <v>6096</v>
      </c>
      <c r="BH474" t="s">
        <v>6096</v>
      </c>
      <c r="BL474" t="s">
        <v>1280</v>
      </c>
      <c r="BM474" t="s">
        <v>1270</v>
      </c>
      <c r="BN474" t="s">
        <v>1271</v>
      </c>
      <c r="BO474" t="s">
        <v>6097</v>
      </c>
      <c r="BP474" t="s">
        <v>3889</v>
      </c>
      <c r="BQ474">
        <v>21067</v>
      </c>
      <c r="BR474" t="s">
        <v>4073</v>
      </c>
      <c r="BS474">
        <v>21</v>
      </c>
      <c r="BT474" t="s">
        <v>6095</v>
      </c>
      <c r="BU474" t="s">
        <v>6262</v>
      </c>
      <c r="BV474" t="s">
        <v>6096</v>
      </c>
      <c r="BW474" t="s">
        <v>6096</v>
      </c>
      <c r="BY474" t="s">
        <v>1413</v>
      </c>
      <c r="BZ474" t="s">
        <v>5159</v>
      </c>
      <c r="CA474" t="s">
        <v>5171</v>
      </c>
      <c r="CB474">
        <v>5</v>
      </c>
      <c r="CC474" t="s">
        <v>1286</v>
      </c>
      <c r="CD474" t="s">
        <v>6263</v>
      </c>
      <c r="CE474" t="s">
        <v>1288</v>
      </c>
      <c r="CF474" t="s">
        <v>1289</v>
      </c>
      <c r="CG474" t="s">
        <v>1290</v>
      </c>
      <c r="CH474" t="s">
        <v>1291</v>
      </c>
      <c r="CI474">
        <v>2</v>
      </c>
      <c r="CJ474" t="s">
        <v>1292</v>
      </c>
      <c r="CU474" s="13" t="s">
        <v>6264</v>
      </c>
      <c r="CV474" t="s">
        <v>1574</v>
      </c>
    </row>
    <row r="475" spans="1:100" x14ac:dyDescent="0.4">
      <c r="A475" t="s">
        <v>6265</v>
      </c>
      <c r="B475" t="s">
        <v>6266</v>
      </c>
      <c r="D475" t="s">
        <v>1256</v>
      </c>
      <c r="E475" t="s">
        <v>1257</v>
      </c>
      <c r="J475" t="s">
        <v>2771</v>
      </c>
      <c r="K475">
        <v>2025</v>
      </c>
      <c r="L475">
        <v>2000000</v>
      </c>
      <c r="M475">
        <v>929276.07</v>
      </c>
      <c r="N475">
        <v>0</v>
      </c>
      <c r="O475">
        <v>0</v>
      </c>
      <c r="P475">
        <v>2000000</v>
      </c>
      <c r="Q475">
        <v>0</v>
      </c>
      <c r="R475">
        <v>0</v>
      </c>
      <c r="S475" t="s">
        <v>2364</v>
      </c>
      <c r="T475">
        <v>2023</v>
      </c>
      <c r="U475" t="s">
        <v>1442</v>
      </c>
      <c r="V475" t="s">
        <v>1542</v>
      </c>
      <c r="W475">
        <v>89</v>
      </c>
      <c r="X475" t="s">
        <v>1262</v>
      </c>
      <c r="Y475">
        <v>8900</v>
      </c>
      <c r="Z475" t="s">
        <v>1262</v>
      </c>
      <c r="AA475">
        <v>892433</v>
      </c>
      <c r="AB475" t="s">
        <v>1444</v>
      </c>
      <c r="AC475">
        <v>89</v>
      </c>
      <c r="AD475" t="s">
        <v>1262</v>
      </c>
      <c r="AE475">
        <v>8900</v>
      </c>
      <c r="AF475" t="s">
        <v>1262</v>
      </c>
      <c r="AG475">
        <v>892404</v>
      </c>
      <c r="AH475" t="s">
        <v>5150</v>
      </c>
      <c r="AI475" t="s">
        <v>5151</v>
      </c>
      <c r="AJ475" t="s">
        <v>5152</v>
      </c>
      <c r="AK475" t="s">
        <v>1266</v>
      </c>
      <c r="AL475" t="s">
        <v>5182</v>
      </c>
      <c r="AM475" t="s">
        <v>6267</v>
      </c>
      <c r="AO475" t="s">
        <v>6268</v>
      </c>
      <c r="AP475" t="s">
        <v>6268</v>
      </c>
      <c r="AS475" t="s">
        <v>6268</v>
      </c>
      <c r="AT475" t="s">
        <v>1270</v>
      </c>
      <c r="AU475" t="s">
        <v>1271</v>
      </c>
      <c r="AV475" t="s">
        <v>6269</v>
      </c>
      <c r="AW475" t="s">
        <v>6270</v>
      </c>
      <c r="AX475">
        <v>62912</v>
      </c>
      <c r="AY475" t="s">
        <v>6271</v>
      </c>
      <c r="AZ475">
        <v>29161</v>
      </c>
      <c r="BA475" t="s">
        <v>6272</v>
      </c>
      <c r="BB475">
        <v>29</v>
      </c>
      <c r="BC475" t="s">
        <v>3437</v>
      </c>
      <c r="BD475" t="s">
        <v>3438</v>
      </c>
      <c r="BE475">
        <v>65409</v>
      </c>
      <c r="BF475">
        <v>6506</v>
      </c>
      <c r="BG475" t="s">
        <v>6273</v>
      </c>
      <c r="BH475" t="s">
        <v>6273</v>
      </c>
      <c r="BL475" t="s">
        <v>1280</v>
      </c>
      <c r="BM475" t="s">
        <v>1270</v>
      </c>
      <c r="BN475" t="s">
        <v>1271</v>
      </c>
      <c r="BO475" t="s">
        <v>6274</v>
      </c>
      <c r="BP475" t="s">
        <v>6271</v>
      </c>
      <c r="BQ475">
        <v>29161</v>
      </c>
      <c r="BR475" t="s">
        <v>6272</v>
      </c>
      <c r="BS475">
        <v>29</v>
      </c>
      <c r="BT475" t="s">
        <v>3438</v>
      </c>
      <c r="BU475" t="s">
        <v>6275</v>
      </c>
      <c r="BV475" t="s">
        <v>6273</v>
      </c>
      <c r="BW475" t="s">
        <v>6273</v>
      </c>
      <c r="BY475" t="s">
        <v>5158</v>
      </c>
      <c r="BZ475" t="s">
        <v>5433</v>
      </c>
      <c r="CA475" t="s">
        <v>6276</v>
      </c>
      <c r="CB475">
        <v>5</v>
      </c>
      <c r="CC475" t="s">
        <v>1286</v>
      </c>
      <c r="CD475" t="s">
        <v>6277</v>
      </c>
      <c r="CE475" t="s">
        <v>1288</v>
      </c>
      <c r="CF475" t="s">
        <v>1289</v>
      </c>
      <c r="CG475" t="s">
        <v>1290</v>
      </c>
      <c r="CH475" t="s">
        <v>1291</v>
      </c>
      <c r="CI475">
        <v>2</v>
      </c>
      <c r="CJ475" t="s">
        <v>1292</v>
      </c>
      <c r="CU475" s="13" t="s">
        <v>6278</v>
      </c>
      <c r="CV475" t="s">
        <v>3542</v>
      </c>
    </row>
    <row r="476" spans="1:100" x14ac:dyDescent="0.4">
      <c r="A476" t="s">
        <v>6279</v>
      </c>
      <c r="B476" t="s">
        <v>6280</v>
      </c>
      <c r="D476" t="s">
        <v>1256</v>
      </c>
      <c r="E476" t="s">
        <v>1648</v>
      </c>
      <c r="H476">
        <v>1245285.27</v>
      </c>
      <c r="I476">
        <v>55835381</v>
      </c>
      <c r="J476" t="s">
        <v>5502</v>
      </c>
      <c r="K476">
        <v>2025</v>
      </c>
      <c r="L476">
        <v>55835381</v>
      </c>
      <c r="M476">
        <v>1245285.27</v>
      </c>
      <c r="N476">
        <v>0</v>
      </c>
      <c r="O476">
        <v>24389776</v>
      </c>
      <c r="P476">
        <v>80225157</v>
      </c>
      <c r="Q476">
        <v>0</v>
      </c>
      <c r="R476">
        <v>0</v>
      </c>
      <c r="S476" t="s">
        <v>2908</v>
      </c>
      <c r="T476">
        <v>2025</v>
      </c>
      <c r="U476" t="s">
        <v>1885</v>
      </c>
      <c r="V476" t="s">
        <v>1503</v>
      </c>
      <c r="W476">
        <v>89</v>
      </c>
      <c r="X476" t="s">
        <v>1262</v>
      </c>
      <c r="Y476">
        <v>8900</v>
      </c>
      <c r="Z476" t="s">
        <v>1262</v>
      </c>
      <c r="AA476">
        <v>892433</v>
      </c>
      <c r="AB476" t="s">
        <v>1444</v>
      </c>
      <c r="AC476">
        <v>89</v>
      </c>
      <c r="AD476" t="s">
        <v>1262</v>
      </c>
      <c r="AE476">
        <v>8900</v>
      </c>
      <c r="AF476" t="s">
        <v>1262</v>
      </c>
      <c r="AG476">
        <v>892404</v>
      </c>
      <c r="AH476" t="s">
        <v>5150</v>
      </c>
      <c r="AI476" t="s">
        <v>5151</v>
      </c>
      <c r="AJ476" t="s">
        <v>5152</v>
      </c>
      <c r="AK476" t="s">
        <v>1266</v>
      </c>
      <c r="AL476" t="s">
        <v>5182</v>
      </c>
      <c r="AM476" t="s">
        <v>6281</v>
      </c>
      <c r="AO476" t="s">
        <v>6282</v>
      </c>
      <c r="AP476" t="s">
        <v>6282</v>
      </c>
      <c r="AQ476" t="s">
        <v>6283</v>
      </c>
      <c r="AS476" t="s">
        <v>6284</v>
      </c>
      <c r="AT476" t="s">
        <v>1270</v>
      </c>
      <c r="AU476" t="s">
        <v>1271</v>
      </c>
      <c r="AV476" t="s">
        <v>6285</v>
      </c>
      <c r="AX476">
        <v>71000</v>
      </c>
      <c r="AY476" t="s">
        <v>5125</v>
      </c>
      <c r="AZ476">
        <v>12057</v>
      </c>
      <c r="BA476" t="s">
        <v>4622</v>
      </c>
      <c r="BB476">
        <v>12</v>
      </c>
      <c r="BC476" t="s">
        <v>1306</v>
      </c>
      <c r="BD476" t="s">
        <v>1307</v>
      </c>
      <c r="BE476">
        <v>33601</v>
      </c>
      <c r="BF476">
        <v>111</v>
      </c>
      <c r="BG476" t="s">
        <v>5925</v>
      </c>
      <c r="BH476" t="s">
        <v>5925</v>
      </c>
      <c r="BL476" t="s">
        <v>1280</v>
      </c>
      <c r="BM476" t="s">
        <v>1270</v>
      </c>
      <c r="BN476" t="s">
        <v>1271</v>
      </c>
      <c r="BO476" t="s">
        <v>6286</v>
      </c>
      <c r="BP476" t="s">
        <v>6287</v>
      </c>
      <c r="BQ476">
        <v>12105</v>
      </c>
      <c r="BR476" t="s">
        <v>4979</v>
      </c>
      <c r="BS476">
        <v>12</v>
      </c>
      <c r="BT476" t="s">
        <v>1307</v>
      </c>
      <c r="BU476" t="s">
        <v>6288</v>
      </c>
      <c r="BV476" t="s">
        <v>6289</v>
      </c>
      <c r="BW476" t="s">
        <v>6289</v>
      </c>
      <c r="BY476" t="s">
        <v>5158</v>
      </c>
      <c r="BZ476" t="s">
        <v>5188</v>
      </c>
      <c r="CA476" t="s">
        <v>5189</v>
      </c>
      <c r="CB476">
        <v>5</v>
      </c>
      <c r="CC476" t="s">
        <v>1286</v>
      </c>
      <c r="CD476" t="s">
        <v>6290</v>
      </c>
      <c r="CE476" t="s">
        <v>1288</v>
      </c>
      <c r="CF476" t="s">
        <v>1289</v>
      </c>
      <c r="CG476" t="s">
        <v>1417</v>
      </c>
      <c r="CH476" t="s">
        <v>1418</v>
      </c>
      <c r="CI476">
        <v>2</v>
      </c>
      <c r="CJ476" t="s">
        <v>1292</v>
      </c>
      <c r="CU476" s="13" t="s">
        <v>6291</v>
      </c>
      <c r="CV476" t="s">
        <v>2700</v>
      </c>
    </row>
    <row r="477" spans="1:100" x14ac:dyDescent="0.4">
      <c r="A477" t="s">
        <v>6292</v>
      </c>
      <c r="B477" t="s">
        <v>6293</v>
      </c>
      <c r="D477" t="s">
        <v>1256</v>
      </c>
      <c r="E477" t="s">
        <v>1648</v>
      </c>
      <c r="I477">
        <v>4296915</v>
      </c>
      <c r="J477" t="s">
        <v>1905</v>
      </c>
      <c r="K477">
        <v>2025</v>
      </c>
      <c r="L477">
        <v>4296915</v>
      </c>
      <c r="M477">
        <v>0</v>
      </c>
      <c r="N477">
        <v>0</v>
      </c>
      <c r="O477">
        <v>1285387</v>
      </c>
      <c r="P477">
        <v>5582302</v>
      </c>
      <c r="Q477">
        <v>0</v>
      </c>
      <c r="R477">
        <v>0</v>
      </c>
      <c r="S477" t="s">
        <v>1905</v>
      </c>
      <c r="T477">
        <v>2025</v>
      </c>
      <c r="U477" t="s">
        <v>1885</v>
      </c>
      <c r="V477" t="s">
        <v>1443</v>
      </c>
      <c r="W477">
        <v>89</v>
      </c>
      <c r="X477" t="s">
        <v>1262</v>
      </c>
      <c r="Y477">
        <v>8900</v>
      </c>
      <c r="Z477" t="s">
        <v>1262</v>
      </c>
      <c r="AA477">
        <v>892433</v>
      </c>
      <c r="AB477" t="s">
        <v>1444</v>
      </c>
      <c r="AC477">
        <v>89</v>
      </c>
      <c r="AD477" t="s">
        <v>1262</v>
      </c>
      <c r="AE477">
        <v>8900</v>
      </c>
      <c r="AF477" t="s">
        <v>1262</v>
      </c>
      <c r="AG477">
        <v>892404</v>
      </c>
      <c r="AH477" t="s">
        <v>5150</v>
      </c>
      <c r="AI477" t="s">
        <v>5151</v>
      </c>
      <c r="AJ477" t="s">
        <v>5152</v>
      </c>
      <c r="AK477" t="s">
        <v>1266</v>
      </c>
      <c r="AL477" t="s">
        <v>5182</v>
      </c>
      <c r="AM477" t="s">
        <v>6294</v>
      </c>
      <c r="AO477" t="s">
        <v>6295</v>
      </c>
      <c r="AP477" t="s">
        <v>6295</v>
      </c>
      <c r="AT477" t="s">
        <v>1270</v>
      </c>
      <c r="AU477" t="s">
        <v>1271</v>
      </c>
      <c r="AV477" t="s">
        <v>6296</v>
      </c>
      <c r="AX477">
        <v>7480</v>
      </c>
      <c r="AY477" t="s">
        <v>6297</v>
      </c>
      <c r="AZ477">
        <v>51195</v>
      </c>
      <c r="BA477" t="s">
        <v>6298</v>
      </c>
      <c r="BB477">
        <v>51</v>
      </c>
      <c r="BC477" t="s">
        <v>3101</v>
      </c>
      <c r="BD477" t="s">
        <v>3102</v>
      </c>
      <c r="BE477">
        <v>24219</v>
      </c>
      <c r="BF477">
        <v>4634</v>
      </c>
      <c r="BG477" t="s">
        <v>4932</v>
      </c>
      <c r="BH477" t="s">
        <v>4932</v>
      </c>
      <c r="BL477" t="s">
        <v>1280</v>
      </c>
      <c r="BM477" t="s">
        <v>1270</v>
      </c>
      <c r="BN477" t="s">
        <v>1271</v>
      </c>
      <c r="BO477" t="s">
        <v>6299</v>
      </c>
      <c r="BP477" t="s">
        <v>6297</v>
      </c>
      <c r="BQ477">
        <v>51195</v>
      </c>
      <c r="BR477" t="s">
        <v>6298</v>
      </c>
      <c r="BS477">
        <v>51</v>
      </c>
      <c r="BT477" t="s">
        <v>3102</v>
      </c>
      <c r="BU477" t="s">
        <v>6300</v>
      </c>
      <c r="BV477" t="s">
        <v>4932</v>
      </c>
      <c r="BW477" t="s">
        <v>4932</v>
      </c>
      <c r="BY477" t="s">
        <v>5158</v>
      </c>
      <c r="BZ477" t="s">
        <v>5188</v>
      </c>
      <c r="CA477" t="s">
        <v>6301</v>
      </c>
      <c r="CB477">
        <v>5</v>
      </c>
      <c r="CC477" t="s">
        <v>1286</v>
      </c>
      <c r="CD477" t="s">
        <v>6302</v>
      </c>
      <c r="CE477" t="s">
        <v>1288</v>
      </c>
      <c r="CF477" t="s">
        <v>1289</v>
      </c>
      <c r="CG477" t="s">
        <v>1702</v>
      </c>
      <c r="CH477" t="s">
        <v>1703</v>
      </c>
      <c r="CI477">
        <v>2</v>
      </c>
      <c r="CJ477" t="s">
        <v>1292</v>
      </c>
      <c r="CU477" s="13" t="s">
        <v>6303</v>
      </c>
      <c r="CV477" t="s">
        <v>2908</v>
      </c>
    </row>
    <row r="478" spans="1:100" x14ac:dyDescent="0.4">
      <c r="A478" t="s">
        <v>6304</v>
      </c>
      <c r="B478" t="s">
        <v>6305</v>
      </c>
      <c r="D478" t="s">
        <v>1256</v>
      </c>
      <c r="E478" t="s">
        <v>1648</v>
      </c>
      <c r="H478">
        <v>1196049.42</v>
      </c>
      <c r="I478">
        <v>8618299</v>
      </c>
      <c r="J478" t="s">
        <v>1765</v>
      </c>
      <c r="K478">
        <v>2025</v>
      </c>
      <c r="L478">
        <v>8618299</v>
      </c>
      <c r="M478">
        <v>1196049.42</v>
      </c>
      <c r="N478">
        <v>0</v>
      </c>
      <c r="O478">
        <v>2154575</v>
      </c>
      <c r="P478">
        <v>10772874</v>
      </c>
      <c r="Q478">
        <v>0</v>
      </c>
      <c r="R478">
        <v>0</v>
      </c>
      <c r="S478" t="s">
        <v>5014</v>
      </c>
      <c r="T478">
        <v>2024</v>
      </c>
      <c r="U478" t="s">
        <v>5014</v>
      </c>
      <c r="V478" t="s">
        <v>6306</v>
      </c>
      <c r="W478">
        <v>89</v>
      </c>
      <c r="X478" t="s">
        <v>1262</v>
      </c>
      <c r="Y478">
        <v>8900</v>
      </c>
      <c r="Z478" t="s">
        <v>1262</v>
      </c>
      <c r="AA478">
        <v>892433</v>
      </c>
      <c r="AB478" t="s">
        <v>1444</v>
      </c>
      <c r="AC478">
        <v>89</v>
      </c>
      <c r="AD478" t="s">
        <v>1262</v>
      </c>
      <c r="AE478">
        <v>8900</v>
      </c>
      <c r="AF478" t="s">
        <v>1262</v>
      </c>
      <c r="AG478">
        <v>892404</v>
      </c>
      <c r="AH478" t="s">
        <v>5150</v>
      </c>
      <c r="AI478" t="s">
        <v>5151</v>
      </c>
      <c r="AJ478" t="s">
        <v>5152</v>
      </c>
      <c r="AK478" t="s">
        <v>1266</v>
      </c>
      <c r="AL478" t="s">
        <v>5182</v>
      </c>
      <c r="AM478" t="s">
        <v>6307</v>
      </c>
      <c r="AO478" t="s">
        <v>6308</v>
      </c>
      <c r="AP478" t="s">
        <v>6308</v>
      </c>
      <c r="AT478" t="s">
        <v>1270</v>
      </c>
      <c r="AU478" t="s">
        <v>1271</v>
      </c>
      <c r="AV478" t="s">
        <v>6309</v>
      </c>
      <c r="AW478" t="s">
        <v>6310</v>
      </c>
      <c r="AX478">
        <v>58016</v>
      </c>
      <c r="AY478" t="s">
        <v>6311</v>
      </c>
      <c r="AZ478">
        <v>48085</v>
      </c>
      <c r="BA478" t="s">
        <v>1282</v>
      </c>
      <c r="BB478">
        <v>48</v>
      </c>
      <c r="BC478" t="s">
        <v>1276</v>
      </c>
      <c r="BD478" t="s">
        <v>1277</v>
      </c>
      <c r="BE478">
        <v>75024</v>
      </c>
      <c r="BF478">
        <v>3141</v>
      </c>
      <c r="BG478" t="s">
        <v>6312</v>
      </c>
      <c r="BH478" t="s">
        <v>6312</v>
      </c>
      <c r="BL478" t="s">
        <v>1280</v>
      </c>
      <c r="BM478" t="s">
        <v>1270</v>
      </c>
      <c r="BN478" t="s">
        <v>1271</v>
      </c>
      <c r="BO478" t="s">
        <v>6313</v>
      </c>
      <c r="BP478" t="s">
        <v>6311</v>
      </c>
      <c r="BQ478">
        <v>48085</v>
      </c>
      <c r="BR478" t="s">
        <v>1282</v>
      </c>
      <c r="BS478">
        <v>48</v>
      </c>
      <c r="BT478" t="s">
        <v>1277</v>
      </c>
      <c r="BU478" t="s">
        <v>6314</v>
      </c>
      <c r="BV478" t="s">
        <v>6312</v>
      </c>
      <c r="BW478" t="s">
        <v>6312</v>
      </c>
      <c r="BY478" t="s">
        <v>5158</v>
      </c>
      <c r="BZ478" t="s">
        <v>5188</v>
      </c>
      <c r="CA478" t="s">
        <v>5189</v>
      </c>
      <c r="CB478">
        <v>5</v>
      </c>
      <c r="CC478" t="s">
        <v>1286</v>
      </c>
      <c r="CD478" t="s">
        <v>6315</v>
      </c>
      <c r="CE478" t="s">
        <v>1288</v>
      </c>
      <c r="CF478" t="s">
        <v>1289</v>
      </c>
      <c r="CG478" t="s">
        <v>1417</v>
      </c>
      <c r="CH478" t="s">
        <v>1418</v>
      </c>
      <c r="CI478">
        <v>2</v>
      </c>
      <c r="CJ478" t="s">
        <v>1292</v>
      </c>
      <c r="CU478" s="13" t="s">
        <v>6316</v>
      </c>
      <c r="CV478" t="s">
        <v>1781</v>
      </c>
    </row>
    <row r="479" spans="1:100" x14ac:dyDescent="0.4">
      <c r="A479" t="s">
        <v>6317</v>
      </c>
      <c r="B479" t="s">
        <v>6318</v>
      </c>
      <c r="D479" t="s">
        <v>1256</v>
      </c>
      <c r="E479" t="s">
        <v>1648</v>
      </c>
      <c r="H479">
        <v>419831.3</v>
      </c>
      <c r="I479">
        <v>8997490</v>
      </c>
      <c r="J479" t="s">
        <v>1426</v>
      </c>
      <c r="K479">
        <v>2024</v>
      </c>
      <c r="L479">
        <v>8997490</v>
      </c>
      <c r="M479">
        <v>419831.3</v>
      </c>
      <c r="N479">
        <v>0</v>
      </c>
      <c r="O479">
        <v>2250482</v>
      </c>
      <c r="P479">
        <v>11247972</v>
      </c>
      <c r="Q479">
        <v>0</v>
      </c>
      <c r="R479">
        <v>0</v>
      </c>
      <c r="S479" t="s">
        <v>1426</v>
      </c>
      <c r="T479">
        <v>2024</v>
      </c>
      <c r="U479" t="s">
        <v>1767</v>
      </c>
      <c r="V479" t="s">
        <v>1542</v>
      </c>
      <c r="W479">
        <v>89</v>
      </c>
      <c r="X479" t="s">
        <v>1262</v>
      </c>
      <c r="Y479">
        <v>8900</v>
      </c>
      <c r="Z479" t="s">
        <v>1262</v>
      </c>
      <c r="AA479">
        <v>892433</v>
      </c>
      <c r="AB479" t="s">
        <v>1444</v>
      </c>
      <c r="AC479">
        <v>89</v>
      </c>
      <c r="AD479" t="s">
        <v>1262</v>
      </c>
      <c r="AE479">
        <v>8900</v>
      </c>
      <c r="AF479" t="s">
        <v>1262</v>
      </c>
      <c r="AG479">
        <v>892404</v>
      </c>
      <c r="AH479" t="s">
        <v>5150</v>
      </c>
      <c r="AI479" t="s">
        <v>5151</v>
      </c>
      <c r="AJ479" t="s">
        <v>5152</v>
      </c>
      <c r="AK479" t="s">
        <v>1266</v>
      </c>
      <c r="AL479" t="s">
        <v>5182</v>
      </c>
      <c r="AM479" t="s">
        <v>6231</v>
      </c>
      <c r="AO479" t="s">
        <v>797</v>
      </c>
      <c r="AP479" t="s">
        <v>797</v>
      </c>
      <c r="AQ479" t="s">
        <v>6231</v>
      </c>
      <c r="AS479" t="s">
        <v>797</v>
      </c>
      <c r="AT479" t="s">
        <v>1270</v>
      </c>
      <c r="AU479" t="s">
        <v>1271</v>
      </c>
      <c r="AV479" t="s">
        <v>6232</v>
      </c>
      <c r="AW479" t="s">
        <v>6233</v>
      </c>
      <c r="AX479">
        <v>45050</v>
      </c>
      <c r="AY479" t="s">
        <v>6234</v>
      </c>
      <c r="AZ479">
        <v>56001</v>
      </c>
      <c r="BA479" t="s">
        <v>2104</v>
      </c>
      <c r="BB479">
        <v>56</v>
      </c>
      <c r="BC479" t="s">
        <v>6235</v>
      </c>
      <c r="BD479" t="s">
        <v>5557</v>
      </c>
      <c r="BE479">
        <v>82071</v>
      </c>
      <c r="BF479">
        <v>2000</v>
      </c>
      <c r="BG479" t="s">
        <v>5559</v>
      </c>
      <c r="BH479" t="s">
        <v>5559</v>
      </c>
      <c r="BL479" t="s">
        <v>1280</v>
      </c>
      <c r="BM479" t="s">
        <v>1270</v>
      </c>
      <c r="BN479" t="s">
        <v>1271</v>
      </c>
      <c r="BO479" t="s">
        <v>6319</v>
      </c>
      <c r="BP479" t="s">
        <v>6234</v>
      </c>
      <c r="BQ479">
        <v>56001</v>
      </c>
      <c r="BR479" t="s">
        <v>2104</v>
      </c>
      <c r="BS479">
        <v>56</v>
      </c>
      <c r="BT479" t="s">
        <v>5557</v>
      </c>
      <c r="BU479" t="s">
        <v>6237</v>
      </c>
      <c r="BV479" t="s">
        <v>5559</v>
      </c>
      <c r="BW479" t="s">
        <v>5559</v>
      </c>
      <c r="BY479" t="s">
        <v>5158</v>
      </c>
      <c r="BZ479" t="s">
        <v>5188</v>
      </c>
      <c r="CA479" t="s">
        <v>6320</v>
      </c>
      <c r="CB479">
        <v>5</v>
      </c>
      <c r="CC479" t="s">
        <v>1286</v>
      </c>
      <c r="CD479" t="s">
        <v>6321</v>
      </c>
      <c r="CE479" t="s">
        <v>1288</v>
      </c>
      <c r="CF479" t="s">
        <v>1289</v>
      </c>
      <c r="CG479" t="s">
        <v>1290</v>
      </c>
      <c r="CH479" t="s">
        <v>1291</v>
      </c>
      <c r="CI479">
        <v>2</v>
      </c>
      <c r="CJ479" t="s">
        <v>1292</v>
      </c>
      <c r="CU479" s="13" t="s">
        <v>6322</v>
      </c>
      <c r="CV479" t="s">
        <v>5478</v>
      </c>
    </row>
    <row r="480" spans="1:100" x14ac:dyDescent="0.4">
      <c r="A480" t="s">
        <v>6323</v>
      </c>
      <c r="B480" t="s">
        <v>6324</v>
      </c>
      <c r="D480" t="s">
        <v>1256</v>
      </c>
      <c r="E480" t="s">
        <v>1648</v>
      </c>
      <c r="H480">
        <v>1847230.09</v>
      </c>
      <c r="I480">
        <v>8880349</v>
      </c>
      <c r="J480" t="s">
        <v>3121</v>
      </c>
      <c r="K480">
        <v>2024</v>
      </c>
      <c r="L480">
        <v>8880349</v>
      </c>
      <c r="M480">
        <v>1847230.09</v>
      </c>
      <c r="N480">
        <v>1479971</v>
      </c>
      <c r="O480">
        <v>8880349</v>
      </c>
      <c r="P480">
        <v>17760698</v>
      </c>
      <c r="Q480">
        <v>0</v>
      </c>
      <c r="R480">
        <v>0</v>
      </c>
      <c r="S480" t="s">
        <v>3121</v>
      </c>
      <c r="T480">
        <v>2024</v>
      </c>
      <c r="U480" t="s">
        <v>2631</v>
      </c>
      <c r="V480" t="s">
        <v>6325</v>
      </c>
      <c r="W480">
        <v>89</v>
      </c>
      <c r="X480" t="s">
        <v>1262</v>
      </c>
      <c r="Y480">
        <v>8900</v>
      </c>
      <c r="Z480" t="s">
        <v>1262</v>
      </c>
      <c r="AA480">
        <v>892433</v>
      </c>
      <c r="AB480" t="s">
        <v>1444</v>
      </c>
      <c r="AC480">
        <v>89</v>
      </c>
      <c r="AD480" t="s">
        <v>1262</v>
      </c>
      <c r="AE480">
        <v>8900</v>
      </c>
      <c r="AF480" t="s">
        <v>1262</v>
      </c>
      <c r="AG480">
        <v>892404</v>
      </c>
      <c r="AH480" t="s">
        <v>5150</v>
      </c>
      <c r="AI480" t="s">
        <v>5151</v>
      </c>
      <c r="AJ480" t="s">
        <v>5152</v>
      </c>
      <c r="AK480" t="s">
        <v>1266</v>
      </c>
      <c r="AL480" t="s">
        <v>5182</v>
      </c>
      <c r="AM480" t="s">
        <v>6326</v>
      </c>
      <c r="AO480" t="s">
        <v>6327</v>
      </c>
      <c r="AP480" t="s">
        <v>6327</v>
      </c>
      <c r="AT480" t="s">
        <v>1270</v>
      </c>
      <c r="AU480" t="s">
        <v>1271</v>
      </c>
      <c r="AV480" t="s">
        <v>6328</v>
      </c>
      <c r="AW480" t="s">
        <v>6329</v>
      </c>
      <c r="AX480">
        <v>24230</v>
      </c>
      <c r="AY480" t="s">
        <v>6330</v>
      </c>
      <c r="AZ480">
        <v>2090</v>
      </c>
      <c r="BA480" t="s">
        <v>6331</v>
      </c>
      <c r="BB480">
        <v>2</v>
      </c>
      <c r="BC480" t="s">
        <v>1697</v>
      </c>
      <c r="BD480" t="s">
        <v>1698</v>
      </c>
      <c r="BE480">
        <v>99775</v>
      </c>
      <c r="BF480">
        <v>7880</v>
      </c>
      <c r="BG480" t="s">
        <v>1699</v>
      </c>
      <c r="BH480" t="s">
        <v>1699</v>
      </c>
      <c r="BL480" t="s">
        <v>1280</v>
      </c>
      <c r="BM480" t="s">
        <v>1270</v>
      </c>
      <c r="BN480" t="s">
        <v>1271</v>
      </c>
      <c r="BO480" t="s">
        <v>6332</v>
      </c>
      <c r="BP480" t="s">
        <v>6330</v>
      </c>
      <c r="BQ480">
        <v>2090</v>
      </c>
      <c r="BR480" t="s">
        <v>6331</v>
      </c>
      <c r="BS480">
        <v>2</v>
      </c>
      <c r="BT480" t="s">
        <v>1698</v>
      </c>
      <c r="BU480" t="s">
        <v>6333</v>
      </c>
      <c r="BV480" t="s">
        <v>1699</v>
      </c>
      <c r="BW480" t="s">
        <v>1699</v>
      </c>
      <c r="BY480" t="s">
        <v>5158</v>
      </c>
      <c r="BZ480" t="s">
        <v>5188</v>
      </c>
      <c r="CA480" t="s">
        <v>5189</v>
      </c>
      <c r="CB480">
        <v>5</v>
      </c>
      <c r="CC480" t="s">
        <v>1286</v>
      </c>
      <c r="CD480" t="s">
        <v>6334</v>
      </c>
      <c r="CE480" t="s">
        <v>1288</v>
      </c>
      <c r="CF480" t="s">
        <v>1289</v>
      </c>
      <c r="CG480" t="s">
        <v>1290</v>
      </c>
      <c r="CH480" t="s">
        <v>1291</v>
      </c>
      <c r="CI480">
        <v>2</v>
      </c>
      <c r="CJ480" t="s">
        <v>1292</v>
      </c>
      <c r="CU480" s="13" t="s">
        <v>6335</v>
      </c>
      <c r="CV480" t="s">
        <v>2631</v>
      </c>
    </row>
    <row r="481" spans="1:100" x14ac:dyDescent="0.4">
      <c r="A481" t="s">
        <v>6336</v>
      </c>
      <c r="B481" t="s">
        <v>6337</v>
      </c>
      <c r="D481" t="s">
        <v>1256</v>
      </c>
      <c r="E481" t="s">
        <v>1257</v>
      </c>
      <c r="J481" t="s">
        <v>6338</v>
      </c>
      <c r="K481">
        <v>2025</v>
      </c>
      <c r="L481">
        <v>1984173</v>
      </c>
      <c r="M481">
        <v>565525.42000000004</v>
      </c>
      <c r="N481">
        <v>0</v>
      </c>
      <c r="O481">
        <v>499850</v>
      </c>
      <c r="P481">
        <v>2484023</v>
      </c>
      <c r="Q481">
        <v>0</v>
      </c>
      <c r="R481">
        <v>0</v>
      </c>
      <c r="S481" t="s">
        <v>3371</v>
      </c>
      <c r="T481">
        <v>2024</v>
      </c>
      <c r="U481" t="s">
        <v>1830</v>
      </c>
      <c r="V481" t="s">
        <v>3996</v>
      </c>
      <c r="W481">
        <v>89</v>
      </c>
      <c r="X481" t="s">
        <v>1262</v>
      </c>
      <c r="Y481">
        <v>8900</v>
      </c>
      <c r="Z481" t="s">
        <v>1262</v>
      </c>
      <c r="AA481">
        <v>892433</v>
      </c>
      <c r="AB481" t="s">
        <v>1444</v>
      </c>
      <c r="AC481">
        <v>89</v>
      </c>
      <c r="AD481" t="s">
        <v>1262</v>
      </c>
      <c r="AE481">
        <v>8900</v>
      </c>
      <c r="AF481" t="s">
        <v>1262</v>
      </c>
      <c r="AG481">
        <v>892404</v>
      </c>
      <c r="AH481" t="s">
        <v>5150</v>
      </c>
      <c r="AI481" t="s">
        <v>5151</v>
      </c>
      <c r="AJ481" t="s">
        <v>5152</v>
      </c>
      <c r="AK481" t="s">
        <v>1266</v>
      </c>
      <c r="AL481" t="s">
        <v>6339</v>
      </c>
      <c r="AM481" t="s">
        <v>1358</v>
      </c>
      <c r="AO481" t="s">
        <v>1359</v>
      </c>
      <c r="AP481" t="s">
        <v>1359</v>
      </c>
      <c r="AQ481" t="s">
        <v>6114</v>
      </c>
      <c r="AS481" t="s">
        <v>1359</v>
      </c>
      <c r="AT481" t="s">
        <v>1270</v>
      </c>
      <c r="AU481" t="s">
        <v>1271</v>
      </c>
      <c r="AV481" t="s">
        <v>1360</v>
      </c>
      <c r="AW481" t="s">
        <v>1361</v>
      </c>
      <c r="AX481">
        <v>12385</v>
      </c>
      <c r="AY481" t="s">
        <v>1362</v>
      </c>
      <c r="AZ481">
        <v>17019</v>
      </c>
      <c r="BA481" t="s">
        <v>1362</v>
      </c>
      <c r="BB481">
        <v>17</v>
      </c>
      <c r="BC481" t="s">
        <v>1363</v>
      </c>
      <c r="BD481" t="s">
        <v>1364</v>
      </c>
      <c r="BE481">
        <v>61820</v>
      </c>
      <c r="BF481">
        <v>7406</v>
      </c>
      <c r="BG481" t="s">
        <v>1365</v>
      </c>
      <c r="BH481" t="s">
        <v>1365</v>
      </c>
      <c r="BL481" t="s">
        <v>1280</v>
      </c>
      <c r="BM481" t="s">
        <v>1270</v>
      </c>
      <c r="BN481" t="s">
        <v>1271</v>
      </c>
      <c r="BO481" t="s">
        <v>6115</v>
      </c>
      <c r="BP481" t="s">
        <v>6116</v>
      </c>
      <c r="BQ481">
        <v>17019</v>
      </c>
      <c r="BR481" t="s">
        <v>1362</v>
      </c>
      <c r="BS481">
        <v>17</v>
      </c>
      <c r="BT481" t="s">
        <v>1364</v>
      </c>
      <c r="BU481" t="s">
        <v>6225</v>
      </c>
      <c r="BV481" t="s">
        <v>1365</v>
      </c>
      <c r="BW481" t="s">
        <v>1365</v>
      </c>
      <c r="BY481" t="s">
        <v>5158</v>
      </c>
      <c r="BZ481" t="s">
        <v>6340</v>
      </c>
      <c r="CA481" t="s">
        <v>6341</v>
      </c>
      <c r="CB481">
        <v>5</v>
      </c>
      <c r="CC481" t="s">
        <v>1286</v>
      </c>
      <c r="CD481" t="s">
        <v>6342</v>
      </c>
      <c r="CE481" t="s">
        <v>1288</v>
      </c>
      <c r="CF481" t="s">
        <v>1289</v>
      </c>
      <c r="CG481" t="s">
        <v>1290</v>
      </c>
      <c r="CH481" t="s">
        <v>1291</v>
      </c>
      <c r="CI481">
        <v>2</v>
      </c>
      <c r="CJ481" t="s">
        <v>1292</v>
      </c>
      <c r="CU481" s="13" t="s">
        <v>6343</v>
      </c>
      <c r="CV481" t="s">
        <v>2499</v>
      </c>
    </row>
    <row r="482" spans="1:100" x14ac:dyDescent="0.4">
      <c r="A482" t="s">
        <v>6344</v>
      </c>
      <c r="B482" t="s">
        <v>6345</v>
      </c>
      <c r="D482" t="s">
        <v>1256</v>
      </c>
      <c r="E482" t="s">
        <v>1257</v>
      </c>
      <c r="J482" t="s">
        <v>1521</v>
      </c>
      <c r="K482">
        <v>2025</v>
      </c>
      <c r="L482">
        <v>6999969</v>
      </c>
      <c r="M482">
        <v>540584.17000000004</v>
      </c>
      <c r="N482">
        <v>0</v>
      </c>
      <c r="O482">
        <v>1751686</v>
      </c>
      <c r="P482">
        <v>8751655</v>
      </c>
      <c r="Q482">
        <v>0</v>
      </c>
      <c r="R482">
        <v>0</v>
      </c>
      <c r="S482" t="s">
        <v>1426</v>
      </c>
      <c r="T482">
        <v>2024</v>
      </c>
      <c r="U482" t="s">
        <v>1767</v>
      </c>
      <c r="V482" t="s">
        <v>2804</v>
      </c>
      <c r="W482">
        <v>89</v>
      </c>
      <c r="X482" t="s">
        <v>1262</v>
      </c>
      <c r="Y482">
        <v>8900</v>
      </c>
      <c r="Z482" t="s">
        <v>1262</v>
      </c>
      <c r="AA482">
        <v>892433</v>
      </c>
      <c r="AB482" t="s">
        <v>1444</v>
      </c>
      <c r="AC482">
        <v>89</v>
      </c>
      <c r="AD482" t="s">
        <v>1262</v>
      </c>
      <c r="AE482">
        <v>8900</v>
      </c>
      <c r="AF482" t="s">
        <v>1262</v>
      </c>
      <c r="AG482">
        <v>892404</v>
      </c>
      <c r="AH482" t="s">
        <v>5150</v>
      </c>
      <c r="AI482" t="s">
        <v>5151</v>
      </c>
      <c r="AJ482" t="s">
        <v>5152</v>
      </c>
      <c r="AK482" t="s">
        <v>1266</v>
      </c>
      <c r="AL482" t="s">
        <v>5224</v>
      </c>
      <c r="AM482" t="s">
        <v>6091</v>
      </c>
      <c r="AO482" t="s">
        <v>6092</v>
      </c>
      <c r="AP482" t="s">
        <v>6092</v>
      </c>
      <c r="AS482" t="s">
        <v>774</v>
      </c>
      <c r="AT482" t="s">
        <v>1270</v>
      </c>
      <c r="AU482" t="s">
        <v>1271</v>
      </c>
      <c r="AV482" t="s">
        <v>6093</v>
      </c>
      <c r="AX482">
        <v>46000</v>
      </c>
      <c r="AY482" t="s">
        <v>3889</v>
      </c>
      <c r="AZ482">
        <v>21067</v>
      </c>
      <c r="BA482" t="s">
        <v>4073</v>
      </c>
      <c r="BB482">
        <v>21</v>
      </c>
      <c r="BC482" t="s">
        <v>6094</v>
      </c>
      <c r="BD482" t="s">
        <v>6095</v>
      </c>
      <c r="BE482">
        <v>40526</v>
      </c>
      <c r="BF482">
        <v>1</v>
      </c>
      <c r="BG482" t="s">
        <v>6096</v>
      </c>
      <c r="BH482" t="s">
        <v>6096</v>
      </c>
      <c r="BL482" t="s">
        <v>1280</v>
      </c>
      <c r="BM482" t="s">
        <v>1270</v>
      </c>
      <c r="BN482" t="s">
        <v>1271</v>
      </c>
      <c r="BO482" t="s">
        <v>6097</v>
      </c>
      <c r="BP482" t="s">
        <v>3889</v>
      </c>
      <c r="BQ482">
        <v>21067</v>
      </c>
      <c r="BR482" t="s">
        <v>4073</v>
      </c>
      <c r="BS482">
        <v>21</v>
      </c>
      <c r="BT482" t="s">
        <v>6095</v>
      </c>
      <c r="BU482" t="s">
        <v>6346</v>
      </c>
      <c r="BV482" t="s">
        <v>6096</v>
      </c>
      <c r="BW482" t="s">
        <v>6096</v>
      </c>
      <c r="BY482" t="s">
        <v>5158</v>
      </c>
      <c r="BZ482" t="s">
        <v>5433</v>
      </c>
      <c r="CA482" t="s">
        <v>5434</v>
      </c>
      <c r="CB482">
        <v>5</v>
      </c>
      <c r="CC482" t="s">
        <v>1286</v>
      </c>
      <c r="CD482" t="s">
        <v>6347</v>
      </c>
      <c r="CE482" t="s">
        <v>1288</v>
      </c>
      <c r="CF482" t="s">
        <v>1289</v>
      </c>
      <c r="CG482" t="s">
        <v>1290</v>
      </c>
      <c r="CH482" t="s">
        <v>1291</v>
      </c>
      <c r="CI482">
        <v>2</v>
      </c>
      <c r="CJ482" t="s">
        <v>1292</v>
      </c>
      <c r="CU482" s="13" t="s">
        <v>6348</v>
      </c>
      <c r="CV482" t="s">
        <v>1537</v>
      </c>
    </row>
    <row r="483" spans="1:100" x14ac:dyDescent="0.4">
      <c r="A483" t="s">
        <v>6349</v>
      </c>
      <c r="B483" t="s">
        <v>6350</v>
      </c>
      <c r="D483" t="s">
        <v>1256</v>
      </c>
      <c r="E483" t="s">
        <v>1257</v>
      </c>
      <c r="J483" t="s">
        <v>4299</v>
      </c>
      <c r="K483">
        <v>2025</v>
      </c>
      <c r="L483">
        <v>4793680</v>
      </c>
      <c r="M483">
        <v>2423557.44</v>
      </c>
      <c r="N483">
        <v>0</v>
      </c>
      <c r="O483">
        <v>1200000</v>
      </c>
      <c r="P483">
        <v>5993680</v>
      </c>
      <c r="Q483">
        <v>0</v>
      </c>
      <c r="R483">
        <v>0</v>
      </c>
      <c r="S483" t="s">
        <v>3028</v>
      </c>
      <c r="T483">
        <v>2024</v>
      </c>
      <c r="U483" t="s">
        <v>3028</v>
      </c>
      <c r="V483" t="s">
        <v>6351</v>
      </c>
      <c r="W483">
        <v>89</v>
      </c>
      <c r="X483" t="s">
        <v>1262</v>
      </c>
      <c r="Y483">
        <v>8900</v>
      </c>
      <c r="Z483" t="s">
        <v>1262</v>
      </c>
      <c r="AA483">
        <v>892433</v>
      </c>
      <c r="AB483" t="s">
        <v>1444</v>
      </c>
      <c r="AC483">
        <v>89</v>
      </c>
      <c r="AD483" t="s">
        <v>1262</v>
      </c>
      <c r="AE483">
        <v>8900</v>
      </c>
      <c r="AF483" t="s">
        <v>1262</v>
      </c>
      <c r="AG483">
        <v>892404</v>
      </c>
      <c r="AH483" t="s">
        <v>5150</v>
      </c>
      <c r="AI483" t="s">
        <v>5151</v>
      </c>
      <c r="AJ483" t="s">
        <v>5152</v>
      </c>
      <c r="AK483" t="s">
        <v>1266</v>
      </c>
      <c r="AL483" t="s">
        <v>5224</v>
      </c>
      <c r="AM483" t="s">
        <v>6123</v>
      </c>
      <c r="AO483" t="s">
        <v>6124</v>
      </c>
      <c r="AP483" t="s">
        <v>6124</v>
      </c>
      <c r="AQ483" t="s">
        <v>6125</v>
      </c>
      <c r="AT483" t="s">
        <v>1270</v>
      </c>
      <c r="AU483" t="s">
        <v>1271</v>
      </c>
      <c r="AV483" t="s">
        <v>6126</v>
      </c>
      <c r="AW483" t="s">
        <v>6127</v>
      </c>
      <c r="AX483">
        <v>44520</v>
      </c>
      <c r="AY483" t="s">
        <v>6128</v>
      </c>
      <c r="AZ483">
        <v>37183</v>
      </c>
      <c r="BA483" t="s">
        <v>4069</v>
      </c>
      <c r="BB483">
        <v>37</v>
      </c>
      <c r="BC483" t="s">
        <v>1873</v>
      </c>
      <c r="BD483" t="s">
        <v>1874</v>
      </c>
      <c r="BE483">
        <v>27560</v>
      </c>
      <c r="BF483">
        <v>8439</v>
      </c>
      <c r="BG483" t="s">
        <v>1875</v>
      </c>
      <c r="BH483" t="s">
        <v>1875</v>
      </c>
      <c r="BL483" t="s">
        <v>1280</v>
      </c>
      <c r="BM483" t="s">
        <v>1270</v>
      </c>
      <c r="BN483" t="s">
        <v>1271</v>
      </c>
      <c r="BO483" t="s">
        <v>6129</v>
      </c>
      <c r="BP483" t="s">
        <v>6130</v>
      </c>
      <c r="BQ483">
        <v>37183</v>
      </c>
      <c r="BR483" t="s">
        <v>4069</v>
      </c>
      <c r="BS483">
        <v>37</v>
      </c>
      <c r="BT483" t="s">
        <v>1874</v>
      </c>
      <c r="BU483" t="s">
        <v>6131</v>
      </c>
      <c r="BV483" t="s">
        <v>4070</v>
      </c>
      <c r="BW483" t="s">
        <v>4070</v>
      </c>
      <c r="BY483" t="s">
        <v>5158</v>
      </c>
      <c r="BZ483" t="s">
        <v>5433</v>
      </c>
      <c r="CA483" t="s">
        <v>5434</v>
      </c>
      <c r="CB483">
        <v>5</v>
      </c>
      <c r="CC483" t="s">
        <v>1286</v>
      </c>
      <c r="CD483" t="s">
        <v>6352</v>
      </c>
      <c r="CE483" t="s">
        <v>1288</v>
      </c>
      <c r="CF483" t="s">
        <v>1289</v>
      </c>
      <c r="CG483" t="s">
        <v>1333</v>
      </c>
      <c r="CH483" t="s">
        <v>1334</v>
      </c>
      <c r="CI483">
        <v>2</v>
      </c>
      <c r="CJ483" t="s">
        <v>1292</v>
      </c>
      <c r="CU483" s="13" t="s">
        <v>6353</v>
      </c>
      <c r="CV483" t="s">
        <v>1629</v>
      </c>
    </row>
    <row r="484" spans="1:100" x14ac:dyDescent="0.4">
      <c r="A484" t="s">
        <v>6354</v>
      </c>
      <c r="B484" t="s">
        <v>6355</v>
      </c>
      <c r="E484" t="s">
        <v>1257</v>
      </c>
      <c r="J484" t="s">
        <v>1840</v>
      </c>
      <c r="K484">
        <v>2025</v>
      </c>
      <c r="L484">
        <v>1500000</v>
      </c>
      <c r="M484">
        <v>378502.19</v>
      </c>
      <c r="N484">
        <v>0</v>
      </c>
      <c r="O484">
        <v>0</v>
      </c>
      <c r="P484">
        <v>1500000</v>
      </c>
      <c r="Q484">
        <v>0</v>
      </c>
      <c r="R484">
        <v>0</v>
      </c>
      <c r="S484" t="s">
        <v>6356</v>
      </c>
      <c r="T484">
        <v>2024</v>
      </c>
      <c r="U484" t="s">
        <v>3047</v>
      </c>
      <c r="V484" t="s">
        <v>3506</v>
      </c>
      <c r="W484">
        <v>89</v>
      </c>
      <c r="X484" t="s">
        <v>1262</v>
      </c>
      <c r="Y484">
        <v>8900</v>
      </c>
      <c r="Z484" t="s">
        <v>1262</v>
      </c>
      <c r="AA484">
        <v>892433</v>
      </c>
      <c r="AB484" t="s">
        <v>1444</v>
      </c>
      <c r="AC484">
        <v>89</v>
      </c>
      <c r="AD484" t="s">
        <v>1262</v>
      </c>
      <c r="AE484">
        <v>8900</v>
      </c>
      <c r="AF484" t="s">
        <v>1262</v>
      </c>
      <c r="AG484">
        <v>892404</v>
      </c>
      <c r="AH484" t="s">
        <v>5150</v>
      </c>
      <c r="AI484" t="s">
        <v>5151</v>
      </c>
      <c r="AJ484" t="s">
        <v>5152</v>
      </c>
      <c r="AK484" t="s">
        <v>1266</v>
      </c>
      <c r="AL484" t="s">
        <v>5904</v>
      </c>
      <c r="AM484" t="s">
        <v>4357</v>
      </c>
      <c r="AO484" t="s">
        <v>755</v>
      </c>
      <c r="AP484" t="s">
        <v>755</v>
      </c>
      <c r="AS484" t="s">
        <v>755</v>
      </c>
      <c r="AT484" t="s">
        <v>1270</v>
      </c>
      <c r="AU484" t="s">
        <v>1271</v>
      </c>
      <c r="AV484" t="s">
        <v>4358</v>
      </c>
      <c r="AX484">
        <v>45000</v>
      </c>
      <c r="AY484" t="s">
        <v>4359</v>
      </c>
      <c r="AZ484">
        <v>48303</v>
      </c>
      <c r="BA484" t="s">
        <v>4359</v>
      </c>
      <c r="BB484">
        <v>48</v>
      </c>
      <c r="BC484" t="s">
        <v>1276</v>
      </c>
      <c r="BD484" t="s">
        <v>1277</v>
      </c>
      <c r="BE484">
        <v>79409</v>
      </c>
      <c r="BF484">
        <v>9836</v>
      </c>
      <c r="BG484" t="s">
        <v>4360</v>
      </c>
      <c r="BH484" t="s">
        <v>4360</v>
      </c>
      <c r="BL484" t="s">
        <v>1280</v>
      </c>
      <c r="BM484" t="s">
        <v>1270</v>
      </c>
      <c r="BN484" t="s">
        <v>1271</v>
      </c>
      <c r="BO484" t="s">
        <v>4361</v>
      </c>
      <c r="BP484" t="s">
        <v>4359</v>
      </c>
      <c r="BQ484">
        <v>48303</v>
      </c>
      <c r="BR484" t="s">
        <v>4359</v>
      </c>
      <c r="BS484">
        <v>48</v>
      </c>
      <c r="BT484" t="s">
        <v>1277</v>
      </c>
      <c r="BU484" t="s">
        <v>6357</v>
      </c>
      <c r="BV484" t="s">
        <v>4360</v>
      </c>
      <c r="BW484" t="s">
        <v>4360</v>
      </c>
      <c r="BY484" t="s">
        <v>5158</v>
      </c>
      <c r="BZ484" t="s">
        <v>5906</v>
      </c>
      <c r="CA484" t="s">
        <v>6358</v>
      </c>
      <c r="CB484">
        <v>4</v>
      </c>
      <c r="CC484" t="s">
        <v>2000</v>
      </c>
      <c r="CD484" t="s">
        <v>6359</v>
      </c>
      <c r="CE484" t="s">
        <v>1288</v>
      </c>
      <c r="CF484" t="s">
        <v>1289</v>
      </c>
      <c r="CG484" t="s">
        <v>6360</v>
      </c>
      <c r="CH484" t="s">
        <v>6361</v>
      </c>
      <c r="CI484">
        <v>2</v>
      </c>
      <c r="CJ484" t="s">
        <v>1292</v>
      </c>
      <c r="CU484" s="13" t="s">
        <v>6362</v>
      </c>
      <c r="CV484" t="s">
        <v>2670</v>
      </c>
    </row>
    <row r="485" spans="1:100" x14ac:dyDescent="0.4">
      <c r="A485" t="s">
        <v>6363</v>
      </c>
      <c r="B485" t="s">
        <v>6364</v>
      </c>
      <c r="D485" t="s">
        <v>1256</v>
      </c>
      <c r="E485" t="s">
        <v>1648</v>
      </c>
      <c r="H485">
        <v>0</v>
      </c>
      <c r="I485">
        <v>3000000</v>
      </c>
      <c r="J485" t="s">
        <v>1766</v>
      </c>
      <c r="K485">
        <v>2024</v>
      </c>
      <c r="L485">
        <v>3000000</v>
      </c>
      <c r="M485">
        <v>0</v>
      </c>
      <c r="N485">
        <v>0</v>
      </c>
      <c r="O485">
        <v>1720895</v>
      </c>
      <c r="P485">
        <v>4720895</v>
      </c>
      <c r="Q485">
        <v>0</v>
      </c>
      <c r="R485">
        <v>0</v>
      </c>
      <c r="S485" t="s">
        <v>1766</v>
      </c>
      <c r="T485">
        <v>2024</v>
      </c>
      <c r="U485" t="s">
        <v>1767</v>
      </c>
      <c r="V485" t="s">
        <v>1542</v>
      </c>
      <c r="W485">
        <v>89</v>
      </c>
      <c r="X485" t="s">
        <v>1262</v>
      </c>
      <c r="Y485">
        <v>8900</v>
      </c>
      <c r="Z485" t="s">
        <v>1262</v>
      </c>
      <c r="AA485">
        <v>892433</v>
      </c>
      <c r="AB485" t="s">
        <v>1444</v>
      </c>
      <c r="AC485">
        <v>89</v>
      </c>
      <c r="AD485" t="s">
        <v>1262</v>
      </c>
      <c r="AE485">
        <v>8900</v>
      </c>
      <c r="AF485" t="s">
        <v>1262</v>
      </c>
      <c r="AG485">
        <v>892404</v>
      </c>
      <c r="AH485" t="s">
        <v>5150</v>
      </c>
      <c r="AI485" t="s">
        <v>5151</v>
      </c>
      <c r="AJ485" t="s">
        <v>5152</v>
      </c>
      <c r="AK485" t="s">
        <v>1266</v>
      </c>
      <c r="AL485" t="s">
        <v>5224</v>
      </c>
      <c r="AM485" t="s">
        <v>6365</v>
      </c>
      <c r="AO485" t="s">
        <v>6366</v>
      </c>
      <c r="AP485" t="s">
        <v>6366</v>
      </c>
      <c r="AT485" t="s">
        <v>1270</v>
      </c>
      <c r="AU485" t="s">
        <v>1271</v>
      </c>
      <c r="AV485" t="s">
        <v>6367</v>
      </c>
      <c r="AX485">
        <v>86230</v>
      </c>
      <c r="AY485" t="s">
        <v>6368</v>
      </c>
      <c r="AZ485">
        <v>6077</v>
      </c>
      <c r="BA485" t="s">
        <v>4527</v>
      </c>
      <c r="BB485">
        <v>6</v>
      </c>
      <c r="BC485" t="s">
        <v>1548</v>
      </c>
      <c r="BD485" t="s">
        <v>1549</v>
      </c>
      <c r="BE485">
        <v>95258</v>
      </c>
      <c r="BG485" t="s">
        <v>4528</v>
      </c>
      <c r="BH485" t="s">
        <v>4528</v>
      </c>
      <c r="BL485" t="s">
        <v>1280</v>
      </c>
      <c r="BM485" t="s">
        <v>1270</v>
      </c>
      <c r="BN485" t="s">
        <v>1271</v>
      </c>
      <c r="BO485" t="s">
        <v>6369</v>
      </c>
      <c r="BP485" t="s">
        <v>6370</v>
      </c>
      <c r="BQ485">
        <v>6077</v>
      </c>
      <c r="BR485" t="s">
        <v>4527</v>
      </c>
      <c r="BS485">
        <v>6</v>
      </c>
      <c r="BT485" t="s">
        <v>1549</v>
      </c>
      <c r="BU485" t="s">
        <v>6371</v>
      </c>
      <c r="BV485" t="s">
        <v>4528</v>
      </c>
      <c r="BW485" t="s">
        <v>4528</v>
      </c>
      <c r="BY485" t="s">
        <v>5158</v>
      </c>
      <c r="BZ485" t="s">
        <v>5373</v>
      </c>
      <c r="CA485" t="s">
        <v>6372</v>
      </c>
      <c r="CB485">
        <v>5</v>
      </c>
      <c r="CC485" t="s">
        <v>1286</v>
      </c>
      <c r="CD485" t="s">
        <v>6373</v>
      </c>
      <c r="CE485" t="s">
        <v>1288</v>
      </c>
      <c r="CF485" t="s">
        <v>1289</v>
      </c>
      <c r="CG485" t="s">
        <v>1333</v>
      </c>
      <c r="CH485" t="s">
        <v>1334</v>
      </c>
      <c r="CI485">
        <v>2</v>
      </c>
      <c r="CJ485" t="s">
        <v>1292</v>
      </c>
      <c r="CU485" s="13" t="s">
        <v>6374</v>
      </c>
      <c r="CV485" t="s">
        <v>1426</v>
      </c>
    </row>
    <row r="486" spans="1:100" x14ac:dyDescent="0.4">
      <c r="A486" t="s">
        <v>6375</v>
      </c>
      <c r="B486" t="s">
        <v>6376</v>
      </c>
      <c r="D486" t="s">
        <v>1256</v>
      </c>
      <c r="E486" t="s">
        <v>1257</v>
      </c>
      <c r="J486" t="s">
        <v>5492</v>
      </c>
      <c r="K486">
        <v>2025</v>
      </c>
      <c r="L486">
        <v>2250000</v>
      </c>
      <c r="M486">
        <v>240090.66</v>
      </c>
      <c r="N486">
        <v>0</v>
      </c>
      <c r="O486">
        <v>2812690</v>
      </c>
      <c r="P486">
        <v>5062690</v>
      </c>
      <c r="Q486">
        <v>0</v>
      </c>
      <c r="R486">
        <v>0</v>
      </c>
      <c r="S486" t="s">
        <v>6377</v>
      </c>
      <c r="T486">
        <v>2025</v>
      </c>
      <c r="U486" t="s">
        <v>6377</v>
      </c>
      <c r="V486" t="s">
        <v>6378</v>
      </c>
      <c r="W486">
        <v>89</v>
      </c>
      <c r="X486" t="s">
        <v>1262</v>
      </c>
      <c r="Y486">
        <v>8900</v>
      </c>
      <c r="Z486" t="s">
        <v>1262</v>
      </c>
      <c r="AA486">
        <v>892433</v>
      </c>
      <c r="AB486" t="s">
        <v>1444</v>
      </c>
      <c r="AC486">
        <v>89</v>
      </c>
      <c r="AD486" t="s">
        <v>1262</v>
      </c>
      <c r="AE486">
        <v>8900</v>
      </c>
      <c r="AF486" t="s">
        <v>1262</v>
      </c>
      <c r="AG486">
        <v>892404</v>
      </c>
      <c r="AH486" t="s">
        <v>5150</v>
      </c>
      <c r="AI486" t="s">
        <v>6199</v>
      </c>
      <c r="AJ486" t="s">
        <v>6200</v>
      </c>
      <c r="AK486" t="s">
        <v>1266</v>
      </c>
      <c r="AL486" t="s">
        <v>6201</v>
      </c>
      <c r="AM486" t="s">
        <v>5015</v>
      </c>
      <c r="AO486" t="s">
        <v>571</v>
      </c>
      <c r="AP486" t="s">
        <v>571</v>
      </c>
      <c r="AS486" t="s">
        <v>571</v>
      </c>
      <c r="AT486" t="s">
        <v>1270</v>
      </c>
      <c r="AU486" t="s">
        <v>1271</v>
      </c>
      <c r="AV486" t="s">
        <v>5016</v>
      </c>
      <c r="AW486" t="s">
        <v>5017</v>
      </c>
      <c r="AX486">
        <v>42160</v>
      </c>
      <c r="AY486" t="s">
        <v>5018</v>
      </c>
      <c r="AZ486">
        <v>26077</v>
      </c>
      <c r="BA486" t="s">
        <v>5018</v>
      </c>
      <c r="BB486">
        <v>26</v>
      </c>
      <c r="BC486" t="s">
        <v>1857</v>
      </c>
      <c r="BD486" t="s">
        <v>1858</v>
      </c>
      <c r="BE486">
        <v>49008</v>
      </c>
      <c r="BF486">
        <v>5456</v>
      </c>
      <c r="BG486" t="s">
        <v>5019</v>
      </c>
      <c r="BH486" t="s">
        <v>5019</v>
      </c>
      <c r="BL486" t="s">
        <v>1280</v>
      </c>
      <c r="BM486" t="s">
        <v>1270</v>
      </c>
      <c r="BN486" t="s">
        <v>1271</v>
      </c>
      <c r="BO486" t="s">
        <v>5020</v>
      </c>
      <c r="BP486" t="s">
        <v>5018</v>
      </c>
      <c r="BQ486">
        <v>26077</v>
      </c>
      <c r="BR486" t="s">
        <v>5018</v>
      </c>
      <c r="BS486">
        <v>26</v>
      </c>
      <c r="BT486" t="s">
        <v>1858</v>
      </c>
      <c r="BU486" t="s">
        <v>5021</v>
      </c>
      <c r="BV486" t="s">
        <v>5019</v>
      </c>
      <c r="BW486" t="s">
        <v>5019</v>
      </c>
      <c r="BY486" t="s">
        <v>5158</v>
      </c>
      <c r="BZ486" t="s">
        <v>3203</v>
      </c>
      <c r="CA486" t="s">
        <v>3533</v>
      </c>
      <c r="CB486">
        <v>5</v>
      </c>
      <c r="CC486" t="s">
        <v>1286</v>
      </c>
      <c r="CD486" t="s">
        <v>6379</v>
      </c>
      <c r="CE486" t="s">
        <v>1288</v>
      </c>
      <c r="CF486" t="s">
        <v>1289</v>
      </c>
      <c r="CG486" t="s">
        <v>1290</v>
      </c>
      <c r="CH486" t="s">
        <v>1291</v>
      </c>
      <c r="CI486">
        <v>2</v>
      </c>
      <c r="CJ486" t="s">
        <v>1292</v>
      </c>
      <c r="CU486" s="13" t="s">
        <v>6380</v>
      </c>
      <c r="CV486" t="s">
        <v>2342</v>
      </c>
    </row>
    <row r="487" spans="1:100" x14ac:dyDescent="0.4">
      <c r="A487" t="s">
        <v>6381</v>
      </c>
      <c r="B487" t="s">
        <v>6382</v>
      </c>
      <c r="D487" t="s">
        <v>1256</v>
      </c>
      <c r="E487" t="s">
        <v>1257</v>
      </c>
      <c r="J487" t="s">
        <v>4115</v>
      </c>
      <c r="K487">
        <v>2024</v>
      </c>
      <c r="L487">
        <v>2000000</v>
      </c>
      <c r="M487">
        <v>147229</v>
      </c>
      <c r="N487">
        <v>0</v>
      </c>
      <c r="O487">
        <v>500000</v>
      </c>
      <c r="P487">
        <v>2500000</v>
      </c>
      <c r="Q487">
        <v>0</v>
      </c>
      <c r="R487">
        <v>0</v>
      </c>
      <c r="S487" t="s">
        <v>4115</v>
      </c>
      <c r="T487">
        <v>2024</v>
      </c>
      <c r="U487" t="s">
        <v>1767</v>
      </c>
      <c r="V487" t="s">
        <v>1523</v>
      </c>
      <c r="W487">
        <v>89</v>
      </c>
      <c r="X487" t="s">
        <v>1262</v>
      </c>
      <c r="Y487">
        <v>8900</v>
      </c>
      <c r="Z487" t="s">
        <v>1262</v>
      </c>
      <c r="AA487">
        <v>892433</v>
      </c>
      <c r="AB487" t="s">
        <v>1444</v>
      </c>
      <c r="AC487">
        <v>89</v>
      </c>
      <c r="AD487" t="s">
        <v>1262</v>
      </c>
      <c r="AE487">
        <v>8900</v>
      </c>
      <c r="AF487" t="s">
        <v>1262</v>
      </c>
      <c r="AG487">
        <v>892404</v>
      </c>
      <c r="AH487" t="s">
        <v>5150</v>
      </c>
      <c r="AI487" t="s">
        <v>5151</v>
      </c>
      <c r="AJ487" t="s">
        <v>5152</v>
      </c>
      <c r="AK487" t="s">
        <v>1266</v>
      </c>
      <c r="AL487" t="s">
        <v>5307</v>
      </c>
      <c r="AM487" t="s">
        <v>4947</v>
      </c>
      <c r="AO487" t="s">
        <v>529</v>
      </c>
      <c r="AP487" t="s">
        <v>529</v>
      </c>
      <c r="AQ487" t="s">
        <v>4948</v>
      </c>
      <c r="AS487" t="s">
        <v>4949</v>
      </c>
      <c r="AT487" t="s">
        <v>1270</v>
      </c>
      <c r="AU487" t="s">
        <v>1271</v>
      </c>
      <c r="AV487" t="s">
        <v>4950</v>
      </c>
      <c r="AX487">
        <v>32060</v>
      </c>
      <c r="AY487" t="s">
        <v>4951</v>
      </c>
      <c r="AZ487">
        <v>38035</v>
      </c>
      <c r="BA487" t="s">
        <v>4951</v>
      </c>
      <c r="BB487">
        <v>38</v>
      </c>
      <c r="BC487" t="s">
        <v>4952</v>
      </c>
      <c r="BD487" t="s">
        <v>2355</v>
      </c>
      <c r="BE487">
        <v>58202</v>
      </c>
      <c r="BF487">
        <v>8367</v>
      </c>
      <c r="BG487" t="s">
        <v>2357</v>
      </c>
      <c r="BH487" t="s">
        <v>2357</v>
      </c>
      <c r="BL487" t="s">
        <v>1280</v>
      </c>
      <c r="BM487" t="s">
        <v>1270</v>
      </c>
      <c r="BN487" t="s">
        <v>1271</v>
      </c>
      <c r="BO487" t="s">
        <v>4953</v>
      </c>
      <c r="BP487" t="s">
        <v>4951</v>
      </c>
      <c r="BQ487">
        <v>38035</v>
      </c>
      <c r="BR487" t="s">
        <v>4951</v>
      </c>
      <c r="BS487">
        <v>38</v>
      </c>
      <c r="BT487" t="s">
        <v>2355</v>
      </c>
      <c r="BU487" t="s">
        <v>5046</v>
      </c>
      <c r="BV487" t="s">
        <v>2357</v>
      </c>
      <c r="BW487" t="s">
        <v>2357</v>
      </c>
      <c r="BY487" t="s">
        <v>5158</v>
      </c>
      <c r="BZ487" t="s">
        <v>5936</v>
      </c>
      <c r="CA487" t="s">
        <v>6383</v>
      </c>
      <c r="CB487">
        <v>5</v>
      </c>
      <c r="CC487" t="s">
        <v>1286</v>
      </c>
      <c r="CD487" t="s">
        <v>6384</v>
      </c>
      <c r="CE487" t="s">
        <v>1288</v>
      </c>
      <c r="CF487" t="s">
        <v>1289</v>
      </c>
      <c r="CG487" t="s">
        <v>1290</v>
      </c>
      <c r="CH487" t="s">
        <v>1291</v>
      </c>
      <c r="CI487">
        <v>2</v>
      </c>
      <c r="CJ487" t="s">
        <v>1292</v>
      </c>
      <c r="CU487" s="13" t="s">
        <v>6385</v>
      </c>
      <c r="CV487" t="s">
        <v>1426</v>
      </c>
    </row>
    <row r="488" spans="1:100" x14ac:dyDescent="0.4">
      <c r="A488" t="s">
        <v>6386</v>
      </c>
      <c r="B488" t="s">
        <v>6387</v>
      </c>
      <c r="D488" t="s">
        <v>1256</v>
      </c>
      <c r="E488" t="s">
        <v>1257</v>
      </c>
      <c r="J488" t="s">
        <v>5149</v>
      </c>
      <c r="K488">
        <v>2025</v>
      </c>
      <c r="L488">
        <v>50000000</v>
      </c>
      <c r="M488">
        <v>0</v>
      </c>
      <c r="N488">
        <v>0</v>
      </c>
      <c r="O488">
        <v>0</v>
      </c>
      <c r="P488">
        <v>50000000</v>
      </c>
      <c r="Q488">
        <v>0</v>
      </c>
      <c r="R488">
        <v>0</v>
      </c>
      <c r="S488" t="s">
        <v>2694</v>
      </c>
      <c r="T488">
        <v>2025</v>
      </c>
      <c r="U488" t="s">
        <v>5502</v>
      </c>
      <c r="V488" t="s">
        <v>6388</v>
      </c>
      <c r="W488">
        <v>89</v>
      </c>
      <c r="X488" t="s">
        <v>1262</v>
      </c>
      <c r="Y488">
        <v>8900</v>
      </c>
      <c r="Z488" t="s">
        <v>1262</v>
      </c>
      <c r="AA488">
        <v>892433</v>
      </c>
      <c r="AB488" t="s">
        <v>1444</v>
      </c>
      <c r="AC488">
        <v>89</v>
      </c>
      <c r="AD488" t="s">
        <v>1262</v>
      </c>
      <c r="AE488">
        <v>8900</v>
      </c>
      <c r="AF488" t="s">
        <v>1262</v>
      </c>
      <c r="AG488">
        <v>892404</v>
      </c>
      <c r="AH488" t="s">
        <v>5150</v>
      </c>
      <c r="AI488" t="s">
        <v>5195</v>
      </c>
      <c r="AJ488" t="s">
        <v>5152</v>
      </c>
      <c r="AK488" t="s">
        <v>1381</v>
      </c>
      <c r="AL488" t="s">
        <v>5196</v>
      </c>
      <c r="AM488" t="s">
        <v>6389</v>
      </c>
      <c r="AO488" t="s">
        <v>6390</v>
      </c>
      <c r="AP488" t="s">
        <v>6390</v>
      </c>
      <c r="AT488" t="s">
        <v>1270</v>
      </c>
      <c r="AU488" t="s">
        <v>1271</v>
      </c>
      <c r="AV488" t="s">
        <v>6391</v>
      </c>
      <c r="AX488">
        <v>35250</v>
      </c>
      <c r="AY488" t="s">
        <v>6392</v>
      </c>
      <c r="AZ488">
        <v>35043</v>
      </c>
      <c r="BA488" t="s">
        <v>6393</v>
      </c>
      <c r="BB488">
        <v>35</v>
      </c>
      <c r="BC488" t="s">
        <v>4106</v>
      </c>
      <c r="BD488" t="s">
        <v>4107</v>
      </c>
      <c r="BE488">
        <v>87024</v>
      </c>
      <c r="BG488" t="s">
        <v>6394</v>
      </c>
      <c r="BH488" t="s">
        <v>6394</v>
      </c>
      <c r="BL488" t="s">
        <v>1280</v>
      </c>
      <c r="BM488" t="s">
        <v>1270</v>
      </c>
      <c r="BN488" t="s">
        <v>1271</v>
      </c>
      <c r="BO488" t="s">
        <v>6395</v>
      </c>
      <c r="BP488" t="s">
        <v>6396</v>
      </c>
      <c r="BQ488">
        <v>8067</v>
      </c>
      <c r="BR488" t="s">
        <v>6397</v>
      </c>
      <c r="BS488">
        <v>8</v>
      </c>
      <c r="BT488" t="s">
        <v>1604</v>
      </c>
      <c r="BU488" t="s">
        <v>6398</v>
      </c>
      <c r="BV488" t="s">
        <v>6399</v>
      </c>
      <c r="BW488" t="s">
        <v>6399</v>
      </c>
      <c r="BY488" t="s">
        <v>5158</v>
      </c>
      <c r="BZ488" t="s">
        <v>5204</v>
      </c>
      <c r="CA488" t="s">
        <v>5205</v>
      </c>
      <c r="CB488">
        <v>5</v>
      </c>
      <c r="CC488" t="s">
        <v>1286</v>
      </c>
      <c r="CD488" t="s">
        <v>6400</v>
      </c>
      <c r="CE488" t="s">
        <v>1288</v>
      </c>
      <c r="CF488" t="s">
        <v>1289</v>
      </c>
      <c r="CG488" t="s">
        <v>1534</v>
      </c>
      <c r="CH488" t="s">
        <v>1535</v>
      </c>
      <c r="CI488">
        <v>2</v>
      </c>
      <c r="CJ488" t="s">
        <v>1292</v>
      </c>
      <c r="CU488" s="13" t="s">
        <v>6401</v>
      </c>
      <c r="CV488" t="s">
        <v>1521</v>
      </c>
    </row>
    <row r="489" spans="1:100" x14ac:dyDescent="0.4">
      <c r="A489" t="s">
        <v>6402</v>
      </c>
      <c r="B489" t="s">
        <v>6403</v>
      </c>
      <c r="D489" t="s">
        <v>1256</v>
      </c>
      <c r="E489" t="s">
        <v>1257</v>
      </c>
      <c r="J489" t="s">
        <v>5501</v>
      </c>
      <c r="K489">
        <v>2025</v>
      </c>
      <c r="L489">
        <v>3863736</v>
      </c>
      <c r="M489">
        <v>0</v>
      </c>
      <c r="N489">
        <v>0</v>
      </c>
      <c r="O489">
        <v>969144</v>
      </c>
      <c r="P489">
        <v>4832880</v>
      </c>
      <c r="Q489">
        <v>0</v>
      </c>
      <c r="R489">
        <v>0</v>
      </c>
      <c r="S489" t="s">
        <v>4614</v>
      </c>
      <c r="T489">
        <v>2025</v>
      </c>
      <c r="U489" t="s">
        <v>2694</v>
      </c>
      <c r="V489" t="s">
        <v>5503</v>
      </c>
      <c r="W489">
        <v>89</v>
      </c>
      <c r="X489" t="s">
        <v>1262</v>
      </c>
      <c r="Y489">
        <v>8900</v>
      </c>
      <c r="Z489" t="s">
        <v>1262</v>
      </c>
      <c r="AA489">
        <v>892433</v>
      </c>
      <c r="AB489" t="s">
        <v>1444</v>
      </c>
      <c r="AC489">
        <v>89</v>
      </c>
      <c r="AD489" t="s">
        <v>1262</v>
      </c>
      <c r="AE489">
        <v>8900</v>
      </c>
      <c r="AF489" t="s">
        <v>1262</v>
      </c>
      <c r="AG489">
        <v>892404</v>
      </c>
      <c r="AH489" t="s">
        <v>5150</v>
      </c>
      <c r="AI489" t="s">
        <v>5195</v>
      </c>
      <c r="AJ489" t="s">
        <v>5152</v>
      </c>
      <c r="AK489" t="s">
        <v>1381</v>
      </c>
      <c r="AL489" t="s">
        <v>5196</v>
      </c>
      <c r="AM489" t="s">
        <v>5027</v>
      </c>
      <c r="AO489" t="s">
        <v>532</v>
      </c>
      <c r="AP489" t="s">
        <v>532</v>
      </c>
      <c r="AS489" t="s">
        <v>532</v>
      </c>
      <c r="AT489" t="s">
        <v>1270</v>
      </c>
      <c r="AU489" t="s">
        <v>1271</v>
      </c>
      <c r="AV489" t="s">
        <v>5028</v>
      </c>
      <c r="AW489" t="s">
        <v>5029</v>
      </c>
      <c r="AX489">
        <v>52500</v>
      </c>
      <c r="AY489" t="s">
        <v>5030</v>
      </c>
      <c r="AZ489">
        <v>40027</v>
      </c>
      <c r="BA489" t="s">
        <v>5031</v>
      </c>
      <c r="BB489">
        <v>40</v>
      </c>
      <c r="BC489" t="s">
        <v>5032</v>
      </c>
      <c r="BD489" t="s">
        <v>5033</v>
      </c>
      <c r="BE489">
        <v>73019</v>
      </c>
      <c r="BG489" t="s">
        <v>5034</v>
      </c>
      <c r="BH489" t="s">
        <v>5034</v>
      </c>
      <c r="BL489" t="s">
        <v>1280</v>
      </c>
      <c r="BM489" t="s">
        <v>1270</v>
      </c>
      <c r="BN489" t="s">
        <v>1271</v>
      </c>
      <c r="BO489" t="s">
        <v>5035</v>
      </c>
      <c r="BP489" t="s">
        <v>5030</v>
      </c>
      <c r="BQ489">
        <v>40027</v>
      </c>
      <c r="BR489" t="s">
        <v>5031</v>
      </c>
      <c r="BS489">
        <v>40</v>
      </c>
      <c r="BT489" t="s">
        <v>5033</v>
      </c>
      <c r="BU489" t="s">
        <v>6404</v>
      </c>
      <c r="BV489" t="s">
        <v>5034</v>
      </c>
      <c r="BW489" t="s">
        <v>5034</v>
      </c>
      <c r="BY489" t="s">
        <v>5158</v>
      </c>
      <c r="BZ489" t="s">
        <v>5204</v>
      </c>
      <c r="CA489" t="s">
        <v>5205</v>
      </c>
      <c r="CB489">
        <v>5</v>
      </c>
      <c r="CC489" t="s">
        <v>1286</v>
      </c>
      <c r="CD489" t="s">
        <v>6405</v>
      </c>
      <c r="CE489" t="s">
        <v>1288</v>
      </c>
      <c r="CF489" t="s">
        <v>1289</v>
      </c>
      <c r="CG489" t="s">
        <v>1290</v>
      </c>
      <c r="CH489" t="s">
        <v>1291</v>
      </c>
      <c r="CI489">
        <v>2</v>
      </c>
      <c r="CJ489" t="s">
        <v>1292</v>
      </c>
      <c r="CU489" s="13" t="s">
        <v>6406</v>
      </c>
      <c r="CV489" t="s">
        <v>1781</v>
      </c>
    </row>
    <row r="490" spans="1:100" x14ac:dyDescent="0.4">
      <c r="A490" t="s">
        <v>6407</v>
      </c>
      <c r="B490" t="s">
        <v>6408</v>
      </c>
      <c r="D490" t="s">
        <v>1256</v>
      </c>
      <c r="E490" t="s">
        <v>1257</v>
      </c>
      <c r="J490" t="s">
        <v>6005</v>
      </c>
      <c r="K490">
        <v>2025</v>
      </c>
      <c r="L490">
        <v>4098755</v>
      </c>
      <c r="M490">
        <v>0</v>
      </c>
      <c r="N490">
        <v>0</v>
      </c>
      <c r="O490">
        <v>1070433</v>
      </c>
      <c r="P490">
        <v>5169188</v>
      </c>
      <c r="Q490">
        <v>0</v>
      </c>
      <c r="R490">
        <v>0</v>
      </c>
      <c r="S490" t="s">
        <v>2694</v>
      </c>
      <c r="T490">
        <v>2025</v>
      </c>
      <c r="U490" t="s">
        <v>2703</v>
      </c>
      <c r="V490" t="s">
        <v>2704</v>
      </c>
      <c r="W490">
        <v>89</v>
      </c>
      <c r="X490" t="s">
        <v>1262</v>
      </c>
      <c r="Y490">
        <v>8900</v>
      </c>
      <c r="Z490" t="s">
        <v>1262</v>
      </c>
      <c r="AA490">
        <v>892433</v>
      </c>
      <c r="AB490" t="s">
        <v>1444</v>
      </c>
      <c r="AC490">
        <v>89</v>
      </c>
      <c r="AD490" t="s">
        <v>1262</v>
      </c>
      <c r="AE490">
        <v>8900</v>
      </c>
      <c r="AF490" t="s">
        <v>1262</v>
      </c>
      <c r="AG490">
        <v>892404</v>
      </c>
      <c r="AH490" t="s">
        <v>5150</v>
      </c>
      <c r="AI490" t="s">
        <v>5195</v>
      </c>
      <c r="AJ490" t="s">
        <v>5152</v>
      </c>
      <c r="AK490" t="s">
        <v>1381</v>
      </c>
      <c r="AL490" t="s">
        <v>5196</v>
      </c>
      <c r="AM490" t="s">
        <v>6409</v>
      </c>
      <c r="AO490" t="s">
        <v>6410</v>
      </c>
      <c r="AP490" t="s">
        <v>6410</v>
      </c>
      <c r="AQ490" t="s">
        <v>6409</v>
      </c>
      <c r="AS490" t="s">
        <v>6410</v>
      </c>
      <c r="AT490" t="s">
        <v>1270</v>
      </c>
      <c r="AU490" t="s">
        <v>1271</v>
      </c>
      <c r="AV490" t="s">
        <v>6411</v>
      </c>
      <c r="AX490">
        <v>15976</v>
      </c>
      <c r="AY490" t="s">
        <v>6412</v>
      </c>
      <c r="AZ490">
        <v>48041</v>
      </c>
      <c r="BA490" t="s">
        <v>6413</v>
      </c>
      <c r="BB490">
        <v>48</v>
      </c>
      <c r="BC490" t="s">
        <v>1276</v>
      </c>
      <c r="BD490" t="s">
        <v>1277</v>
      </c>
      <c r="BE490">
        <v>77843</v>
      </c>
      <c r="BF490">
        <v>3124</v>
      </c>
      <c r="BG490" t="s">
        <v>1757</v>
      </c>
      <c r="BH490" t="s">
        <v>1757</v>
      </c>
      <c r="BL490" t="s">
        <v>1280</v>
      </c>
      <c r="BM490" t="s">
        <v>1270</v>
      </c>
      <c r="BN490" t="s">
        <v>1271</v>
      </c>
      <c r="BO490" t="s">
        <v>6414</v>
      </c>
      <c r="BP490" t="s">
        <v>6412</v>
      </c>
      <c r="BQ490">
        <v>48041</v>
      </c>
      <c r="BR490" t="s">
        <v>6413</v>
      </c>
      <c r="BS490">
        <v>48</v>
      </c>
      <c r="BT490" t="s">
        <v>1277</v>
      </c>
      <c r="BU490" t="s">
        <v>6415</v>
      </c>
      <c r="BV490" t="s">
        <v>1757</v>
      </c>
      <c r="BW490" t="s">
        <v>1757</v>
      </c>
      <c r="BY490" t="s">
        <v>5158</v>
      </c>
      <c r="BZ490" t="s">
        <v>5204</v>
      </c>
      <c r="CA490" t="s">
        <v>5205</v>
      </c>
      <c r="CB490">
        <v>5</v>
      </c>
      <c r="CC490" t="s">
        <v>1286</v>
      </c>
      <c r="CD490" t="s">
        <v>6416</v>
      </c>
      <c r="CE490" t="s">
        <v>1288</v>
      </c>
      <c r="CF490" t="s">
        <v>1289</v>
      </c>
      <c r="CG490" t="s">
        <v>1290</v>
      </c>
      <c r="CH490" t="s">
        <v>1291</v>
      </c>
      <c r="CI490">
        <v>2</v>
      </c>
      <c r="CJ490" t="s">
        <v>1292</v>
      </c>
      <c r="CU490" s="13" t="s">
        <v>6417</v>
      </c>
      <c r="CV490" t="s">
        <v>1613</v>
      </c>
    </row>
    <row r="491" spans="1:100" x14ac:dyDescent="0.4">
      <c r="A491" t="s">
        <v>6418</v>
      </c>
      <c r="B491" t="s">
        <v>6419</v>
      </c>
      <c r="D491" t="s">
        <v>1256</v>
      </c>
      <c r="E491" t="s">
        <v>1257</v>
      </c>
      <c r="J491" t="s">
        <v>6005</v>
      </c>
      <c r="K491">
        <v>2025</v>
      </c>
      <c r="L491">
        <v>2221648</v>
      </c>
      <c r="M491">
        <v>0</v>
      </c>
      <c r="N491">
        <v>0</v>
      </c>
      <c r="O491">
        <v>583382</v>
      </c>
      <c r="P491">
        <v>2805030</v>
      </c>
      <c r="Q491">
        <v>0</v>
      </c>
      <c r="R491">
        <v>0</v>
      </c>
      <c r="S491" t="s">
        <v>1420</v>
      </c>
      <c r="T491">
        <v>2025</v>
      </c>
      <c r="U491" t="s">
        <v>2694</v>
      </c>
      <c r="V491" t="s">
        <v>2695</v>
      </c>
      <c r="W491">
        <v>89</v>
      </c>
      <c r="X491" t="s">
        <v>1262</v>
      </c>
      <c r="Y491">
        <v>8900</v>
      </c>
      <c r="Z491" t="s">
        <v>1262</v>
      </c>
      <c r="AA491">
        <v>892433</v>
      </c>
      <c r="AB491" t="s">
        <v>1444</v>
      </c>
      <c r="AC491">
        <v>89</v>
      </c>
      <c r="AD491" t="s">
        <v>1262</v>
      </c>
      <c r="AE491">
        <v>8900</v>
      </c>
      <c r="AF491" t="s">
        <v>1262</v>
      </c>
      <c r="AG491">
        <v>892404</v>
      </c>
      <c r="AH491" t="s">
        <v>5150</v>
      </c>
      <c r="AI491" t="s">
        <v>5195</v>
      </c>
      <c r="AJ491" t="s">
        <v>5152</v>
      </c>
      <c r="AK491" t="s">
        <v>1381</v>
      </c>
      <c r="AL491" t="s">
        <v>5196</v>
      </c>
      <c r="AM491" t="s">
        <v>4879</v>
      </c>
      <c r="AO491" t="s">
        <v>567</v>
      </c>
      <c r="AP491" t="s">
        <v>567</v>
      </c>
      <c r="AT491" t="s">
        <v>1270</v>
      </c>
      <c r="AU491" t="s">
        <v>1271</v>
      </c>
      <c r="AV491" t="s">
        <v>4880</v>
      </c>
      <c r="AW491" t="s">
        <v>4881</v>
      </c>
      <c r="AX491">
        <v>55756</v>
      </c>
      <c r="AY491" t="s">
        <v>4882</v>
      </c>
      <c r="AZ491">
        <v>54061</v>
      </c>
      <c r="BA491" t="s">
        <v>4883</v>
      </c>
      <c r="BB491">
        <v>54</v>
      </c>
      <c r="BC491" t="s">
        <v>4884</v>
      </c>
      <c r="BD491" t="s">
        <v>2014</v>
      </c>
      <c r="BE491">
        <v>26505</v>
      </c>
      <c r="BF491">
        <v>2742</v>
      </c>
      <c r="BG491" t="s">
        <v>2016</v>
      </c>
      <c r="BH491" t="s">
        <v>2016</v>
      </c>
      <c r="BL491" t="s">
        <v>1280</v>
      </c>
      <c r="BM491" t="s">
        <v>1270</v>
      </c>
      <c r="BN491" t="s">
        <v>1271</v>
      </c>
      <c r="BO491" t="s">
        <v>4885</v>
      </c>
      <c r="BP491" t="s">
        <v>4882</v>
      </c>
      <c r="BQ491">
        <v>54061</v>
      </c>
      <c r="BR491" t="s">
        <v>4883</v>
      </c>
      <c r="BS491">
        <v>54</v>
      </c>
      <c r="BT491" t="s">
        <v>2014</v>
      </c>
      <c r="BU491" t="s">
        <v>6186</v>
      </c>
      <c r="BV491" t="s">
        <v>2016</v>
      </c>
      <c r="BW491" t="s">
        <v>2016</v>
      </c>
      <c r="BY491" t="s">
        <v>5158</v>
      </c>
      <c r="BZ491" t="s">
        <v>5204</v>
      </c>
      <c r="CA491" t="s">
        <v>5205</v>
      </c>
      <c r="CB491">
        <v>5</v>
      </c>
      <c r="CC491" t="s">
        <v>1286</v>
      </c>
      <c r="CD491" t="s">
        <v>6420</v>
      </c>
      <c r="CE491" t="s">
        <v>1288</v>
      </c>
      <c r="CF491" t="s">
        <v>1289</v>
      </c>
      <c r="CG491" t="s">
        <v>1534</v>
      </c>
      <c r="CH491" t="s">
        <v>1535</v>
      </c>
      <c r="CI491">
        <v>2</v>
      </c>
      <c r="CJ491" t="s">
        <v>1292</v>
      </c>
      <c r="CU491" s="13" t="s">
        <v>6421</v>
      </c>
      <c r="CV491" t="s">
        <v>1613</v>
      </c>
    </row>
    <row r="492" spans="1:100" x14ac:dyDescent="0.4">
      <c r="A492" t="s">
        <v>6422</v>
      </c>
      <c r="B492" t="s">
        <v>6423</v>
      </c>
      <c r="D492" t="s">
        <v>5500</v>
      </c>
      <c r="E492" t="s">
        <v>1257</v>
      </c>
      <c r="J492" t="s">
        <v>2056</v>
      </c>
      <c r="K492">
        <v>2025</v>
      </c>
      <c r="L492">
        <v>6000000</v>
      </c>
      <c r="M492">
        <v>0</v>
      </c>
      <c r="N492">
        <v>0</v>
      </c>
      <c r="O492">
        <v>1500000</v>
      </c>
      <c r="P492">
        <v>7500000</v>
      </c>
      <c r="Q492">
        <v>0</v>
      </c>
      <c r="R492">
        <v>0</v>
      </c>
      <c r="S492" t="s">
        <v>4614</v>
      </c>
      <c r="T492">
        <v>2025</v>
      </c>
      <c r="U492" t="s">
        <v>2694</v>
      </c>
      <c r="V492" t="s">
        <v>5503</v>
      </c>
      <c r="W492">
        <v>89</v>
      </c>
      <c r="X492" t="s">
        <v>1262</v>
      </c>
      <c r="Y492">
        <v>8900</v>
      </c>
      <c r="Z492" t="s">
        <v>1262</v>
      </c>
      <c r="AA492">
        <v>892433</v>
      </c>
      <c r="AB492" t="s">
        <v>1444</v>
      </c>
      <c r="AC492">
        <v>89</v>
      </c>
      <c r="AD492" t="s">
        <v>1262</v>
      </c>
      <c r="AE492">
        <v>8900</v>
      </c>
      <c r="AF492" t="s">
        <v>1262</v>
      </c>
      <c r="AG492">
        <v>892404</v>
      </c>
      <c r="AH492" t="s">
        <v>5150</v>
      </c>
      <c r="AI492" t="s">
        <v>5195</v>
      </c>
      <c r="AJ492" t="s">
        <v>5152</v>
      </c>
      <c r="AK492" t="s">
        <v>1381</v>
      </c>
      <c r="AL492" t="s">
        <v>5196</v>
      </c>
      <c r="AM492" t="s">
        <v>6424</v>
      </c>
      <c r="AO492" t="s">
        <v>6425</v>
      </c>
      <c r="AP492" t="s">
        <v>6425</v>
      </c>
      <c r="AT492" t="s">
        <v>1270</v>
      </c>
      <c r="AU492" t="s">
        <v>1271</v>
      </c>
      <c r="AV492" t="s">
        <v>6426</v>
      </c>
      <c r="AX492">
        <v>62000</v>
      </c>
      <c r="AY492" t="s">
        <v>4333</v>
      </c>
      <c r="AZ492">
        <v>6065</v>
      </c>
      <c r="BA492" t="s">
        <v>4333</v>
      </c>
      <c r="BB492">
        <v>6</v>
      </c>
      <c r="BC492" t="s">
        <v>1548</v>
      </c>
      <c r="BD492" t="s">
        <v>1549</v>
      </c>
      <c r="BE492">
        <v>92521</v>
      </c>
      <c r="BF492">
        <v>1</v>
      </c>
      <c r="BG492" t="s">
        <v>6427</v>
      </c>
      <c r="BH492" t="s">
        <v>6427</v>
      </c>
      <c r="BL492" t="s">
        <v>1280</v>
      </c>
      <c r="BM492" t="s">
        <v>1270</v>
      </c>
      <c r="BN492" t="s">
        <v>1271</v>
      </c>
      <c r="BO492" t="s">
        <v>6428</v>
      </c>
      <c r="BP492" t="s">
        <v>4333</v>
      </c>
      <c r="BQ492">
        <v>6065</v>
      </c>
      <c r="BR492" t="s">
        <v>4333</v>
      </c>
      <c r="BS492">
        <v>6</v>
      </c>
      <c r="BT492" t="s">
        <v>1549</v>
      </c>
      <c r="BU492" t="s">
        <v>6429</v>
      </c>
      <c r="BV492" t="s">
        <v>6427</v>
      </c>
      <c r="BW492" t="s">
        <v>6427</v>
      </c>
      <c r="BY492" t="s">
        <v>5158</v>
      </c>
      <c r="BZ492" t="s">
        <v>5204</v>
      </c>
      <c r="CA492" t="s">
        <v>5205</v>
      </c>
      <c r="CB492">
        <v>5</v>
      </c>
      <c r="CC492" t="s">
        <v>1286</v>
      </c>
      <c r="CD492" t="s">
        <v>6430</v>
      </c>
      <c r="CE492" t="s">
        <v>1288</v>
      </c>
      <c r="CF492" t="s">
        <v>1289</v>
      </c>
      <c r="CG492" t="s">
        <v>6431</v>
      </c>
      <c r="CH492" t="s">
        <v>6432</v>
      </c>
      <c r="CI492">
        <v>2</v>
      </c>
      <c r="CJ492" t="s">
        <v>1292</v>
      </c>
      <c r="CU492" s="13" t="s">
        <v>6433</v>
      </c>
      <c r="CV492" t="s">
        <v>1781</v>
      </c>
    </row>
    <row r="493" spans="1:100" x14ac:dyDescent="0.4">
      <c r="A493" t="s">
        <v>6434</v>
      </c>
      <c r="B493" t="s">
        <v>6435</v>
      </c>
      <c r="D493" t="s">
        <v>1256</v>
      </c>
      <c r="E493" t="s">
        <v>1257</v>
      </c>
      <c r="J493" t="s">
        <v>1884</v>
      </c>
      <c r="K493">
        <v>2025</v>
      </c>
      <c r="L493">
        <v>5999826</v>
      </c>
      <c r="M493">
        <v>0</v>
      </c>
      <c r="N493">
        <v>0</v>
      </c>
      <c r="O493">
        <v>1500865</v>
      </c>
      <c r="P493">
        <v>7500691</v>
      </c>
      <c r="Q493">
        <v>0</v>
      </c>
      <c r="R493">
        <v>0</v>
      </c>
      <c r="S493" t="s">
        <v>1884</v>
      </c>
      <c r="T493">
        <v>2025</v>
      </c>
      <c r="U493" t="s">
        <v>2694</v>
      </c>
      <c r="V493" t="s">
        <v>5503</v>
      </c>
      <c r="W493">
        <v>89</v>
      </c>
      <c r="X493" t="s">
        <v>1262</v>
      </c>
      <c r="Y493">
        <v>8900</v>
      </c>
      <c r="Z493" t="s">
        <v>1262</v>
      </c>
      <c r="AA493">
        <v>892433</v>
      </c>
      <c r="AB493" t="s">
        <v>1444</v>
      </c>
      <c r="AC493">
        <v>89</v>
      </c>
      <c r="AD493" t="s">
        <v>1262</v>
      </c>
      <c r="AE493">
        <v>8900</v>
      </c>
      <c r="AF493" t="s">
        <v>1262</v>
      </c>
      <c r="AG493">
        <v>892404</v>
      </c>
      <c r="AH493" t="s">
        <v>5150</v>
      </c>
      <c r="AI493" t="s">
        <v>5195</v>
      </c>
      <c r="AJ493" t="s">
        <v>5152</v>
      </c>
      <c r="AK493" t="s">
        <v>1381</v>
      </c>
      <c r="AL493" t="s">
        <v>5196</v>
      </c>
      <c r="AM493" t="s">
        <v>6091</v>
      </c>
      <c r="AO493" t="s">
        <v>6092</v>
      </c>
      <c r="AP493" t="s">
        <v>6092</v>
      </c>
      <c r="AS493" t="s">
        <v>774</v>
      </c>
      <c r="AT493" t="s">
        <v>1270</v>
      </c>
      <c r="AU493" t="s">
        <v>1271</v>
      </c>
      <c r="AV493" t="s">
        <v>6093</v>
      </c>
      <c r="AX493">
        <v>46000</v>
      </c>
      <c r="AY493" t="s">
        <v>3889</v>
      </c>
      <c r="AZ493">
        <v>21067</v>
      </c>
      <c r="BA493" t="s">
        <v>4073</v>
      </c>
      <c r="BB493">
        <v>21</v>
      </c>
      <c r="BC493" t="s">
        <v>6094</v>
      </c>
      <c r="BD493" t="s">
        <v>6095</v>
      </c>
      <c r="BE493">
        <v>40526</v>
      </c>
      <c r="BF493">
        <v>1</v>
      </c>
      <c r="BG493" t="s">
        <v>6096</v>
      </c>
      <c r="BH493" t="s">
        <v>6096</v>
      </c>
      <c r="BL493" t="s">
        <v>1280</v>
      </c>
      <c r="BM493" t="s">
        <v>1270</v>
      </c>
      <c r="BN493" t="s">
        <v>1271</v>
      </c>
      <c r="BO493" t="s">
        <v>6097</v>
      </c>
      <c r="BP493" t="s">
        <v>3889</v>
      </c>
      <c r="BQ493">
        <v>21067</v>
      </c>
      <c r="BR493" t="s">
        <v>4073</v>
      </c>
      <c r="BS493">
        <v>21</v>
      </c>
      <c r="BT493" t="s">
        <v>6095</v>
      </c>
      <c r="BU493" t="s">
        <v>6436</v>
      </c>
      <c r="BV493" t="s">
        <v>6096</v>
      </c>
      <c r="BW493" t="s">
        <v>6096</v>
      </c>
      <c r="BY493" t="s">
        <v>5158</v>
      </c>
      <c r="BZ493" t="s">
        <v>5204</v>
      </c>
      <c r="CA493" t="s">
        <v>5205</v>
      </c>
      <c r="CB493">
        <v>5</v>
      </c>
      <c r="CC493" t="s">
        <v>1286</v>
      </c>
      <c r="CD493" t="s">
        <v>6437</v>
      </c>
      <c r="CE493" t="s">
        <v>1288</v>
      </c>
      <c r="CF493" t="s">
        <v>1289</v>
      </c>
      <c r="CG493" t="s">
        <v>1290</v>
      </c>
      <c r="CH493" t="s">
        <v>1291</v>
      </c>
      <c r="CI493">
        <v>2</v>
      </c>
      <c r="CJ493" t="s">
        <v>1292</v>
      </c>
      <c r="CU493" s="13" t="s">
        <v>6438</v>
      </c>
      <c r="CV493" t="s">
        <v>2700</v>
      </c>
    </row>
    <row r="494" spans="1:100" x14ac:dyDescent="0.4">
      <c r="A494" t="s">
        <v>6439</v>
      </c>
      <c r="B494" t="s">
        <v>6440</v>
      </c>
      <c r="D494" t="s">
        <v>5500</v>
      </c>
      <c r="E494" t="s">
        <v>1257</v>
      </c>
      <c r="J494" t="s">
        <v>2056</v>
      </c>
      <c r="K494">
        <v>2025</v>
      </c>
      <c r="L494">
        <v>5999629</v>
      </c>
      <c r="M494">
        <v>0</v>
      </c>
      <c r="N494">
        <v>0</v>
      </c>
      <c r="O494">
        <v>2946934</v>
      </c>
      <c r="P494">
        <v>8946563</v>
      </c>
      <c r="Q494">
        <v>0</v>
      </c>
      <c r="R494">
        <v>0</v>
      </c>
      <c r="S494" t="s">
        <v>1884</v>
      </c>
      <c r="T494">
        <v>2025</v>
      </c>
      <c r="U494" t="s">
        <v>1884</v>
      </c>
      <c r="V494" t="s">
        <v>1523</v>
      </c>
      <c r="W494">
        <v>89</v>
      </c>
      <c r="X494" t="s">
        <v>1262</v>
      </c>
      <c r="Y494">
        <v>8900</v>
      </c>
      <c r="Z494" t="s">
        <v>1262</v>
      </c>
      <c r="AA494">
        <v>892433</v>
      </c>
      <c r="AB494" t="s">
        <v>1444</v>
      </c>
      <c r="AC494">
        <v>89</v>
      </c>
      <c r="AD494" t="s">
        <v>1262</v>
      </c>
      <c r="AE494">
        <v>8900</v>
      </c>
      <c r="AF494" t="s">
        <v>1262</v>
      </c>
      <c r="AG494">
        <v>892404</v>
      </c>
      <c r="AH494" t="s">
        <v>5150</v>
      </c>
      <c r="AI494" t="s">
        <v>5195</v>
      </c>
      <c r="AJ494" t="s">
        <v>5152</v>
      </c>
      <c r="AK494" t="s">
        <v>1381</v>
      </c>
      <c r="AL494" t="s">
        <v>5196</v>
      </c>
      <c r="AM494" t="s">
        <v>6441</v>
      </c>
      <c r="AO494" t="s">
        <v>6442</v>
      </c>
      <c r="AP494" t="s">
        <v>6442</v>
      </c>
      <c r="AT494" t="s">
        <v>1270</v>
      </c>
      <c r="AU494" t="s">
        <v>1271</v>
      </c>
      <c r="AV494" t="s">
        <v>6443</v>
      </c>
      <c r="AX494">
        <v>46870</v>
      </c>
      <c r="AY494" t="s">
        <v>4415</v>
      </c>
      <c r="AZ494">
        <v>6081</v>
      </c>
      <c r="BA494" t="s">
        <v>3379</v>
      </c>
      <c r="BB494">
        <v>6</v>
      </c>
      <c r="BC494" t="s">
        <v>1548</v>
      </c>
      <c r="BD494" t="s">
        <v>1549</v>
      </c>
      <c r="BE494">
        <v>94025</v>
      </c>
      <c r="BF494">
        <v>1672</v>
      </c>
      <c r="BG494" t="s">
        <v>3380</v>
      </c>
      <c r="BH494" t="s">
        <v>3380</v>
      </c>
      <c r="BL494" t="s">
        <v>1280</v>
      </c>
      <c r="BM494" t="s">
        <v>1270</v>
      </c>
      <c r="BN494" t="s">
        <v>1271</v>
      </c>
      <c r="BO494" t="s">
        <v>6444</v>
      </c>
      <c r="BP494" t="s">
        <v>3379</v>
      </c>
      <c r="BQ494">
        <v>6081</v>
      </c>
      <c r="BR494" t="s">
        <v>3379</v>
      </c>
      <c r="BS494">
        <v>6</v>
      </c>
      <c r="BT494" t="s">
        <v>1549</v>
      </c>
      <c r="BU494" t="s">
        <v>6445</v>
      </c>
      <c r="BV494" t="s">
        <v>3380</v>
      </c>
      <c r="BW494" t="s">
        <v>3380</v>
      </c>
      <c r="BY494" t="s">
        <v>5158</v>
      </c>
      <c r="BZ494" t="s">
        <v>5204</v>
      </c>
      <c r="CA494" t="s">
        <v>5205</v>
      </c>
      <c r="CB494">
        <v>5</v>
      </c>
      <c r="CC494" t="s">
        <v>1286</v>
      </c>
      <c r="CD494" t="s">
        <v>6446</v>
      </c>
      <c r="CE494" t="s">
        <v>1288</v>
      </c>
      <c r="CF494" t="s">
        <v>1289</v>
      </c>
      <c r="CG494" t="s">
        <v>1417</v>
      </c>
      <c r="CH494" t="s">
        <v>1418</v>
      </c>
      <c r="CI494">
        <v>2</v>
      </c>
      <c r="CJ494" t="s">
        <v>1292</v>
      </c>
      <c r="CU494" s="13" t="s">
        <v>6447</v>
      </c>
      <c r="CV494" t="s">
        <v>1781</v>
      </c>
    </row>
    <row r="495" spans="1:100" x14ac:dyDescent="0.4">
      <c r="A495" t="s">
        <v>6448</v>
      </c>
      <c r="B495" t="s">
        <v>6449</v>
      </c>
      <c r="D495" t="s">
        <v>1256</v>
      </c>
      <c r="E495" t="s">
        <v>1257</v>
      </c>
      <c r="J495" t="s">
        <v>3539</v>
      </c>
      <c r="K495">
        <v>2025</v>
      </c>
      <c r="L495">
        <v>1473654</v>
      </c>
      <c r="M495">
        <v>0</v>
      </c>
      <c r="N495">
        <v>0</v>
      </c>
      <c r="O495">
        <v>368416</v>
      </c>
      <c r="P495">
        <v>1842070</v>
      </c>
      <c r="Q495">
        <v>0</v>
      </c>
      <c r="R495">
        <v>0</v>
      </c>
      <c r="S495" t="s">
        <v>5502</v>
      </c>
      <c r="T495">
        <v>2025</v>
      </c>
      <c r="U495" t="s">
        <v>5502</v>
      </c>
      <c r="V495" t="s">
        <v>5503</v>
      </c>
      <c r="W495">
        <v>89</v>
      </c>
      <c r="X495" t="s">
        <v>1262</v>
      </c>
      <c r="Y495">
        <v>8900</v>
      </c>
      <c r="Z495" t="s">
        <v>1262</v>
      </c>
      <c r="AA495">
        <v>892433</v>
      </c>
      <c r="AB495" t="s">
        <v>1444</v>
      </c>
      <c r="AC495">
        <v>89</v>
      </c>
      <c r="AD495" t="s">
        <v>1262</v>
      </c>
      <c r="AE495">
        <v>8900</v>
      </c>
      <c r="AF495" t="s">
        <v>1262</v>
      </c>
      <c r="AG495">
        <v>892404</v>
      </c>
      <c r="AH495" t="s">
        <v>5150</v>
      </c>
      <c r="AI495" t="s">
        <v>5195</v>
      </c>
      <c r="AJ495" t="s">
        <v>5152</v>
      </c>
      <c r="AK495" t="s">
        <v>1381</v>
      </c>
      <c r="AL495" t="s">
        <v>5196</v>
      </c>
      <c r="AM495" t="s">
        <v>3850</v>
      </c>
      <c r="AO495" t="s">
        <v>3851</v>
      </c>
      <c r="AP495" t="s">
        <v>3851</v>
      </c>
      <c r="AS495" t="s">
        <v>3851</v>
      </c>
      <c r="AT495" t="s">
        <v>1270</v>
      </c>
      <c r="AU495" t="s">
        <v>1271</v>
      </c>
      <c r="AV495" t="s">
        <v>3852</v>
      </c>
      <c r="AW495" t="s">
        <v>3853</v>
      </c>
      <c r="AX495">
        <v>3000</v>
      </c>
      <c r="AY495" t="s">
        <v>1855</v>
      </c>
      <c r="AZ495">
        <v>26161</v>
      </c>
      <c r="BA495" t="s">
        <v>1856</v>
      </c>
      <c r="BB495">
        <v>26</v>
      </c>
      <c r="BC495" t="s">
        <v>1857</v>
      </c>
      <c r="BD495" t="s">
        <v>1858</v>
      </c>
      <c r="BE495">
        <v>48109</v>
      </c>
      <c r="BF495">
        <v>1274</v>
      </c>
      <c r="BG495" t="s">
        <v>1859</v>
      </c>
      <c r="BH495" t="s">
        <v>1859</v>
      </c>
      <c r="BL495" t="s">
        <v>1280</v>
      </c>
      <c r="BM495" t="s">
        <v>1270</v>
      </c>
      <c r="BN495" t="s">
        <v>1271</v>
      </c>
      <c r="BO495" t="s">
        <v>3854</v>
      </c>
      <c r="BP495" t="s">
        <v>1855</v>
      </c>
      <c r="BQ495">
        <v>26161</v>
      </c>
      <c r="BR495" t="s">
        <v>1856</v>
      </c>
      <c r="BS495">
        <v>26</v>
      </c>
      <c r="BT495" t="s">
        <v>1858</v>
      </c>
      <c r="BU495" t="s">
        <v>6450</v>
      </c>
      <c r="BV495" t="s">
        <v>1859</v>
      </c>
      <c r="BW495" t="s">
        <v>1859</v>
      </c>
      <c r="BY495" t="s">
        <v>5158</v>
      </c>
      <c r="BZ495" t="s">
        <v>5204</v>
      </c>
      <c r="CA495" t="s">
        <v>5205</v>
      </c>
      <c r="CB495">
        <v>5</v>
      </c>
      <c r="CC495" t="s">
        <v>1286</v>
      </c>
      <c r="CD495" t="s">
        <v>6451</v>
      </c>
      <c r="CE495" t="s">
        <v>1288</v>
      </c>
      <c r="CF495" t="s">
        <v>1289</v>
      </c>
      <c r="CG495" t="s">
        <v>1290</v>
      </c>
      <c r="CH495" t="s">
        <v>1291</v>
      </c>
      <c r="CI495">
        <v>2</v>
      </c>
      <c r="CJ495" t="s">
        <v>1292</v>
      </c>
      <c r="CU495" s="13" t="s">
        <v>6452</v>
      </c>
      <c r="CV495" t="s">
        <v>3542</v>
      </c>
    </row>
    <row r="496" spans="1:100" x14ac:dyDescent="0.4">
      <c r="A496" t="s">
        <v>6453</v>
      </c>
      <c r="B496" t="s">
        <v>6454</v>
      </c>
      <c r="D496" t="s">
        <v>1256</v>
      </c>
      <c r="E496" t="s">
        <v>1257</v>
      </c>
      <c r="J496" t="s">
        <v>2524</v>
      </c>
      <c r="K496">
        <v>2025</v>
      </c>
      <c r="L496">
        <v>10000000</v>
      </c>
      <c r="M496">
        <v>0</v>
      </c>
      <c r="N496">
        <v>0</v>
      </c>
      <c r="O496">
        <v>0</v>
      </c>
      <c r="P496">
        <v>10000000</v>
      </c>
      <c r="Q496">
        <v>0</v>
      </c>
      <c r="R496">
        <v>0</v>
      </c>
      <c r="S496" t="s">
        <v>2694</v>
      </c>
      <c r="T496">
        <v>2025</v>
      </c>
      <c r="U496" t="s">
        <v>2694</v>
      </c>
      <c r="V496" t="s">
        <v>2695</v>
      </c>
      <c r="W496">
        <v>89</v>
      </c>
      <c r="X496" t="s">
        <v>1262</v>
      </c>
      <c r="Y496">
        <v>8900</v>
      </c>
      <c r="Z496" t="s">
        <v>1262</v>
      </c>
      <c r="AA496">
        <v>892433</v>
      </c>
      <c r="AB496" t="s">
        <v>1444</v>
      </c>
      <c r="AC496">
        <v>89</v>
      </c>
      <c r="AD496" t="s">
        <v>1262</v>
      </c>
      <c r="AE496">
        <v>8900</v>
      </c>
      <c r="AF496" t="s">
        <v>1262</v>
      </c>
      <c r="AG496">
        <v>892404</v>
      </c>
      <c r="AH496" t="s">
        <v>5150</v>
      </c>
      <c r="AI496" t="s">
        <v>5195</v>
      </c>
      <c r="AJ496" t="s">
        <v>5152</v>
      </c>
      <c r="AK496" t="s">
        <v>1381</v>
      </c>
      <c r="AL496" t="s">
        <v>5196</v>
      </c>
      <c r="AM496" t="s">
        <v>5027</v>
      </c>
      <c r="AO496" t="s">
        <v>532</v>
      </c>
      <c r="AP496" t="s">
        <v>532</v>
      </c>
      <c r="AS496" t="s">
        <v>532</v>
      </c>
      <c r="AT496" t="s">
        <v>1270</v>
      </c>
      <c r="AU496" t="s">
        <v>1271</v>
      </c>
      <c r="AV496" t="s">
        <v>5028</v>
      </c>
      <c r="AW496" t="s">
        <v>5029</v>
      </c>
      <c r="AX496">
        <v>52500</v>
      </c>
      <c r="AY496" t="s">
        <v>5030</v>
      </c>
      <c r="AZ496">
        <v>40027</v>
      </c>
      <c r="BA496" t="s">
        <v>5031</v>
      </c>
      <c r="BB496">
        <v>40</v>
      </c>
      <c r="BC496" t="s">
        <v>5032</v>
      </c>
      <c r="BD496" t="s">
        <v>5033</v>
      </c>
      <c r="BE496">
        <v>73019</v>
      </c>
      <c r="BG496" t="s">
        <v>5034</v>
      </c>
      <c r="BH496" t="s">
        <v>5034</v>
      </c>
      <c r="BL496" t="s">
        <v>1280</v>
      </c>
      <c r="BM496" t="s">
        <v>1270</v>
      </c>
      <c r="BN496" t="s">
        <v>1271</v>
      </c>
      <c r="BO496" t="s">
        <v>5035</v>
      </c>
      <c r="BP496" t="s">
        <v>5030</v>
      </c>
      <c r="BQ496">
        <v>40027</v>
      </c>
      <c r="BR496" t="s">
        <v>5031</v>
      </c>
      <c r="BS496">
        <v>40</v>
      </c>
      <c r="BT496" t="s">
        <v>5033</v>
      </c>
      <c r="BU496" t="s">
        <v>6455</v>
      </c>
      <c r="BV496" t="s">
        <v>5034</v>
      </c>
      <c r="BW496" t="s">
        <v>5034</v>
      </c>
      <c r="BY496" t="s">
        <v>5158</v>
      </c>
      <c r="BZ496" t="s">
        <v>5204</v>
      </c>
      <c r="CA496" t="s">
        <v>5205</v>
      </c>
      <c r="CB496">
        <v>5</v>
      </c>
      <c r="CC496" t="s">
        <v>1286</v>
      </c>
      <c r="CD496" t="s">
        <v>6456</v>
      </c>
      <c r="CE496" t="s">
        <v>1288</v>
      </c>
      <c r="CF496" t="s">
        <v>1289</v>
      </c>
      <c r="CG496" t="s">
        <v>1290</v>
      </c>
      <c r="CH496" t="s">
        <v>1291</v>
      </c>
      <c r="CI496">
        <v>2</v>
      </c>
      <c r="CJ496" t="s">
        <v>1292</v>
      </c>
      <c r="CU496" s="13" t="s">
        <v>6457</v>
      </c>
      <c r="CV496" t="s">
        <v>2084</v>
      </c>
    </row>
    <row r="497" spans="1:100" x14ac:dyDescent="0.4">
      <c r="A497" t="s">
        <v>6458</v>
      </c>
      <c r="B497" t="s">
        <v>6459</v>
      </c>
      <c r="D497" t="s">
        <v>1256</v>
      </c>
      <c r="E497" t="s">
        <v>1257</v>
      </c>
      <c r="J497" t="s">
        <v>2950</v>
      </c>
      <c r="K497">
        <v>2025</v>
      </c>
      <c r="L497">
        <v>20000000</v>
      </c>
      <c r="M497">
        <v>0</v>
      </c>
      <c r="N497">
        <v>0</v>
      </c>
      <c r="O497">
        <v>0</v>
      </c>
      <c r="P497">
        <v>20000000</v>
      </c>
      <c r="Q497">
        <v>0</v>
      </c>
      <c r="R497">
        <v>0</v>
      </c>
      <c r="S497" t="s">
        <v>1420</v>
      </c>
      <c r="T497">
        <v>2025</v>
      </c>
      <c r="U497" t="s">
        <v>1420</v>
      </c>
      <c r="V497" t="s">
        <v>1443</v>
      </c>
      <c r="W497">
        <v>89</v>
      </c>
      <c r="X497" t="s">
        <v>1262</v>
      </c>
      <c r="Y497">
        <v>8900</v>
      </c>
      <c r="Z497" t="s">
        <v>1262</v>
      </c>
      <c r="AA497">
        <v>892433</v>
      </c>
      <c r="AB497" t="s">
        <v>1444</v>
      </c>
      <c r="AC497">
        <v>89</v>
      </c>
      <c r="AD497" t="s">
        <v>1262</v>
      </c>
      <c r="AE497">
        <v>8900</v>
      </c>
      <c r="AF497" t="s">
        <v>1262</v>
      </c>
      <c r="AG497">
        <v>892404</v>
      </c>
      <c r="AH497" t="s">
        <v>5150</v>
      </c>
      <c r="AI497" t="s">
        <v>5195</v>
      </c>
      <c r="AJ497" t="s">
        <v>5152</v>
      </c>
      <c r="AK497" t="s">
        <v>1381</v>
      </c>
      <c r="AL497" t="s">
        <v>5196</v>
      </c>
      <c r="AM497" t="s">
        <v>6076</v>
      </c>
      <c r="AO497" t="s">
        <v>789</v>
      </c>
      <c r="AP497" t="s">
        <v>789</v>
      </c>
      <c r="AS497" t="s">
        <v>1269</v>
      </c>
      <c r="AT497" t="s">
        <v>1270</v>
      </c>
      <c r="AU497" t="s">
        <v>1271</v>
      </c>
      <c r="AV497" t="s">
        <v>6077</v>
      </c>
      <c r="AW497" t="s">
        <v>6078</v>
      </c>
      <c r="AX497">
        <v>5000</v>
      </c>
      <c r="AY497" t="s">
        <v>1751</v>
      </c>
      <c r="AZ497">
        <v>48453</v>
      </c>
      <c r="BA497" t="s">
        <v>1752</v>
      </c>
      <c r="BB497">
        <v>48</v>
      </c>
      <c r="BC497" t="s">
        <v>1276</v>
      </c>
      <c r="BD497" t="s">
        <v>1277</v>
      </c>
      <c r="BE497">
        <v>78712</v>
      </c>
      <c r="BF497">
        <v>1111</v>
      </c>
      <c r="BG497" t="s">
        <v>6079</v>
      </c>
      <c r="BH497" t="s">
        <v>1753</v>
      </c>
      <c r="BL497" t="s">
        <v>1280</v>
      </c>
      <c r="BM497" t="s">
        <v>1270</v>
      </c>
      <c r="BN497" t="s">
        <v>1271</v>
      </c>
      <c r="BO497" t="s">
        <v>6080</v>
      </c>
      <c r="BP497" t="s">
        <v>1751</v>
      </c>
      <c r="BQ497">
        <v>48453</v>
      </c>
      <c r="BR497" t="s">
        <v>1752</v>
      </c>
      <c r="BS497">
        <v>48</v>
      </c>
      <c r="BT497" t="s">
        <v>1277</v>
      </c>
      <c r="BU497" t="s">
        <v>6460</v>
      </c>
      <c r="BV497" t="s">
        <v>6079</v>
      </c>
      <c r="BW497" t="s">
        <v>6079</v>
      </c>
      <c r="BY497" t="s">
        <v>5158</v>
      </c>
      <c r="BZ497" t="s">
        <v>5204</v>
      </c>
      <c r="CA497" t="s">
        <v>5205</v>
      </c>
      <c r="CB497">
        <v>5</v>
      </c>
      <c r="CC497" t="s">
        <v>1286</v>
      </c>
      <c r="CD497" t="s">
        <v>6461</v>
      </c>
      <c r="CE497" t="s">
        <v>1288</v>
      </c>
      <c r="CF497" t="s">
        <v>1289</v>
      </c>
      <c r="CG497" t="s">
        <v>1290</v>
      </c>
      <c r="CH497" t="s">
        <v>1291</v>
      </c>
      <c r="CI497">
        <v>2</v>
      </c>
      <c r="CJ497" t="s">
        <v>1292</v>
      </c>
      <c r="CU497" s="13" t="s">
        <v>6462</v>
      </c>
      <c r="CV497" t="s">
        <v>2499</v>
      </c>
    </row>
    <row r="498" spans="1:100" x14ac:dyDescent="0.4">
      <c r="A498" t="s">
        <v>6463</v>
      </c>
      <c r="B498" t="s">
        <v>6464</v>
      </c>
      <c r="D498" t="s">
        <v>1256</v>
      </c>
      <c r="E498" t="s">
        <v>1257</v>
      </c>
      <c r="J498" t="s">
        <v>5149</v>
      </c>
      <c r="K498">
        <v>2025</v>
      </c>
      <c r="L498">
        <v>20000000</v>
      </c>
      <c r="M498">
        <v>0</v>
      </c>
      <c r="N498">
        <v>0</v>
      </c>
      <c r="O498">
        <v>0</v>
      </c>
      <c r="P498">
        <v>20000000</v>
      </c>
      <c r="Q498">
        <v>0</v>
      </c>
      <c r="R498">
        <v>0</v>
      </c>
      <c r="S498" t="s">
        <v>1420</v>
      </c>
      <c r="T498">
        <v>2025</v>
      </c>
      <c r="U498" t="s">
        <v>2694</v>
      </c>
      <c r="V498" t="s">
        <v>1443</v>
      </c>
      <c r="W498">
        <v>89</v>
      </c>
      <c r="X498" t="s">
        <v>1262</v>
      </c>
      <c r="Y498">
        <v>8900</v>
      </c>
      <c r="Z498" t="s">
        <v>1262</v>
      </c>
      <c r="AA498">
        <v>892433</v>
      </c>
      <c r="AB498" t="s">
        <v>1444</v>
      </c>
      <c r="AC498">
        <v>89</v>
      </c>
      <c r="AD498" t="s">
        <v>1262</v>
      </c>
      <c r="AE498">
        <v>8900</v>
      </c>
      <c r="AF498" t="s">
        <v>1262</v>
      </c>
      <c r="AG498">
        <v>892404</v>
      </c>
      <c r="AH498" t="s">
        <v>5150</v>
      </c>
      <c r="AI498" t="s">
        <v>5195</v>
      </c>
      <c r="AJ498" t="s">
        <v>5152</v>
      </c>
      <c r="AK498" t="s">
        <v>1381</v>
      </c>
      <c r="AL498" t="s">
        <v>5196</v>
      </c>
      <c r="AM498" t="s">
        <v>6076</v>
      </c>
      <c r="AO498" t="s">
        <v>789</v>
      </c>
      <c r="AP498" t="s">
        <v>789</v>
      </c>
      <c r="AS498" t="s">
        <v>1269</v>
      </c>
      <c r="AT498" t="s">
        <v>1270</v>
      </c>
      <c r="AU498" t="s">
        <v>1271</v>
      </c>
      <c r="AV498" t="s">
        <v>6077</v>
      </c>
      <c r="AW498" t="s">
        <v>6078</v>
      </c>
      <c r="AX498">
        <v>5000</v>
      </c>
      <c r="AY498" t="s">
        <v>1751</v>
      </c>
      <c r="AZ498">
        <v>48453</v>
      </c>
      <c r="BA498" t="s">
        <v>1752</v>
      </c>
      <c r="BB498">
        <v>48</v>
      </c>
      <c r="BC498" t="s">
        <v>1276</v>
      </c>
      <c r="BD498" t="s">
        <v>1277</v>
      </c>
      <c r="BE498">
        <v>78712</v>
      </c>
      <c r="BF498">
        <v>1111</v>
      </c>
      <c r="BG498" t="s">
        <v>6079</v>
      </c>
      <c r="BH498" t="s">
        <v>1753</v>
      </c>
      <c r="BL498" t="s">
        <v>1280</v>
      </c>
      <c r="BM498" t="s">
        <v>1270</v>
      </c>
      <c r="BN498" t="s">
        <v>1271</v>
      </c>
      <c r="BO498" t="s">
        <v>6080</v>
      </c>
      <c r="BP498" t="s">
        <v>1751</v>
      </c>
      <c r="BQ498">
        <v>48453</v>
      </c>
      <c r="BR498" t="s">
        <v>1752</v>
      </c>
      <c r="BS498">
        <v>48</v>
      </c>
      <c r="BT498" t="s">
        <v>1277</v>
      </c>
      <c r="BU498" t="s">
        <v>6460</v>
      </c>
      <c r="BV498" t="s">
        <v>6079</v>
      </c>
      <c r="BW498" t="s">
        <v>6079</v>
      </c>
      <c r="BY498" t="s">
        <v>5158</v>
      </c>
      <c r="BZ498" t="s">
        <v>5204</v>
      </c>
      <c r="CA498" t="s">
        <v>5205</v>
      </c>
      <c r="CB498">
        <v>5</v>
      </c>
      <c r="CC498" t="s">
        <v>1286</v>
      </c>
      <c r="CD498" t="s">
        <v>6465</v>
      </c>
      <c r="CE498" t="s">
        <v>1288</v>
      </c>
      <c r="CF498" t="s">
        <v>1289</v>
      </c>
      <c r="CG498" t="s">
        <v>1290</v>
      </c>
      <c r="CH498" t="s">
        <v>1291</v>
      </c>
      <c r="CI498">
        <v>2</v>
      </c>
      <c r="CJ498" t="s">
        <v>1292</v>
      </c>
      <c r="CU498" s="13" t="s">
        <v>6466</v>
      </c>
      <c r="CV498" t="s">
        <v>1521</v>
      </c>
    </row>
    <row r="499" spans="1:100" x14ac:dyDescent="0.4">
      <c r="A499" t="s">
        <v>6467</v>
      </c>
      <c r="B499" t="s">
        <v>6468</v>
      </c>
      <c r="D499" t="s">
        <v>1256</v>
      </c>
      <c r="E499" t="s">
        <v>1648</v>
      </c>
      <c r="H499">
        <v>450604.32</v>
      </c>
      <c r="I499">
        <v>13071300</v>
      </c>
      <c r="J499" t="s">
        <v>1502</v>
      </c>
      <c r="K499">
        <v>2025</v>
      </c>
      <c r="L499">
        <v>13071300</v>
      </c>
      <c r="M499">
        <v>450604.32</v>
      </c>
      <c r="N499">
        <v>0</v>
      </c>
      <c r="O499">
        <v>20257442</v>
      </c>
      <c r="P499">
        <v>33328742</v>
      </c>
      <c r="Q499">
        <v>0</v>
      </c>
      <c r="R499">
        <v>0</v>
      </c>
      <c r="S499" t="s">
        <v>1574</v>
      </c>
      <c r="T499">
        <v>2024</v>
      </c>
      <c r="U499" t="s">
        <v>1767</v>
      </c>
      <c r="V499" t="s">
        <v>5503</v>
      </c>
      <c r="W499">
        <v>89</v>
      </c>
      <c r="X499" t="s">
        <v>1262</v>
      </c>
      <c r="Y499">
        <v>8900</v>
      </c>
      <c r="Z499" t="s">
        <v>1262</v>
      </c>
      <c r="AA499">
        <v>892433</v>
      </c>
      <c r="AB499" t="s">
        <v>1444</v>
      </c>
      <c r="AC499">
        <v>89</v>
      </c>
      <c r="AD499" t="s">
        <v>1262</v>
      </c>
      <c r="AE499">
        <v>8900</v>
      </c>
      <c r="AF499" t="s">
        <v>1262</v>
      </c>
      <c r="AG499">
        <v>892411</v>
      </c>
      <c r="AH499" t="s">
        <v>6469</v>
      </c>
      <c r="AI499" t="s">
        <v>6470</v>
      </c>
      <c r="AJ499" t="s">
        <v>6471</v>
      </c>
      <c r="AK499" t="s">
        <v>1381</v>
      </c>
      <c r="AL499" t="s">
        <v>6472</v>
      </c>
      <c r="AM499" t="s">
        <v>6473</v>
      </c>
      <c r="AO499" t="s">
        <v>6474</v>
      </c>
      <c r="AP499" t="s">
        <v>6474</v>
      </c>
      <c r="AT499" t="s">
        <v>1270</v>
      </c>
      <c r="AU499" t="s">
        <v>1271</v>
      </c>
      <c r="AV499" t="s">
        <v>6475</v>
      </c>
      <c r="AX499">
        <v>73108</v>
      </c>
      <c r="AY499" t="s">
        <v>6476</v>
      </c>
      <c r="AZ499">
        <v>6017</v>
      </c>
      <c r="BA499" t="s">
        <v>6477</v>
      </c>
      <c r="BB499">
        <v>6</v>
      </c>
      <c r="BC499" t="s">
        <v>1548</v>
      </c>
      <c r="BD499" t="s">
        <v>1549</v>
      </c>
      <c r="BE499">
        <v>96150</v>
      </c>
      <c r="BF499">
        <v>6470</v>
      </c>
      <c r="BG499" t="s">
        <v>4387</v>
      </c>
      <c r="BH499" t="s">
        <v>4388</v>
      </c>
      <c r="BL499" t="s">
        <v>1280</v>
      </c>
      <c r="BM499" t="s">
        <v>1270</v>
      </c>
      <c r="BN499" t="s">
        <v>1271</v>
      </c>
      <c r="BO499" t="s">
        <v>6478</v>
      </c>
      <c r="BP499" t="s">
        <v>6479</v>
      </c>
      <c r="BQ499">
        <v>6061</v>
      </c>
      <c r="BR499" t="s">
        <v>6480</v>
      </c>
      <c r="BS499">
        <v>6</v>
      </c>
      <c r="BT499" t="s">
        <v>1549</v>
      </c>
      <c r="BU499" t="s">
        <v>6481</v>
      </c>
      <c r="BV499" t="s">
        <v>4387</v>
      </c>
      <c r="BW499" t="s">
        <v>4387</v>
      </c>
      <c r="BY499" t="s">
        <v>6482</v>
      </c>
      <c r="BZ499" t="s">
        <v>6483</v>
      </c>
      <c r="CA499" t="s">
        <v>6484</v>
      </c>
      <c r="CB499">
        <v>4</v>
      </c>
      <c r="CC499" t="s">
        <v>2000</v>
      </c>
      <c r="CD499" t="s">
        <v>6485</v>
      </c>
      <c r="CE499" t="s">
        <v>1288</v>
      </c>
      <c r="CF499" t="s">
        <v>1289</v>
      </c>
      <c r="CG499" t="s">
        <v>1417</v>
      </c>
      <c r="CH499" t="s">
        <v>1418</v>
      </c>
      <c r="CI499">
        <v>2</v>
      </c>
      <c r="CJ499" t="s">
        <v>1292</v>
      </c>
      <c r="CU499" s="13" t="s">
        <v>6486</v>
      </c>
      <c r="CV499" t="s">
        <v>1518</v>
      </c>
    </row>
    <row r="500" spans="1:100" x14ac:dyDescent="0.4">
      <c r="A500" t="s">
        <v>6487</v>
      </c>
      <c r="B500" t="s">
        <v>6488</v>
      </c>
      <c r="D500" t="s">
        <v>1256</v>
      </c>
      <c r="E500" t="s">
        <v>1648</v>
      </c>
      <c r="I500">
        <v>11436783</v>
      </c>
      <c r="J500" t="s">
        <v>1781</v>
      </c>
      <c r="K500">
        <v>2025</v>
      </c>
      <c r="L500">
        <v>11436783</v>
      </c>
      <c r="M500">
        <v>0</v>
      </c>
      <c r="N500">
        <v>0</v>
      </c>
      <c r="O500">
        <v>12299571</v>
      </c>
      <c r="P500">
        <v>23736354</v>
      </c>
      <c r="Q500">
        <v>0</v>
      </c>
      <c r="R500">
        <v>0</v>
      </c>
      <c r="S500" t="s">
        <v>2819</v>
      </c>
      <c r="T500">
        <v>2025</v>
      </c>
      <c r="U500" t="s">
        <v>1885</v>
      </c>
      <c r="V500" t="s">
        <v>6489</v>
      </c>
      <c r="W500">
        <v>89</v>
      </c>
      <c r="X500" t="s">
        <v>1262</v>
      </c>
      <c r="Y500">
        <v>8900</v>
      </c>
      <c r="Z500" t="s">
        <v>1262</v>
      </c>
      <c r="AA500">
        <v>892433</v>
      </c>
      <c r="AB500" t="s">
        <v>1444</v>
      </c>
      <c r="AC500">
        <v>89</v>
      </c>
      <c r="AD500" t="s">
        <v>1262</v>
      </c>
      <c r="AE500">
        <v>8900</v>
      </c>
      <c r="AF500" t="s">
        <v>1262</v>
      </c>
      <c r="AG500">
        <v>892411</v>
      </c>
      <c r="AH500" t="s">
        <v>6469</v>
      </c>
      <c r="AI500" t="s">
        <v>6470</v>
      </c>
      <c r="AJ500" t="s">
        <v>6471</v>
      </c>
      <c r="AK500" t="s">
        <v>1381</v>
      </c>
      <c r="AL500" t="s">
        <v>6472</v>
      </c>
      <c r="AM500" t="s">
        <v>6490</v>
      </c>
      <c r="AO500" t="s">
        <v>6491</v>
      </c>
      <c r="AP500" t="s">
        <v>6491</v>
      </c>
      <c r="AT500" t="s">
        <v>1270</v>
      </c>
      <c r="AU500" t="s">
        <v>1271</v>
      </c>
      <c r="AV500" t="s">
        <v>6492</v>
      </c>
      <c r="AX500">
        <v>22920</v>
      </c>
      <c r="AY500" t="s">
        <v>6493</v>
      </c>
      <c r="AZ500">
        <v>37051</v>
      </c>
      <c r="BA500" t="s">
        <v>6494</v>
      </c>
      <c r="BB500">
        <v>37</v>
      </c>
      <c r="BC500" t="s">
        <v>1873</v>
      </c>
      <c r="BD500" t="s">
        <v>1874</v>
      </c>
      <c r="BE500">
        <v>28302</v>
      </c>
      <c r="BF500">
        <v>1089</v>
      </c>
      <c r="BG500" t="s">
        <v>6495</v>
      </c>
      <c r="BH500" t="s">
        <v>6495</v>
      </c>
      <c r="BL500" t="s">
        <v>1280</v>
      </c>
      <c r="BM500" t="s">
        <v>1270</v>
      </c>
      <c r="BN500" t="s">
        <v>1271</v>
      </c>
      <c r="BO500" t="s">
        <v>6496</v>
      </c>
      <c r="BP500" t="s">
        <v>6493</v>
      </c>
      <c r="BQ500">
        <v>37051</v>
      </c>
      <c r="BR500" t="s">
        <v>6494</v>
      </c>
      <c r="BS500">
        <v>37</v>
      </c>
      <c r="BT500" t="s">
        <v>1874</v>
      </c>
      <c r="BU500" t="s">
        <v>6497</v>
      </c>
      <c r="BV500" t="s">
        <v>6495</v>
      </c>
      <c r="BW500" t="s">
        <v>6495</v>
      </c>
      <c r="BY500" t="s">
        <v>6482</v>
      </c>
      <c r="BZ500" t="s">
        <v>6498</v>
      </c>
      <c r="CA500" t="s">
        <v>6499</v>
      </c>
      <c r="CB500">
        <v>4</v>
      </c>
      <c r="CC500" t="s">
        <v>2000</v>
      </c>
      <c r="CD500" t="s">
        <v>6500</v>
      </c>
      <c r="CE500" t="s">
        <v>1288</v>
      </c>
      <c r="CF500" t="s">
        <v>1289</v>
      </c>
      <c r="CG500" t="s">
        <v>1515</v>
      </c>
      <c r="CH500" t="s">
        <v>1516</v>
      </c>
      <c r="CI500">
        <v>2</v>
      </c>
      <c r="CJ500" t="s">
        <v>1292</v>
      </c>
      <c r="CU500" s="13" t="s">
        <v>6501</v>
      </c>
      <c r="CV500" t="s">
        <v>1521</v>
      </c>
    </row>
    <row r="501" spans="1:100" x14ac:dyDescent="0.4">
      <c r="A501" t="s">
        <v>6502</v>
      </c>
      <c r="B501" t="s">
        <v>6503</v>
      </c>
      <c r="D501" t="s">
        <v>1256</v>
      </c>
      <c r="E501" t="s">
        <v>1648</v>
      </c>
      <c r="I501">
        <v>49971078</v>
      </c>
      <c r="J501" t="s">
        <v>5502</v>
      </c>
      <c r="K501">
        <v>2025</v>
      </c>
      <c r="L501">
        <v>49971078</v>
      </c>
      <c r="M501">
        <v>0</v>
      </c>
      <c r="N501">
        <v>0</v>
      </c>
      <c r="O501">
        <v>116867282</v>
      </c>
      <c r="P501">
        <v>166838360</v>
      </c>
      <c r="Q501">
        <v>0</v>
      </c>
      <c r="R501">
        <v>0</v>
      </c>
      <c r="S501" t="s">
        <v>5502</v>
      </c>
      <c r="T501">
        <v>2025</v>
      </c>
      <c r="U501" t="s">
        <v>1885</v>
      </c>
      <c r="V501" t="s">
        <v>6489</v>
      </c>
      <c r="W501">
        <v>89</v>
      </c>
      <c r="X501" t="s">
        <v>1262</v>
      </c>
      <c r="Y501">
        <v>8900</v>
      </c>
      <c r="Z501" t="s">
        <v>1262</v>
      </c>
      <c r="AA501">
        <v>892433</v>
      </c>
      <c r="AB501" t="s">
        <v>1444</v>
      </c>
      <c r="AC501">
        <v>89</v>
      </c>
      <c r="AD501" t="s">
        <v>1262</v>
      </c>
      <c r="AE501">
        <v>8900</v>
      </c>
      <c r="AF501" t="s">
        <v>1262</v>
      </c>
      <c r="AG501">
        <v>892411</v>
      </c>
      <c r="AH501" t="s">
        <v>6469</v>
      </c>
      <c r="AI501" t="s">
        <v>6470</v>
      </c>
      <c r="AJ501" t="s">
        <v>6471</v>
      </c>
      <c r="AK501" t="s">
        <v>1381</v>
      </c>
      <c r="AL501" t="s">
        <v>6472</v>
      </c>
      <c r="AM501" t="s">
        <v>6504</v>
      </c>
      <c r="AO501" t="s">
        <v>6505</v>
      </c>
      <c r="AP501" t="s">
        <v>6505</v>
      </c>
      <c r="AT501" t="s">
        <v>1270</v>
      </c>
      <c r="AU501" t="s">
        <v>1271</v>
      </c>
      <c r="AV501" t="s">
        <v>6506</v>
      </c>
      <c r="AX501">
        <v>62896</v>
      </c>
      <c r="AY501" t="s">
        <v>6507</v>
      </c>
      <c r="AZ501">
        <v>6037</v>
      </c>
      <c r="BA501" t="s">
        <v>1547</v>
      </c>
      <c r="BB501">
        <v>6</v>
      </c>
      <c r="BC501" t="s">
        <v>1548</v>
      </c>
      <c r="BD501" t="s">
        <v>1549</v>
      </c>
      <c r="BE501">
        <v>91772</v>
      </c>
      <c r="BF501">
        <v>1</v>
      </c>
      <c r="BG501" t="s">
        <v>1550</v>
      </c>
      <c r="BH501" t="s">
        <v>1550</v>
      </c>
      <c r="BL501" t="s">
        <v>1280</v>
      </c>
      <c r="BM501" t="s">
        <v>1270</v>
      </c>
      <c r="BN501" t="s">
        <v>1271</v>
      </c>
      <c r="BO501" t="s">
        <v>6508</v>
      </c>
      <c r="BP501" t="s">
        <v>6507</v>
      </c>
      <c r="BQ501">
        <v>6037</v>
      </c>
      <c r="BR501" t="s">
        <v>1547</v>
      </c>
      <c r="BS501">
        <v>6</v>
      </c>
      <c r="BT501" t="s">
        <v>1549</v>
      </c>
      <c r="BU501" t="s">
        <v>6509</v>
      </c>
      <c r="BV501" t="s">
        <v>1550</v>
      </c>
      <c r="BW501" t="s">
        <v>1550</v>
      </c>
      <c r="BY501" t="s">
        <v>6482</v>
      </c>
      <c r="BZ501" t="s">
        <v>6498</v>
      </c>
      <c r="CA501" t="s">
        <v>6510</v>
      </c>
      <c r="CB501">
        <v>4</v>
      </c>
      <c r="CC501" t="s">
        <v>2000</v>
      </c>
      <c r="CD501" t="s">
        <v>6511</v>
      </c>
      <c r="CE501" t="s">
        <v>1288</v>
      </c>
      <c r="CF501" t="s">
        <v>1289</v>
      </c>
      <c r="CG501" t="s">
        <v>1417</v>
      </c>
      <c r="CH501" t="s">
        <v>1418</v>
      </c>
      <c r="CI501">
        <v>2</v>
      </c>
      <c r="CJ501" t="s">
        <v>1292</v>
      </c>
      <c r="CU501" s="13" t="s">
        <v>6512</v>
      </c>
      <c r="CV501" t="s">
        <v>2700</v>
      </c>
    </row>
    <row r="502" spans="1:100" x14ac:dyDescent="0.4">
      <c r="A502" t="s">
        <v>6513</v>
      </c>
      <c r="B502" t="s">
        <v>6514</v>
      </c>
      <c r="D502" t="s">
        <v>1256</v>
      </c>
      <c r="E502" t="s">
        <v>1648</v>
      </c>
      <c r="H502">
        <v>0</v>
      </c>
      <c r="I502">
        <v>15430118</v>
      </c>
      <c r="J502" t="s">
        <v>1765</v>
      </c>
      <c r="K502">
        <v>2025</v>
      </c>
      <c r="L502">
        <v>15430118</v>
      </c>
      <c r="M502">
        <v>0</v>
      </c>
      <c r="N502">
        <v>0</v>
      </c>
      <c r="O502">
        <v>13862770</v>
      </c>
      <c r="P502">
        <v>29292888</v>
      </c>
      <c r="Q502">
        <v>0</v>
      </c>
      <c r="R502">
        <v>0</v>
      </c>
      <c r="S502" t="s">
        <v>3135</v>
      </c>
      <c r="T502">
        <v>2024</v>
      </c>
      <c r="U502" t="s">
        <v>1767</v>
      </c>
      <c r="V502" t="s">
        <v>5503</v>
      </c>
      <c r="W502">
        <v>89</v>
      </c>
      <c r="X502" t="s">
        <v>1262</v>
      </c>
      <c r="Y502">
        <v>8900</v>
      </c>
      <c r="Z502" t="s">
        <v>1262</v>
      </c>
      <c r="AA502">
        <v>892433</v>
      </c>
      <c r="AB502" t="s">
        <v>1444</v>
      </c>
      <c r="AC502">
        <v>89</v>
      </c>
      <c r="AD502" t="s">
        <v>1262</v>
      </c>
      <c r="AE502">
        <v>8900</v>
      </c>
      <c r="AF502" t="s">
        <v>1262</v>
      </c>
      <c r="AG502">
        <v>892411</v>
      </c>
      <c r="AH502" t="s">
        <v>6469</v>
      </c>
      <c r="AI502" t="s">
        <v>6470</v>
      </c>
      <c r="AJ502" t="s">
        <v>6471</v>
      </c>
      <c r="AK502" t="s">
        <v>1381</v>
      </c>
      <c r="AL502" t="s">
        <v>6472</v>
      </c>
      <c r="AM502" t="s">
        <v>6515</v>
      </c>
      <c r="AO502" t="s">
        <v>6516</v>
      </c>
      <c r="AP502" t="s">
        <v>6516</v>
      </c>
      <c r="AT502" t="s">
        <v>1270</v>
      </c>
      <c r="AU502" t="s">
        <v>1271</v>
      </c>
      <c r="AV502" t="s">
        <v>6517</v>
      </c>
      <c r="AX502">
        <v>76200</v>
      </c>
      <c r="AY502" t="s">
        <v>6518</v>
      </c>
      <c r="AZ502">
        <v>35055</v>
      </c>
      <c r="BA502" t="s">
        <v>6518</v>
      </c>
      <c r="BB502">
        <v>35</v>
      </c>
      <c r="BC502" t="s">
        <v>4106</v>
      </c>
      <c r="BD502" t="s">
        <v>4107</v>
      </c>
      <c r="BE502">
        <v>87571</v>
      </c>
      <c r="BF502">
        <v>587</v>
      </c>
      <c r="BG502" t="s">
        <v>6394</v>
      </c>
      <c r="BH502" t="s">
        <v>6394</v>
      </c>
      <c r="BL502" t="s">
        <v>1280</v>
      </c>
      <c r="BM502" t="s">
        <v>1270</v>
      </c>
      <c r="BN502" t="s">
        <v>1271</v>
      </c>
      <c r="BO502" t="s">
        <v>6519</v>
      </c>
      <c r="BP502" t="s">
        <v>6518</v>
      </c>
      <c r="BQ502">
        <v>35055</v>
      </c>
      <c r="BR502" t="s">
        <v>6518</v>
      </c>
      <c r="BS502">
        <v>35</v>
      </c>
      <c r="BT502" t="s">
        <v>4107</v>
      </c>
      <c r="BU502" t="s">
        <v>6520</v>
      </c>
      <c r="BV502" t="s">
        <v>6394</v>
      </c>
      <c r="BW502" t="s">
        <v>6394</v>
      </c>
      <c r="BY502" t="s">
        <v>6482</v>
      </c>
      <c r="BZ502" t="s">
        <v>6483</v>
      </c>
      <c r="CA502" t="s">
        <v>6521</v>
      </c>
      <c r="CB502">
        <v>4</v>
      </c>
      <c r="CC502" t="s">
        <v>2000</v>
      </c>
      <c r="CD502" t="s">
        <v>6522</v>
      </c>
      <c r="CE502" t="s">
        <v>1288</v>
      </c>
      <c r="CF502" t="s">
        <v>1289</v>
      </c>
      <c r="CG502" t="s">
        <v>1719</v>
      </c>
      <c r="CH502" t="s">
        <v>1720</v>
      </c>
      <c r="CI502">
        <v>2</v>
      </c>
      <c r="CJ502" t="s">
        <v>1292</v>
      </c>
      <c r="CU502" s="13" t="s">
        <v>6523</v>
      </c>
      <c r="CV502" t="s">
        <v>1781</v>
      </c>
    </row>
    <row r="503" spans="1:100" x14ac:dyDescent="0.4">
      <c r="A503" t="s">
        <v>6524</v>
      </c>
      <c r="B503" t="s">
        <v>6525</v>
      </c>
      <c r="D503" t="s">
        <v>1256</v>
      </c>
      <c r="E503" t="s">
        <v>1648</v>
      </c>
      <c r="H503">
        <v>0</v>
      </c>
      <c r="I503">
        <v>17377945</v>
      </c>
      <c r="J503" t="s">
        <v>3121</v>
      </c>
      <c r="K503">
        <v>2024</v>
      </c>
      <c r="L503">
        <v>17377945</v>
      </c>
      <c r="M503">
        <v>0</v>
      </c>
      <c r="N503">
        <v>0</v>
      </c>
      <c r="O503">
        <v>5792648</v>
      </c>
      <c r="P503">
        <v>23170593</v>
      </c>
      <c r="Q503">
        <v>0</v>
      </c>
      <c r="R503">
        <v>0</v>
      </c>
      <c r="S503" t="s">
        <v>3121</v>
      </c>
      <c r="T503">
        <v>2024</v>
      </c>
      <c r="U503" t="s">
        <v>1767</v>
      </c>
      <c r="V503" t="s">
        <v>6526</v>
      </c>
      <c r="W503">
        <v>89</v>
      </c>
      <c r="X503" t="s">
        <v>1262</v>
      </c>
      <c r="Y503">
        <v>8900</v>
      </c>
      <c r="Z503" t="s">
        <v>1262</v>
      </c>
      <c r="AA503">
        <v>892433</v>
      </c>
      <c r="AB503" t="s">
        <v>1444</v>
      </c>
      <c r="AC503">
        <v>89</v>
      </c>
      <c r="AD503" t="s">
        <v>1262</v>
      </c>
      <c r="AE503">
        <v>8900</v>
      </c>
      <c r="AF503" t="s">
        <v>1262</v>
      </c>
      <c r="AG503">
        <v>892411</v>
      </c>
      <c r="AH503" t="s">
        <v>6469</v>
      </c>
      <c r="AI503" t="s">
        <v>6470</v>
      </c>
      <c r="AJ503" t="s">
        <v>6471</v>
      </c>
      <c r="AK503" t="s">
        <v>1381</v>
      </c>
      <c r="AL503" t="s">
        <v>6472</v>
      </c>
      <c r="AM503" t="s">
        <v>6527</v>
      </c>
      <c r="AO503" t="s">
        <v>6528</v>
      </c>
      <c r="AP503" t="s">
        <v>6528</v>
      </c>
      <c r="AT503" t="s">
        <v>1270</v>
      </c>
      <c r="AU503" t="s">
        <v>1271</v>
      </c>
      <c r="AV503" t="s">
        <v>6529</v>
      </c>
      <c r="AX503">
        <v>38264</v>
      </c>
      <c r="AY503" t="s">
        <v>6530</v>
      </c>
      <c r="AZ503">
        <v>36013</v>
      </c>
      <c r="BA503" t="s">
        <v>6531</v>
      </c>
      <c r="BB503">
        <v>36</v>
      </c>
      <c r="BC503" t="s">
        <v>1620</v>
      </c>
      <c r="BD503" t="s">
        <v>1619</v>
      </c>
      <c r="BE503">
        <v>14702</v>
      </c>
      <c r="BF503">
        <v>700</v>
      </c>
      <c r="BG503" t="s">
        <v>2231</v>
      </c>
      <c r="BH503" t="s">
        <v>2231</v>
      </c>
      <c r="BL503" t="s">
        <v>1280</v>
      </c>
      <c r="BM503" t="s">
        <v>1270</v>
      </c>
      <c r="BN503" t="s">
        <v>1271</v>
      </c>
      <c r="BO503" t="s">
        <v>6532</v>
      </c>
      <c r="BP503" t="s">
        <v>1406</v>
      </c>
      <c r="BQ503">
        <v>36003</v>
      </c>
      <c r="BR503" t="s">
        <v>6533</v>
      </c>
      <c r="BS503">
        <v>36</v>
      </c>
      <c r="BT503" t="s">
        <v>1619</v>
      </c>
      <c r="BU503" t="s">
        <v>6534</v>
      </c>
      <c r="BV503" t="s">
        <v>2231</v>
      </c>
      <c r="BW503" t="s">
        <v>2231</v>
      </c>
      <c r="BY503" t="s">
        <v>6482</v>
      </c>
      <c r="BZ503" t="s">
        <v>6483</v>
      </c>
      <c r="CA503" t="s">
        <v>6484</v>
      </c>
      <c r="CB503">
        <v>4</v>
      </c>
      <c r="CC503" t="s">
        <v>2000</v>
      </c>
      <c r="CD503" t="s">
        <v>6535</v>
      </c>
      <c r="CE503" t="s">
        <v>1288</v>
      </c>
      <c r="CF503" t="s">
        <v>1289</v>
      </c>
      <c r="CG503" t="s">
        <v>6536</v>
      </c>
      <c r="CH503" t="s">
        <v>6537</v>
      </c>
      <c r="CI503">
        <v>2</v>
      </c>
      <c r="CJ503" t="s">
        <v>1292</v>
      </c>
      <c r="CU503" s="13" t="s">
        <v>6538</v>
      </c>
      <c r="CV503" t="s">
        <v>2631</v>
      </c>
    </row>
    <row r="504" spans="1:100" x14ac:dyDescent="0.4">
      <c r="A504" t="s">
        <v>6539</v>
      </c>
      <c r="B504" t="s">
        <v>6540</v>
      </c>
      <c r="D504" t="s">
        <v>1256</v>
      </c>
      <c r="E504" t="s">
        <v>1648</v>
      </c>
      <c r="H504">
        <v>8246541.3300000001</v>
      </c>
      <c r="I504">
        <v>49642748</v>
      </c>
      <c r="J504" t="s">
        <v>3526</v>
      </c>
      <c r="K504">
        <v>2024</v>
      </c>
      <c r="L504">
        <v>49642748</v>
      </c>
      <c r="M504">
        <v>8246541.3300000001</v>
      </c>
      <c r="N504">
        <v>11321325</v>
      </c>
      <c r="O504">
        <v>92766837</v>
      </c>
      <c r="P504">
        <v>142409585</v>
      </c>
      <c r="Q504">
        <v>0</v>
      </c>
      <c r="R504">
        <v>0</v>
      </c>
      <c r="S504" t="s">
        <v>3526</v>
      </c>
      <c r="T504">
        <v>2024</v>
      </c>
      <c r="U504" t="s">
        <v>1839</v>
      </c>
      <c r="V504" t="s">
        <v>6541</v>
      </c>
      <c r="W504">
        <v>89</v>
      </c>
      <c r="X504" t="s">
        <v>1262</v>
      </c>
      <c r="Y504">
        <v>8900</v>
      </c>
      <c r="Z504" t="s">
        <v>1262</v>
      </c>
      <c r="AA504">
        <v>892433</v>
      </c>
      <c r="AB504" t="s">
        <v>1444</v>
      </c>
      <c r="AC504">
        <v>89</v>
      </c>
      <c r="AD504" t="s">
        <v>1262</v>
      </c>
      <c r="AE504">
        <v>8900</v>
      </c>
      <c r="AF504" t="s">
        <v>1262</v>
      </c>
      <c r="AG504">
        <v>892411</v>
      </c>
      <c r="AH504" t="s">
        <v>6469</v>
      </c>
      <c r="AI504" t="s">
        <v>6470</v>
      </c>
      <c r="AJ504" t="s">
        <v>6471</v>
      </c>
      <c r="AK504" t="s">
        <v>1381</v>
      </c>
      <c r="AL504" t="s">
        <v>6472</v>
      </c>
      <c r="AM504" t="s">
        <v>6542</v>
      </c>
      <c r="AO504" t="s">
        <v>6543</v>
      </c>
      <c r="AP504" t="s">
        <v>6543</v>
      </c>
      <c r="AQ504" t="s">
        <v>6542</v>
      </c>
      <c r="AS504" t="s">
        <v>6543</v>
      </c>
      <c r="AT504" t="s">
        <v>1270</v>
      </c>
      <c r="AU504" t="s">
        <v>1271</v>
      </c>
      <c r="AV504" t="s">
        <v>6543</v>
      </c>
      <c r="AW504" t="s">
        <v>6544</v>
      </c>
      <c r="AX504">
        <v>72600</v>
      </c>
      <c r="AY504" t="s">
        <v>6545</v>
      </c>
      <c r="AZ504">
        <v>25017</v>
      </c>
      <c r="BA504" t="s">
        <v>1487</v>
      </c>
      <c r="BB504">
        <v>25</v>
      </c>
      <c r="BC504" t="s">
        <v>1488</v>
      </c>
      <c r="BD504" t="s">
        <v>1489</v>
      </c>
      <c r="BE504">
        <v>2451</v>
      </c>
      <c r="BF504">
        <v>1120</v>
      </c>
      <c r="BG504" t="s">
        <v>1490</v>
      </c>
      <c r="BH504" t="s">
        <v>1490</v>
      </c>
      <c r="BL504" t="s">
        <v>1280</v>
      </c>
      <c r="BM504" t="s">
        <v>1270</v>
      </c>
      <c r="BN504" t="s">
        <v>1271</v>
      </c>
      <c r="BO504" t="s">
        <v>6546</v>
      </c>
      <c r="BP504" t="s">
        <v>6545</v>
      </c>
      <c r="BQ504">
        <v>25017</v>
      </c>
      <c r="BR504" t="s">
        <v>1487</v>
      </c>
      <c r="BS504">
        <v>25</v>
      </c>
      <c r="BT504" t="s">
        <v>1489</v>
      </c>
      <c r="BU504" t="s">
        <v>6547</v>
      </c>
      <c r="BV504" t="s">
        <v>1490</v>
      </c>
      <c r="BW504" t="s">
        <v>1490</v>
      </c>
      <c r="BY504" t="s">
        <v>6482</v>
      </c>
      <c r="BZ504" t="s">
        <v>6483</v>
      </c>
      <c r="CA504" t="s">
        <v>6548</v>
      </c>
      <c r="CB504">
        <v>4</v>
      </c>
      <c r="CC504" t="s">
        <v>2000</v>
      </c>
      <c r="CD504" t="s">
        <v>6549</v>
      </c>
      <c r="CE504" t="s">
        <v>1288</v>
      </c>
      <c r="CF504" t="s">
        <v>1289</v>
      </c>
      <c r="CG504" t="s">
        <v>1417</v>
      </c>
      <c r="CH504" t="s">
        <v>1418</v>
      </c>
      <c r="CI504">
        <v>2</v>
      </c>
      <c r="CJ504" t="s">
        <v>1292</v>
      </c>
      <c r="CU504" s="13" t="s">
        <v>6550</v>
      </c>
      <c r="CV504" t="s">
        <v>1866</v>
      </c>
    </row>
    <row r="505" spans="1:100" x14ac:dyDescent="0.4">
      <c r="A505" t="s">
        <v>6551</v>
      </c>
      <c r="B505" t="s">
        <v>6552</v>
      </c>
      <c r="D505" t="s">
        <v>1256</v>
      </c>
      <c r="E505" t="s">
        <v>1648</v>
      </c>
      <c r="H505">
        <v>0</v>
      </c>
      <c r="I505">
        <v>50000000</v>
      </c>
      <c r="J505" t="s">
        <v>2165</v>
      </c>
      <c r="K505">
        <v>2025</v>
      </c>
      <c r="L505">
        <v>50000000</v>
      </c>
      <c r="M505">
        <v>0</v>
      </c>
      <c r="N505">
        <v>0</v>
      </c>
      <c r="O505">
        <v>66000000</v>
      </c>
      <c r="P505">
        <v>116000000</v>
      </c>
      <c r="Q505">
        <v>0</v>
      </c>
      <c r="R505">
        <v>0</v>
      </c>
      <c r="S505" t="s">
        <v>3545</v>
      </c>
      <c r="T505">
        <v>2024</v>
      </c>
      <c r="U505" t="s">
        <v>1767</v>
      </c>
      <c r="V505" t="s">
        <v>6526</v>
      </c>
      <c r="W505">
        <v>89</v>
      </c>
      <c r="X505" t="s">
        <v>1262</v>
      </c>
      <c r="Y505">
        <v>8900</v>
      </c>
      <c r="Z505" t="s">
        <v>1262</v>
      </c>
      <c r="AA505">
        <v>892433</v>
      </c>
      <c r="AB505" t="s">
        <v>1444</v>
      </c>
      <c r="AC505">
        <v>89</v>
      </c>
      <c r="AD505" t="s">
        <v>1262</v>
      </c>
      <c r="AE505">
        <v>8900</v>
      </c>
      <c r="AF505" t="s">
        <v>1262</v>
      </c>
      <c r="AG505">
        <v>892411</v>
      </c>
      <c r="AH505" t="s">
        <v>6469</v>
      </c>
      <c r="AI505" t="s">
        <v>6470</v>
      </c>
      <c r="AJ505" t="s">
        <v>6471</v>
      </c>
      <c r="AK505" t="s">
        <v>1381</v>
      </c>
      <c r="AL505" t="s">
        <v>6472</v>
      </c>
      <c r="AM505" t="s">
        <v>6553</v>
      </c>
      <c r="AO505" t="s">
        <v>6554</v>
      </c>
      <c r="AP505" t="s">
        <v>6554</v>
      </c>
      <c r="AQ505" t="s">
        <v>6555</v>
      </c>
      <c r="AS505" t="s">
        <v>6556</v>
      </c>
      <c r="AT505" t="s">
        <v>1270</v>
      </c>
      <c r="AU505" t="s">
        <v>1271</v>
      </c>
      <c r="AV505" t="s">
        <v>6557</v>
      </c>
      <c r="AW505" t="s">
        <v>6558</v>
      </c>
      <c r="AX505">
        <v>14000</v>
      </c>
      <c r="AY505" t="s">
        <v>1527</v>
      </c>
      <c r="AZ505">
        <v>17031</v>
      </c>
      <c r="BA505" t="s">
        <v>1528</v>
      </c>
      <c r="BB505">
        <v>17</v>
      </c>
      <c r="BC505" t="s">
        <v>1363</v>
      </c>
      <c r="BD505" t="s">
        <v>1364</v>
      </c>
      <c r="BE505">
        <v>60603</v>
      </c>
      <c r="BF505">
        <v>2398</v>
      </c>
      <c r="BG505" t="s">
        <v>1529</v>
      </c>
      <c r="BH505" t="s">
        <v>1529</v>
      </c>
      <c r="BL505" t="s">
        <v>1280</v>
      </c>
      <c r="BM505" t="s">
        <v>1270</v>
      </c>
      <c r="BN505" t="s">
        <v>1271</v>
      </c>
      <c r="BO505" t="s">
        <v>6559</v>
      </c>
      <c r="BP505" t="s">
        <v>6560</v>
      </c>
      <c r="BQ505">
        <v>17201</v>
      </c>
      <c r="BR505" t="s">
        <v>6561</v>
      </c>
      <c r="BS505">
        <v>17</v>
      </c>
      <c r="BT505" t="s">
        <v>1364</v>
      </c>
      <c r="BU505" t="s">
        <v>6562</v>
      </c>
      <c r="BV505" t="s">
        <v>2351</v>
      </c>
      <c r="BW505" t="s">
        <v>2351</v>
      </c>
      <c r="BY505" t="s">
        <v>6482</v>
      </c>
      <c r="BZ505" t="s">
        <v>6483</v>
      </c>
      <c r="CA505" t="s">
        <v>6563</v>
      </c>
      <c r="CB505">
        <v>4</v>
      </c>
      <c r="CC505" t="s">
        <v>2000</v>
      </c>
      <c r="CD505" t="s">
        <v>6564</v>
      </c>
      <c r="CE505" t="s">
        <v>1288</v>
      </c>
      <c r="CF505" t="s">
        <v>1289</v>
      </c>
      <c r="CG505" t="s">
        <v>1417</v>
      </c>
      <c r="CH505" t="s">
        <v>1418</v>
      </c>
      <c r="CI505">
        <v>2</v>
      </c>
      <c r="CJ505" t="s">
        <v>1292</v>
      </c>
      <c r="CU505" s="13" t="s">
        <v>6565</v>
      </c>
      <c r="CV505" t="s">
        <v>2183</v>
      </c>
    </row>
    <row r="506" spans="1:100" x14ac:dyDescent="0.4">
      <c r="A506" t="s">
        <v>6566</v>
      </c>
      <c r="B506" t="s">
        <v>6567</v>
      </c>
      <c r="D506" t="s">
        <v>1256</v>
      </c>
      <c r="E506" t="s">
        <v>1648</v>
      </c>
      <c r="H506">
        <v>208498.08</v>
      </c>
      <c r="I506">
        <v>50000000</v>
      </c>
      <c r="J506" t="s">
        <v>5149</v>
      </c>
      <c r="K506">
        <v>2025</v>
      </c>
      <c r="L506">
        <v>50000000</v>
      </c>
      <c r="M506">
        <v>208498.08</v>
      </c>
      <c r="N506">
        <v>0</v>
      </c>
      <c r="O506">
        <v>65225626</v>
      </c>
      <c r="P506">
        <v>115225626</v>
      </c>
      <c r="Q506">
        <v>0</v>
      </c>
      <c r="R506">
        <v>0</v>
      </c>
      <c r="S506" t="s">
        <v>3135</v>
      </c>
      <c r="T506">
        <v>2024</v>
      </c>
      <c r="U506" t="s">
        <v>1767</v>
      </c>
      <c r="V506" t="s">
        <v>6526</v>
      </c>
      <c r="W506">
        <v>89</v>
      </c>
      <c r="X506" t="s">
        <v>1262</v>
      </c>
      <c r="Y506">
        <v>8900</v>
      </c>
      <c r="Z506" t="s">
        <v>1262</v>
      </c>
      <c r="AA506">
        <v>892433</v>
      </c>
      <c r="AB506" t="s">
        <v>1444</v>
      </c>
      <c r="AC506">
        <v>89</v>
      </c>
      <c r="AD506" t="s">
        <v>1262</v>
      </c>
      <c r="AE506">
        <v>8900</v>
      </c>
      <c r="AF506" t="s">
        <v>1262</v>
      </c>
      <c r="AG506">
        <v>892411</v>
      </c>
      <c r="AH506" t="s">
        <v>6469</v>
      </c>
      <c r="AI506" t="s">
        <v>6470</v>
      </c>
      <c r="AJ506" t="s">
        <v>6471</v>
      </c>
      <c r="AK506" t="s">
        <v>1381</v>
      </c>
      <c r="AL506" t="s">
        <v>6472</v>
      </c>
      <c r="AM506" t="s">
        <v>3783</v>
      </c>
      <c r="AO506" t="s">
        <v>377</v>
      </c>
      <c r="AP506" t="s">
        <v>377</v>
      </c>
      <c r="AQ506" t="s">
        <v>3783</v>
      </c>
      <c r="AS506" t="s">
        <v>377</v>
      </c>
      <c r="AT506" t="s">
        <v>1270</v>
      </c>
      <c r="AU506" t="s">
        <v>1271</v>
      </c>
      <c r="AV506" t="s">
        <v>3784</v>
      </c>
      <c r="AX506">
        <v>59000</v>
      </c>
      <c r="AY506" t="s">
        <v>1506</v>
      </c>
      <c r="AZ506">
        <v>41051</v>
      </c>
      <c r="BA506" t="s">
        <v>1507</v>
      </c>
      <c r="BB506">
        <v>41</v>
      </c>
      <c r="BC506" t="s">
        <v>1508</v>
      </c>
      <c r="BD506" t="s">
        <v>1509</v>
      </c>
      <c r="BE506">
        <v>97204</v>
      </c>
      <c r="BF506">
        <v>2901</v>
      </c>
      <c r="BG506" t="s">
        <v>1510</v>
      </c>
      <c r="BH506" t="s">
        <v>1510</v>
      </c>
      <c r="BL506" t="s">
        <v>1280</v>
      </c>
      <c r="BM506" t="s">
        <v>1270</v>
      </c>
      <c r="BN506" t="s">
        <v>1271</v>
      </c>
      <c r="BO506" t="s">
        <v>1511</v>
      </c>
      <c r="BP506" t="s">
        <v>1506</v>
      </c>
      <c r="BQ506">
        <v>41051</v>
      </c>
      <c r="BR506" t="s">
        <v>1507</v>
      </c>
      <c r="BS506">
        <v>41</v>
      </c>
      <c r="BT506" t="s">
        <v>1509</v>
      </c>
      <c r="BU506" t="s">
        <v>6568</v>
      </c>
      <c r="BV506" t="s">
        <v>1510</v>
      </c>
      <c r="BW506" t="s">
        <v>1510</v>
      </c>
      <c r="BY506" t="s">
        <v>6482</v>
      </c>
      <c r="BZ506" t="s">
        <v>6483</v>
      </c>
      <c r="CA506" t="s">
        <v>6521</v>
      </c>
      <c r="CB506">
        <v>4</v>
      </c>
      <c r="CC506" t="s">
        <v>2000</v>
      </c>
      <c r="CD506" t="s">
        <v>6569</v>
      </c>
      <c r="CE506" t="s">
        <v>1288</v>
      </c>
      <c r="CF506" t="s">
        <v>1289</v>
      </c>
      <c r="CG506" t="s">
        <v>1417</v>
      </c>
      <c r="CH506" t="s">
        <v>1418</v>
      </c>
      <c r="CI506">
        <v>2</v>
      </c>
      <c r="CJ506" t="s">
        <v>1292</v>
      </c>
      <c r="CU506" s="13" t="s">
        <v>6570</v>
      </c>
      <c r="CV506" t="s">
        <v>1521</v>
      </c>
    </row>
    <row r="507" spans="1:100" x14ac:dyDescent="0.4">
      <c r="A507" t="s">
        <v>6571</v>
      </c>
      <c r="B507" t="s">
        <v>6572</v>
      </c>
      <c r="D507" t="s">
        <v>1256</v>
      </c>
      <c r="E507" t="s">
        <v>1648</v>
      </c>
      <c r="H507">
        <v>0</v>
      </c>
      <c r="I507">
        <v>50000000</v>
      </c>
      <c r="J507" t="s">
        <v>1462</v>
      </c>
      <c r="K507">
        <v>2025</v>
      </c>
      <c r="L507">
        <v>50000000</v>
      </c>
      <c r="M507">
        <v>0</v>
      </c>
      <c r="N507">
        <v>0</v>
      </c>
      <c r="O507">
        <v>92185248</v>
      </c>
      <c r="P507">
        <v>142185248</v>
      </c>
      <c r="Q507">
        <v>0</v>
      </c>
      <c r="R507">
        <v>0</v>
      </c>
      <c r="S507" t="s">
        <v>1426</v>
      </c>
      <c r="T507">
        <v>2024</v>
      </c>
      <c r="U507" t="s">
        <v>1767</v>
      </c>
      <c r="V507" t="s">
        <v>6526</v>
      </c>
      <c r="W507">
        <v>89</v>
      </c>
      <c r="X507" t="s">
        <v>1262</v>
      </c>
      <c r="Y507">
        <v>8900</v>
      </c>
      <c r="Z507" t="s">
        <v>1262</v>
      </c>
      <c r="AA507">
        <v>892433</v>
      </c>
      <c r="AB507" t="s">
        <v>1444</v>
      </c>
      <c r="AC507">
        <v>89</v>
      </c>
      <c r="AD507" t="s">
        <v>1262</v>
      </c>
      <c r="AE507">
        <v>8900</v>
      </c>
      <c r="AF507" t="s">
        <v>1262</v>
      </c>
      <c r="AG507">
        <v>892411</v>
      </c>
      <c r="AH507" t="s">
        <v>6469</v>
      </c>
      <c r="AI507" t="s">
        <v>6470</v>
      </c>
      <c r="AJ507" t="s">
        <v>6471</v>
      </c>
      <c r="AK507" t="s">
        <v>1381</v>
      </c>
      <c r="AL507" t="s">
        <v>6472</v>
      </c>
      <c r="AM507" t="s">
        <v>6573</v>
      </c>
      <c r="AO507" t="s">
        <v>6574</v>
      </c>
      <c r="AP507" t="s">
        <v>6574</v>
      </c>
      <c r="AT507" t="s">
        <v>1270</v>
      </c>
      <c r="AU507" t="s">
        <v>1271</v>
      </c>
      <c r="AV507" t="s">
        <v>6575</v>
      </c>
      <c r="AX507">
        <v>64000</v>
      </c>
      <c r="AY507" t="s">
        <v>2728</v>
      </c>
      <c r="AZ507">
        <v>6067</v>
      </c>
      <c r="BA507" t="s">
        <v>2728</v>
      </c>
      <c r="BB507">
        <v>6</v>
      </c>
      <c r="BC507" t="s">
        <v>1548</v>
      </c>
      <c r="BD507" t="s">
        <v>1549</v>
      </c>
      <c r="BE507">
        <v>95852</v>
      </c>
      <c r="BF507">
        <v>830</v>
      </c>
      <c r="BG507" t="s">
        <v>2140</v>
      </c>
      <c r="BH507" t="s">
        <v>2139</v>
      </c>
      <c r="BL507" t="s">
        <v>1280</v>
      </c>
      <c r="BM507" t="s">
        <v>1270</v>
      </c>
      <c r="BN507" t="s">
        <v>1271</v>
      </c>
      <c r="BO507" t="s">
        <v>6576</v>
      </c>
      <c r="BP507" t="s">
        <v>2728</v>
      </c>
      <c r="BQ507">
        <v>6067</v>
      </c>
      <c r="BR507" t="s">
        <v>2728</v>
      </c>
      <c r="BS507">
        <v>6</v>
      </c>
      <c r="BT507" t="s">
        <v>1549</v>
      </c>
      <c r="BU507" t="s">
        <v>6577</v>
      </c>
      <c r="BV507" t="s">
        <v>2140</v>
      </c>
      <c r="BW507" t="s">
        <v>2140</v>
      </c>
      <c r="BY507" t="s">
        <v>6482</v>
      </c>
      <c r="BZ507" t="s">
        <v>6483</v>
      </c>
      <c r="CA507" t="s">
        <v>6521</v>
      </c>
      <c r="CB507">
        <v>4</v>
      </c>
      <c r="CC507" t="s">
        <v>2000</v>
      </c>
      <c r="CD507" t="s">
        <v>6578</v>
      </c>
      <c r="CE507" t="s">
        <v>1288</v>
      </c>
      <c r="CF507" t="s">
        <v>1289</v>
      </c>
      <c r="CG507" t="s">
        <v>1515</v>
      </c>
      <c r="CH507" t="s">
        <v>1516</v>
      </c>
      <c r="CI507">
        <v>2</v>
      </c>
      <c r="CJ507" t="s">
        <v>1292</v>
      </c>
      <c r="CU507" s="13" t="s">
        <v>6579</v>
      </c>
      <c r="CV507" t="s">
        <v>1477</v>
      </c>
    </row>
    <row r="508" spans="1:100" x14ac:dyDescent="0.4">
      <c r="A508" t="s">
        <v>6580</v>
      </c>
      <c r="B508" t="s">
        <v>6581</v>
      </c>
      <c r="D508" t="s">
        <v>1256</v>
      </c>
      <c r="E508" t="s">
        <v>1648</v>
      </c>
      <c r="I508">
        <v>48000000</v>
      </c>
      <c r="J508" t="s">
        <v>3094</v>
      </c>
      <c r="K508">
        <v>2025</v>
      </c>
      <c r="L508">
        <v>48000000</v>
      </c>
      <c r="M508">
        <v>0</v>
      </c>
      <c r="N508">
        <v>0</v>
      </c>
      <c r="O508">
        <v>48000000</v>
      </c>
      <c r="P508">
        <v>96000000</v>
      </c>
      <c r="Q508">
        <v>0</v>
      </c>
      <c r="R508">
        <v>0</v>
      </c>
      <c r="S508" t="s">
        <v>1835</v>
      </c>
      <c r="T508">
        <v>2024</v>
      </c>
      <c r="U508" t="s">
        <v>1830</v>
      </c>
      <c r="V508" t="s">
        <v>6582</v>
      </c>
      <c r="W508">
        <v>89</v>
      </c>
      <c r="X508" t="s">
        <v>1262</v>
      </c>
      <c r="Y508">
        <v>8900</v>
      </c>
      <c r="Z508" t="s">
        <v>1262</v>
      </c>
      <c r="AA508">
        <v>892433</v>
      </c>
      <c r="AB508" t="s">
        <v>1444</v>
      </c>
      <c r="AC508">
        <v>89</v>
      </c>
      <c r="AD508" t="s">
        <v>1262</v>
      </c>
      <c r="AE508">
        <v>8900</v>
      </c>
      <c r="AF508" t="s">
        <v>1262</v>
      </c>
      <c r="AG508">
        <v>892411</v>
      </c>
      <c r="AH508" t="s">
        <v>6469</v>
      </c>
      <c r="AI508" t="s">
        <v>6470</v>
      </c>
      <c r="AJ508" t="s">
        <v>6471</v>
      </c>
      <c r="AK508" t="s">
        <v>1381</v>
      </c>
      <c r="AL508" t="s">
        <v>6472</v>
      </c>
      <c r="AM508" t="s">
        <v>6583</v>
      </c>
      <c r="AO508" t="s">
        <v>6584</v>
      </c>
      <c r="AP508" t="s">
        <v>6584</v>
      </c>
      <c r="AQ508" t="s">
        <v>6583</v>
      </c>
      <c r="AS508" t="s">
        <v>6584</v>
      </c>
      <c r="AT508" t="s">
        <v>1270</v>
      </c>
      <c r="AU508" t="s">
        <v>1271</v>
      </c>
      <c r="AV508" t="s">
        <v>6585</v>
      </c>
      <c r="AX508">
        <v>44000</v>
      </c>
      <c r="AY508" t="s">
        <v>1547</v>
      </c>
      <c r="AZ508">
        <v>6037</v>
      </c>
      <c r="BA508" t="s">
        <v>1547</v>
      </c>
      <c r="BB508">
        <v>6</v>
      </c>
      <c r="BC508" t="s">
        <v>1548</v>
      </c>
      <c r="BD508" t="s">
        <v>1549</v>
      </c>
      <c r="BE508">
        <v>90012</v>
      </c>
      <c r="BF508">
        <v>2607</v>
      </c>
      <c r="BG508" t="s">
        <v>2077</v>
      </c>
      <c r="BH508" t="s">
        <v>2077</v>
      </c>
      <c r="BL508" t="s">
        <v>1280</v>
      </c>
      <c r="BM508" t="s">
        <v>1270</v>
      </c>
      <c r="BN508" t="s">
        <v>1271</v>
      </c>
      <c r="BO508" t="s">
        <v>4037</v>
      </c>
      <c r="BP508" t="s">
        <v>1547</v>
      </c>
      <c r="BQ508">
        <v>6037</v>
      </c>
      <c r="BR508" t="s">
        <v>1547</v>
      </c>
      <c r="BS508">
        <v>6</v>
      </c>
      <c r="BT508" t="s">
        <v>1549</v>
      </c>
      <c r="BU508" t="s">
        <v>6586</v>
      </c>
      <c r="BV508" t="s">
        <v>2077</v>
      </c>
      <c r="BW508" t="s">
        <v>2077</v>
      </c>
      <c r="BY508" t="s">
        <v>6482</v>
      </c>
      <c r="BZ508" t="s">
        <v>6483</v>
      </c>
      <c r="CA508" t="s">
        <v>6521</v>
      </c>
      <c r="CB508">
        <v>4</v>
      </c>
      <c r="CC508" t="s">
        <v>2000</v>
      </c>
      <c r="CD508" t="s">
        <v>6587</v>
      </c>
      <c r="CE508" t="s">
        <v>1288</v>
      </c>
      <c r="CF508" t="s">
        <v>1289</v>
      </c>
      <c r="CG508" t="s">
        <v>1515</v>
      </c>
      <c r="CH508" t="s">
        <v>1516</v>
      </c>
      <c r="CI508">
        <v>2</v>
      </c>
      <c r="CJ508" t="s">
        <v>1292</v>
      </c>
      <c r="CU508" s="13" t="s">
        <v>6588</v>
      </c>
      <c r="CV508" t="s">
        <v>1781</v>
      </c>
    </row>
    <row r="509" spans="1:100" x14ac:dyDescent="0.4">
      <c r="A509" t="s">
        <v>6589</v>
      </c>
      <c r="B509" t="s">
        <v>6590</v>
      </c>
      <c r="D509" t="s">
        <v>1372</v>
      </c>
      <c r="E509" t="s">
        <v>1648</v>
      </c>
      <c r="H509">
        <v>0</v>
      </c>
      <c r="I509">
        <v>23462167</v>
      </c>
      <c r="J509" t="s">
        <v>4797</v>
      </c>
      <c r="K509">
        <v>2025</v>
      </c>
      <c r="L509">
        <v>23462167</v>
      </c>
      <c r="M509">
        <v>0</v>
      </c>
      <c r="N509">
        <v>0</v>
      </c>
      <c r="O509">
        <v>23462167</v>
      </c>
      <c r="P509">
        <v>46924334</v>
      </c>
      <c r="Q509">
        <v>0</v>
      </c>
      <c r="R509">
        <v>0</v>
      </c>
      <c r="S509" t="s">
        <v>1426</v>
      </c>
      <c r="T509">
        <v>2024</v>
      </c>
      <c r="U509" t="s">
        <v>1767</v>
      </c>
      <c r="V509" t="s">
        <v>6526</v>
      </c>
      <c r="W509">
        <v>89</v>
      </c>
      <c r="X509" t="s">
        <v>1262</v>
      </c>
      <c r="Y509">
        <v>8900</v>
      </c>
      <c r="Z509" t="s">
        <v>1262</v>
      </c>
      <c r="AA509">
        <v>892433</v>
      </c>
      <c r="AB509" t="s">
        <v>1444</v>
      </c>
      <c r="AC509">
        <v>89</v>
      </c>
      <c r="AD509" t="s">
        <v>1262</v>
      </c>
      <c r="AE509">
        <v>8900</v>
      </c>
      <c r="AF509" t="s">
        <v>1262</v>
      </c>
      <c r="AG509">
        <v>892411</v>
      </c>
      <c r="AH509" t="s">
        <v>6469</v>
      </c>
      <c r="AI509" t="s">
        <v>6470</v>
      </c>
      <c r="AJ509" t="s">
        <v>6471</v>
      </c>
      <c r="AK509" t="s">
        <v>1381</v>
      </c>
      <c r="AL509" t="s">
        <v>6472</v>
      </c>
      <c r="AM509" t="s">
        <v>6591</v>
      </c>
      <c r="AO509" t="s">
        <v>6592</v>
      </c>
      <c r="AP509" t="s">
        <v>6592</v>
      </c>
      <c r="AT509" t="s">
        <v>1270</v>
      </c>
      <c r="AU509" t="s">
        <v>1271</v>
      </c>
      <c r="AV509" t="s">
        <v>6593</v>
      </c>
      <c r="AX509">
        <v>39075</v>
      </c>
      <c r="AY509" t="s">
        <v>6594</v>
      </c>
      <c r="AZ509">
        <v>12099</v>
      </c>
      <c r="BA509" t="s">
        <v>6595</v>
      </c>
      <c r="BB509">
        <v>12</v>
      </c>
      <c r="BC509" t="s">
        <v>1306</v>
      </c>
      <c r="BD509" t="s">
        <v>1307</v>
      </c>
      <c r="BE509">
        <v>33460</v>
      </c>
      <c r="BF509">
        <v>3342</v>
      </c>
      <c r="BG509" t="s">
        <v>6596</v>
      </c>
      <c r="BH509" t="s">
        <v>6596</v>
      </c>
      <c r="BL509" t="s">
        <v>1280</v>
      </c>
      <c r="BM509" t="s">
        <v>1270</v>
      </c>
      <c r="BN509" t="s">
        <v>1271</v>
      </c>
      <c r="BO509" t="s">
        <v>6597</v>
      </c>
      <c r="BP509" t="s">
        <v>6594</v>
      </c>
      <c r="BQ509">
        <v>12099</v>
      </c>
      <c r="BR509" t="s">
        <v>6595</v>
      </c>
      <c r="BS509">
        <v>12</v>
      </c>
      <c r="BT509" t="s">
        <v>1307</v>
      </c>
      <c r="BU509" t="s">
        <v>6598</v>
      </c>
      <c r="BV509" t="s">
        <v>6596</v>
      </c>
      <c r="BW509" t="s">
        <v>6596</v>
      </c>
      <c r="BY509" t="s">
        <v>6482</v>
      </c>
      <c r="BZ509" t="s">
        <v>6483</v>
      </c>
      <c r="CA509" t="s">
        <v>6599</v>
      </c>
      <c r="CB509">
        <v>4</v>
      </c>
      <c r="CC509" t="s">
        <v>2000</v>
      </c>
      <c r="CD509" t="s">
        <v>6600</v>
      </c>
      <c r="CE509" t="s">
        <v>1288</v>
      </c>
      <c r="CF509" t="s">
        <v>1289</v>
      </c>
      <c r="CG509" t="s">
        <v>1515</v>
      </c>
      <c r="CH509" t="s">
        <v>1516</v>
      </c>
      <c r="CI509">
        <v>2</v>
      </c>
      <c r="CJ509" t="s">
        <v>1292</v>
      </c>
      <c r="CU509" s="13" t="s">
        <v>6601</v>
      </c>
      <c r="CV509" t="s">
        <v>2950</v>
      </c>
    </row>
    <row r="510" spans="1:100" x14ac:dyDescent="0.4">
      <c r="A510" t="s">
        <v>6602</v>
      </c>
      <c r="B510" t="s">
        <v>6603</v>
      </c>
      <c r="D510" t="s">
        <v>1256</v>
      </c>
      <c r="E510" t="s">
        <v>1648</v>
      </c>
      <c r="H510">
        <v>10236.69</v>
      </c>
      <c r="I510">
        <v>1116174</v>
      </c>
      <c r="J510" t="s">
        <v>1852</v>
      </c>
      <c r="K510">
        <v>2024</v>
      </c>
      <c r="L510">
        <v>1116174</v>
      </c>
      <c r="M510">
        <v>10236.69</v>
      </c>
      <c r="N510">
        <v>0</v>
      </c>
      <c r="O510">
        <v>1116174</v>
      </c>
      <c r="P510">
        <v>2232348</v>
      </c>
      <c r="Q510">
        <v>0</v>
      </c>
      <c r="R510">
        <v>0</v>
      </c>
      <c r="S510" t="s">
        <v>1852</v>
      </c>
      <c r="T510">
        <v>2024</v>
      </c>
      <c r="U510" t="s">
        <v>1839</v>
      </c>
      <c r="V510" t="s">
        <v>3058</v>
      </c>
      <c r="W510">
        <v>89</v>
      </c>
      <c r="X510" t="s">
        <v>1262</v>
      </c>
      <c r="Y510">
        <v>8900</v>
      </c>
      <c r="Z510" t="s">
        <v>1262</v>
      </c>
      <c r="AA510">
        <v>892433</v>
      </c>
      <c r="AB510" t="s">
        <v>1444</v>
      </c>
      <c r="AC510">
        <v>89</v>
      </c>
      <c r="AD510" t="s">
        <v>1262</v>
      </c>
      <c r="AE510">
        <v>8900</v>
      </c>
      <c r="AF510" t="s">
        <v>1262</v>
      </c>
      <c r="AG510">
        <v>892411</v>
      </c>
      <c r="AH510" t="s">
        <v>6469</v>
      </c>
      <c r="AI510" t="s">
        <v>6470</v>
      </c>
      <c r="AJ510" t="s">
        <v>6471</v>
      </c>
      <c r="AK510" t="s">
        <v>1381</v>
      </c>
      <c r="AL510" t="s">
        <v>6472</v>
      </c>
      <c r="AM510" t="s">
        <v>6604</v>
      </c>
      <c r="AO510" t="s">
        <v>6605</v>
      </c>
      <c r="AP510" t="s">
        <v>6605</v>
      </c>
      <c r="AS510" t="s">
        <v>6605</v>
      </c>
      <c r="AT510" t="s">
        <v>1270</v>
      </c>
      <c r="AU510" t="s">
        <v>1271</v>
      </c>
      <c r="AV510" t="s">
        <v>6606</v>
      </c>
      <c r="AX510">
        <v>51622</v>
      </c>
      <c r="AY510" t="s">
        <v>6607</v>
      </c>
      <c r="AZ510">
        <v>17043</v>
      </c>
      <c r="BA510" t="s">
        <v>3520</v>
      </c>
      <c r="BB510">
        <v>17</v>
      </c>
      <c r="BC510" t="s">
        <v>1363</v>
      </c>
      <c r="BD510" t="s">
        <v>1364</v>
      </c>
      <c r="BE510">
        <v>60540</v>
      </c>
      <c r="BF510">
        <v>5279</v>
      </c>
      <c r="BG510" t="s">
        <v>6608</v>
      </c>
      <c r="BH510" t="s">
        <v>6608</v>
      </c>
      <c r="BL510" t="s">
        <v>1280</v>
      </c>
      <c r="BM510" t="s">
        <v>1270</v>
      </c>
      <c r="BN510" t="s">
        <v>1271</v>
      </c>
      <c r="BO510" t="s">
        <v>6609</v>
      </c>
      <c r="BP510" t="s">
        <v>6607</v>
      </c>
      <c r="BQ510">
        <v>17043</v>
      </c>
      <c r="BR510" t="s">
        <v>3520</v>
      </c>
      <c r="BS510">
        <v>17</v>
      </c>
      <c r="BT510" t="s">
        <v>1364</v>
      </c>
      <c r="BU510" t="s">
        <v>6610</v>
      </c>
      <c r="BV510" t="s">
        <v>6608</v>
      </c>
      <c r="BW510" t="s">
        <v>6608</v>
      </c>
      <c r="BY510" t="s">
        <v>6482</v>
      </c>
      <c r="BZ510" t="s">
        <v>6483</v>
      </c>
      <c r="CA510" t="s">
        <v>6484</v>
      </c>
      <c r="CB510">
        <v>4</v>
      </c>
      <c r="CC510" t="s">
        <v>2000</v>
      </c>
      <c r="CD510" t="s">
        <v>6611</v>
      </c>
      <c r="CE510" t="s">
        <v>1288</v>
      </c>
      <c r="CF510" t="s">
        <v>1289</v>
      </c>
      <c r="CG510" t="s">
        <v>1515</v>
      </c>
      <c r="CH510" t="s">
        <v>1516</v>
      </c>
      <c r="CI510">
        <v>2</v>
      </c>
      <c r="CJ510" t="s">
        <v>1292</v>
      </c>
      <c r="CU510" s="13" t="s">
        <v>6612</v>
      </c>
      <c r="CV510" t="s">
        <v>1866</v>
      </c>
    </row>
    <row r="511" spans="1:100" x14ac:dyDescent="0.4">
      <c r="A511" t="s">
        <v>6613</v>
      </c>
      <c r="B511" t="s">
        <v>6614</v>
      </c>
      <c r="D511" t="s">
        <v>1256</v>
      </c>
      <c r="E511" t="s">
        <v>1648</v>
      </c>
      <c r="H511">
        <v>2651433.4500000002</v>
      </c>
      <c r="I511">
        <v>7989987</v>
      </c>
      <c r="J511" t="s">
        <v>6615</v>
      </c>
      <c r="K511">
        <v>2025</v>
      </c>
      <c r="L511">
        <v>7989987</v>
      </c>
      <c r="M511">
        <v>2651433.4500000002</v>
      </c>
      <c r="N511">
        <v>15979974</v>
      </c>
      <c r="O511">
        <v>7989787</v>
      </c>
      <c r="P511">
        <v>15979774</v>
      </c>
      <c r="Q511">
        <v>0</v>
      </c>
      <c r="R511">
        <v>0</v>
      </c>
      <c r="S511" t="s">
        <v>6616</v>
      </c>
      <c r="T511">
        <v>2024</v>
      </c>
      <c r="U511" t="s">
        <v>1839</v>
      </c>
      <c r="V511" t="s">
        <v>6541</v>
      </c>
      <c r="W511">
        <v>89</v>
      </c>
      <c r="X511" t="s">
        <v>1262</v>
      </c>
      <c r="Y511">
        <v>8900</v>
      </c>
      <c r="Z511" t="s">
        <v>1262</v>
      </c>
      <c r="AA511">
        <v>892433</v>
      </c>
      <c r="AB511" t="s">
        <v>1444</v>
      </c>
      <c r="AC511">
        <v>89</v>
      </c>
      <c r="AD511" t="s">
        <v>1262</v>
      </c>
      <c r="AE511">
        <v>8900</v>
      </c>
      <c r="AF511" t="s">
        <v>1262</v>
      </c>
      <c r="AG511">
        <v>892411</v>
      </c>
      <c r="AH511" t="s">
        <v>6469</v>
      </c>
      <c r="AI511" t="s">
        <v>6470</v>
      </c>
      <c r="AJ511" t="s">
        <v>6471</v>
      </c>
      <c r="AK511" t="s">
        <v>1381</v>
      </c>
      <c r="AL511" t="s">
        <v>6472</v>
      </c>
      <c r="AM511" t="s">
        <v>6617</v>
      </c>
      <c r="AO511" t="s">
        <v>6618</v>
      </c>
      <c r="AP511" t="s">
        <v>6618</v>
      </c>
      <c r="AQ511" t="s">
        <v>6617</v>
      </c>
      <c r="AS511" t="s">
        <v>6618</v>
      </c>
      <c r="AT511" t="s">
        <v>1270</v>
      </c>
      <c r="AU511" t="s">
        <v>1271</v>
      </c>
      <c r="AV511" t="s">
        <v>6619</v>
      </c>
      <c r="AX511">
        <v>5000</v>
      </c>
      <c r="AY511" t="s">
        <v>1751</v>
      </c>
      <c r="AZ511">
        <v>48453</v>
      </c>
      <c r="BA511" t="s">
        <v>1752</v>
      </c>
      <c r="BB511">
        <v>48</v>
      </c>
      <c r="BC511" t="s">
        <v>1276</v>
      </c>
      <c r="BD511" t="s">
        <v>1277</v>
      </c>
      <c r="BE511">
        <v>78723</v>
      </c>
      <c r="BF511">
        <v>4590</v>
      </c>
      <c r="BG511" t="s">
        <v>6079</v>
      </c>
      <c r="BH511" t="s">
        <v>1753</v>
      </c>
      <c r="BL511" t="s">
        <v>1280</v>
      </c>
      <c r="BM511" t="s">
        <v>1270</v>
      </c>
      <c r="BN511" t="s">
        <v>1271</v>
      </c>
      <c r="BO511" t="s">
        <v>6620</v>
      </c>
      <c r="BP511" t="s">
        <v>6621</v>
      </c>
      <c r="BQ511">
        <v>10005</v>
      </c>
      <c r="BR511" t="s">
        <v>6622</v>
      </c>
      <c r="BS511">
        <v>10</v>
      </c>
      <c r="BT511" t="s">
        <v>1893</v>
      </c>
      <c r="BU511" t="s">
        <v>6623</v>
      </c>
      <c r="BV511" t="s">
        <v>1894</v>
      </c>
      <c r="BW511" t="s">
        <v>1894</v>
      </c>
      <c r="BY511" t="s">
        <v>6482</v>
      </c>
      <c r="BZ511" t="s">
        <v>6483</v>
      </c>
      <c r="CA511" t="s">
        <v>6521</v>
      </c>
      <c r="CB511">
        <v>4</v>
      </c>
      <c r="CC511" t="s">
        <v>2000</v>
      </c>
      <c r="CD511" t="s">
        <v>6624</v>
      </c>
      <c r="CE511" t="s">
        <v>1288</v>
      </c>
      <c r="CF511" t="s">
        <v>1289</v>
      </c>
      <c r="CG511" t="s">
        <v>1534</v>
      </c>
      <c r="CH511" t="s">
        <v>1535</v>
      </c>
      <c r="CI511">
        <v>2</v>
      </c>
      <c r="CJ511" t="s">
        <v>1292</v>
      </c>
      <c r="CU511" s="13" t="s">
        <v>6625</v>
      </c>
      <c r="CV511" t="s">
        <v>1521</v>
      </c>
    </row>
    <row r="512" spans="1:100" x14ac:dyDescent="0.4">
      <c r="A512" t="s">
        <v>6626</v>
      </c>
      <c r="B512" t="s">
        <v>6627</v>
      </c>
      <c r="D512" t="s">
        <v>1256</v>
      </c>
      <c r="E512" t="s">
        <v>1648</v>
      </c>
      <c r="H512">
        <v>0</v>
      </c>
      <c r="I512">
        <v>38162015</v>
      </c>
      <c r="J512" t="s">
        <v>1766</v>
      </c>
      <c r="K512">
        <v>2024</v>
      </c>
      <c r="L512">
        <v>38162015</v>
      </c>
      <c r="M512">
        <v>0</v>
      </c>
      <c r="N512">
        <v>0</v>
      </c>
      <c r="O512">
        <v>38162015</v>
      </c>
      <c r="P512">
        <v>76324030</v>
      </c>
      <c r="Q512">
        <v>0</v>
      </c>
      <c r="R512">
        <v>0</v>
      </c>
      <c r="S512" t="s">
        <v>1766</v>
      </c>
      <c r="T512">
        <v>2024</v>
      </c>
      <c r="U512" t="s">
        <v>1767</v>
      </c>
      <c r="V512" t="s">
        <v>6526</v>
      </c>
      <c r="W512">
        <v>89</v>
      </c>
      <c r="X512" t="s">
        <v>1262</v>
      </c>
      <c r="Y512">
        <v>8900</v>
      </c>
      <c r="Z512" t="s">
        <v>1262</v>
      </c>
      <c r="AA512">
        <v>892433</v>
      </c>
      <c r="AB512" t="s">
        <v>1444</v>
      </c>
      <c r="AC512">
        <v>89</v>
      </c>
      <c r="AD512" t="s">
        <v>1262</v>
      </c>
      <c r="AE512">
        <v>8900</v>
      </c>
      <c r="AF512" t="s">
        <v>1262</v>
      </c>
      <c r="AG512">
        <v>892411</v>
      </c>
      <c r="AH512" t="s">
        <v>6469</v>
      </c>
      <c r="AI512" t="s">
        <v>6470</v>
      </c>
      <c r="AJ512" t="s">
        <v>6471</v>
      </c>
      <c r="AK512" t="s">
        <v>1381</v>
      </c>
      <c r="AL512" t="s">
        <v>6472</v>
      </c>
      <c r="AM512" t="s">
        <v>6628</v>
      </c>
      <c r="AO512" t="s">
        <v>6629</v>
      </c>
      <c r="AP512" t="s">
        <v>6629</v>
      </c>
      <c r="AQ512" t="s">
        <v>6628</v>
      </c>
      <c r="AS512" t="s">
        <v>6629</v>
      </c>
      <c r="AT512" t="s">
        <v>1270</v>
      </c>
      <c r="AU512" t="s">
        <v>1271</v>
      </c>
      <c r="AV512" t="s">
        <v>6630</v>
      </c>
      <c r="AX512">
        <v>29738</v>
      </c>
      <c r="AY512" t="s">
        <v>6631</v>
      </c>
      <c r="AZ512">
        <v>51630</v>
      </c>
      <c r="BA512" t="s">
        <v>6632</v>
      </c>
      <c r="BB512">
        <v>51</v>
      </c>
      <c r="BC512" t="s">
        <v>3101</v>
      </c>
      <c r="BD512" t="s">
        <v>3102</v>
      </c>
      <c r="BE512">
        <v>22404</v>
      </c>
      <c r="BF512">
        <v>7388</v>
      </c>
      <c r="BG512" t="s">
        <v>6633</v>
      </c>
      <c r="BH512" t="s">
        <v>6633</v>
      </c>
      <c r="BL512" t="s">
        <v>1280</v>
      </c>
      <c r="BM512" t="s">
        <v>1270</v>
      </c>
      <c r="BN512" t="s">
        <v>1271</v>
      </c>
      <c r="BO512" t="s">
        <v>6634</v>
      </c>
      <c r="BP512" t="s">
        <v>6631</v>
      </c>
      <c r="BQ512">
        <v>51177</v>
      </c>
      <c r="BR512" t="s">
        <v>6635</v>
      </c>
      <c r="BS512">
        <v>51</v>
      </c>
      <c r="BT512" t="s">
        <v>3102</v>
      </c>
      <c r="BU512" t="s">
        <v>6636</v>
      </c>
      <c r="BV512" t="s">
        <v>6633</v>
      </c>
      <c r="BW512" t="s">
        <v>6633</v>
      </c>
      <c r="BY512" t="s">
        <v>6482</v>
      </c>
      <c r="BZ512" t="s">
        <v>6483</v>
      </c>
      <c r="CA512" t="s">
        <v>6521</v>
      </c>
      <c r="CB512">
        <v>4</v>
      </c>
      <c r="CC512" t="s">
        <v>2000</v>
      </c>
      <c r="CD512" t="s">
        <v>6637</v>
      </c>
      <c r="CE512" t="s">
        <v>1288</v>
      </c>
      <c r="CF512" t="s">
        <v>1289</v>
      </c>
      <c r="CG512" t="s">
        <v>6638</v>
      </c>
      <c r="CH512" t="s">
        <v>6639</v>
      </c>
      <c r="CI512">
        <v>2</v>
      </c>
      <c r="CJ512" t="s">
        <v>1292</v>
      </c>
      <c r="CU512" s="13" t="s">
        <v>6640</v>
      </c>
      <c r="CV512" t="s">
        <v>1426</v>
      </c>
    </row>
    <row r="513" spans="1:100" x14ac:dyDescent="0.4">
      <c r="A513" t="s">
        <v>6641</v>
      </c>
      <c r="B513" t="s">
        <v>6642</v>
      </c>
      <c r="D513" t="s">
        <v>1256</v>
      </c>
      <c r="E513" t="s">
        <v>1648</v>
      </c>
      <c r="H513">
        <v>65712.92</v>
      </c>
      <c r="I513">
        <v>49826086</v>
      </c>
      <c r="J513" t="s">
        <v>3094</v>
      </c>
      <c r="K513">
        <v>2025</v>
      </c>
      <c r="L513">
        <v>49826086</v>
      </c>
      <c r="M513">
        <v>65712.92</v>
      </c>
      <c r="N513">
        <v>0</v>
      </c>
      <c r="O513">
        <v>62307827</v>
      </c>
      <c r="P513">
        <v>112133913</v>
      </c>
      <c r="Q513">
        <v>0</v>
      </c>
      <c r="R513">
        <v>0</v>
      </c>
      <c r="S513" t="s">
        <v>1426</v>
      </c>
      <c r="T513">
        <v>2024</v>
      </c>
      <c r="U513" t="s">
        <v>1767</v>
      </c>
      <c r="V513" t="s">
        <v>6526</v>
      </c>
      <c r="W513">
        <v>89</v>
      </c>
      <c r="X513" t="s">
        <v>1262</v>
      </c>
      <c r="Y513">
        <v>8900</v>
      </c>
      <c r="Z513" t="s">
        <v>1262</v>
      </c>
      <c r="AA513">
        <v>892433</v>
      </c>
      <c r="AB513" t="s">
        <v>1444</v>
      </c>
      <c r="AC513">
        <v>89</v>
      </c>
      <c r="AD513" t="s">
        <v>1262</v>
      </c>
      <c r="AE513">
        <v>8900</v>
      </c>
      <c r="AF513" t="s">
        <v>1262</v>
      </c>
      <c r="AG513">
        <v>892411</v>
      </c>
      <c r="AH513" t="s">
        <v>6469</v>
      </c>
      <c r="AI513" t="s">
        <v>6470</v>
      </c>
      <c r="AJ513" t="s">
        <v>6471</v>
      </c>
      <c r="AK513" t="s">
        <v>1381</v>
      </c>
      <c r="AL513" t="s">
        <v>6472</v>
      </c>
      <c r="AM513" t="s">
        <v>6643</v>
      </c>
      <c r="AO513" t="s">
        <v>6644</v>
      </c>
      <c r="AP513" t="s">
        <v>6644</v>
      </c>
      <c r="AQ513" t="s">
        <v>6643</v>
      </c>
      <c r="AS513" t="s">
        <v>6644</v>
      </c>
      <c r="AT513" t="s">
        <v>1270</v>
      </c>
      <c r="AU513" t="s">
        <v>1271</v>
      </c>
      <c r="AV513" t="s">
        <v>6645</v>
      </c>
      <c r="AW513" t="s">
        <v>6646</v>
      </c>
      <c r="AX513">
        <v>20000</v>
      </c>
      <c r="AY513" t="s">
        <v>3469</v>
      </c>
      <c r="AZ513">
        <v>8031</v>
      </c>
      <c r="BA513" t="s">
        <v>3469</v>
      </c>
      <c r="BB513">
        <v>8</v>
      </c>
      <c r="BC513" t="s">
        <v>1603</v>
      </c>
      <c r="BD513" t="s">
        <v>1604</v>
      </c>
      <c r="BE513">
        <v>80202</v>
      </c>
      <c r="BF513">
        <v>2496</v>
      </c>
      <c r="BG513" t="s">
        <v>4464</v>
      </c>
      <c r="BH513" t="s">
        <v>4464</v>
      </c>
      <c r="BL513" t="s">
        <v>1280</v>
      </c>
      <c r="BM513" t="s">
        <v>1270</v>
      </c>
      <c r="BN513" t="s">
        <v>1271</v>
      </c>
      <c r="BO513" t="s">
        <v>4465</v>
      </c>
      <c r="BP513" t="s">
        <v>3469</v>
      </c>
      <c r="BQ513">
        <v>8031</v>
      </c>
      <c r="BR513" t="s">
        <v>3469</v>
      </c>
      <c r="BS513">
        <v>8</v>
      </c>
      <c r="BT513" t="s">
        <v>1604</v>
      </c>
      <c r="BU513" t="s">
        <v>6647</v>
      </c>
      <c r="BV513" t="s">
        <v>4464</v>
      </c>
      <c r="BW513" t="s">
        <v>4464</v>
      </c>
      <c r="BY513" t="s">
        <v>6482</v>
      </c>
      <c r="BZ513" t="s">
        <v>6483</v>
      </c>
      <c r="CA513" t="s">
        <v>6521</v>
      </c>
      <c r="CB513">
        <v>4</v>
      </c>
      <c r="CC513" t="s">
        <v>2000</v>
      </c>
      <c r="CD513" t="s">
        <v>6648</v>
      </c>
      <c r="CE513" t="s">
        <v>1288</v>
      </c>
      <c r="CF513" t="s">
        <v>1289</v>
      </c>
      <c r="CG513" t="s">
        <v>1417</v>
      </c>
      <c r="CH513" t="s">
        <v>1418</v>
      </c>
      <c r="CI513">
        <v>2</v>
      </c>
      <c r="CJ513" t="s">
        <v>1292</v>
      </c>
      <c r="CU513" s="13" t="s">
        <v>6649</v>
      </c>
      <c r="CV513" t="s">
        <v>1781</v>
      </c>
    </row>
    <row r="514" spans="1:100" x14ac:dyDescent="0.4">
      <c r="A514" t="s">
        <v>6650</v>
      </c>
      <c r="B514" t="s">
        <v>6651</v>
      </c>
      <c r="D514" t="s">
        <v>1256</v>
      </c>
      <c r="E514" t="s">
        <v>1648</v>
      </c>
      <c r="H514">
        <v>1970993.51</v>
      </c>
      <c r="I514">
        <v>30227510</v>
      </c>
      <c r="J514" t="s">
        <v>2757</v>
      </c>
      <c r="K514">
        <v>2024</v>
      </c>
      <c r="L514">
        <v>30227510</v>
      </c>
      <c r="M514">
        <v>1970993.51</v>
      </c>
      <c r="N514">
        <v>0</v>
      </c>
      <c r="O514">
        <v>0</v>
      </c>
      <c r="P514">
        <v>30227510</v>
      </c>
      <c r="Q514">
        <v>0</v>
      </c>
      <c r="R514">
        <v>0</v>
      </c>
      <c r="S514" t="s">
        <v>2757</v>
      </c>
      <c r="T514">
        <v>2024</v>
      </c>
      <c r="U514" t="s">
        <v>2757</v>
      </c>
      <c r="V514" t="s">
        <v>6652</v>
      </c>
      <c r="W514">
        <v>89</v>
      </c>
      <c r="X514" t="s">
        <v>1262</v>
      </c>
      <c r="Y514">
        <v>8900</v>
      </c>
      <c r="Z514" t="s">
        <v>1262</v>
      </c>
      <c r="AA514">
        <v>892433</v>
      </c>
      <c r="AB514" t="s">
        <v>1444</v>
      </c>
      <c r="AC514">
        <v>89</v>
      </c>
      <c r="AD514" t="s">
        <v>1262</v>
      </c>
      <c r="AE514">
        <v>8900</v>
      </c>
      <c r="AF514" t="s">
        <v>1262</v>
      </c>
      <c r="AG514">
        <v>892411</v>
      </c>
      <c r="AH514" t="s">
        <v>6469</v>
      </c>
      <c r="AI514" t="s">
        <v>6470</v>
      </c>
      <c r="AJ514" t="s">
        <v>6471</v>
      </c>
      <c r="AK514" t="s">
        <v>1381</v>
      </c>
      <c r="AL514" t="s">
        <v>6472</v>
      </c>
      <c r="AM514" t="s">
        <v>6653</v>
      </c>
      <c r="AO514" t="s">
        <v>6654</v>
      </c>
      <c r="AP514" t="s">
        <v>6654</v>
      </c>
      <c r="AT514" t="s">
        <v>1270</v>
      </c>
      <c r="AU514" t="s">
        <v>1271</v>
      </c>
      <c r="AV514" t="s">
        <v>6655</v>
      </c>
      <c r="AX514">
        <v>65000</v>
      </c>
      <c r="AY514" t="s">
        <v>1386</v>
      </c>
      <c r="AZ514">
        <v>48029</v>
      </c>
      <c r="BA514" t="s">
        <v>1387</v>
      </c>
      <c r="BB514">
        <v>48</v>
      </c>
      <c r="BC514" t="s">
        <v>1276</v>
      </c>
      <c r="BD514" t="s">
        <v>1277</v>
      </c>
      <c r="BE514">
        <v>78296</v>
      </c>
      <c r="BF514">
        <v>1</v>
      </c>
      <c r="BG514" t="s">
        <v>1754</v>
      </c>
      <c r="BH514" t="s">
        <v>6656</v>
      </c>
      <c r="BL514" t="s">
        <v>1328</v>
      </c>
      <c r="BM514" t="s">
        <v>1270</v>
      </c>
      <c r="BN514" t="s">
        <v>1271</v>
      </c>
      <c r="BO514" t="s">
        <v>1390</v>
      </c>
      <c r="BP514" t="s">
        <v>1386</v>
      </c>
      <c r="BQ514">
        <v>48325</v>
      </c>
      <c r="BR514" t="s">
        <v>1391</v>
      </c>
      <c r="BS514">
        <v>48</v>
      </c>
      <c r="BT514" t="s">
        <v>1277</v>
      </c>
      <c r="BU514" t="s">
        <v>1328</v>
      </c>
      <c r="BV514" t="s">
        <v>1754</v>
      </c>
      <c r="BW514" t="s">
        <v>1284</v>
      </c>
      <c r="BY514" t="s">
        <v>6482</v>
      </c>
      <c r="BZ514" t="s">
        <v>6483</v>
      </c>
      <c r="CA514" t="s">
        <v>6657</v>
      </c>
      <c r="CB514">
        <v>4</v>
      </c>
      <c r="CC514" t="s">
        <v>2000</v>
      </c>
      <c r="CD514" t="s">
        <v>6658</v>
      </c>
      <c r="CE514" t="s">
        <v>1288</v>
      </c>
      <c r="CF514" t="s">
        <v>1289</v>
      </c>
      <c r="CG514" t="s">
        <v>1702</v>
      </c>
      <c r="CH514" t="s">
        <v>1703</v>
      </c>
      <c r="CI514">
        <v>2</v>
      </c>
      <c r="CJ514" t="s">
        <v>1292</v>
      </c>
      <c r="CU514" s="13" t="s">
        <v>6659</v>
      </c>
      <c r="CV514" t="s">
        <v>3037</v>
      </c>
    </row>
    <row r="515" spans="1:100" x14ac:dyDescent="0.4">
      <c r="A515" t="s">
        <v>6660</v>
      </c>
      <c r="B515" t="s">
        <v>6661</v>
      </c>
      <c r="D515" t="s">
        <v>1256</v>
      </c>
      <c r="E515" t="s">
        <v>1648</v>
      </c>
      <c r="H515">
        <v>4129024.23</v>
      </c>
      <c r="I515">
        <v>33640340</v>
      </c>
      <c r="J515" t="s">
        <v>2524</v>
      </c>
      <c r="K515">
        <v>2025</v>
      </c>
      <c r="L515">
        <v>33640340</v>
      </c>
      <c r="M515">
        <v>4129024.23</v>
      </c>
      <c r="N515">
        <v>0</v>
      </c>
      <c r="O515">
        <v>34394895</v>
      </c>
      <c r="P515">
        <v>68035235</v>
      </c>
      <c r="Q515">
        <v>0</v>
      </c>
      <c r="R515">
        <v>0</v>
      </c>
      <c r="S515" t="s">
        <v>1880</v>
      </c>
      <c r="T515">
        <v>2024</v>
      </c>
      <c r="U515" t="s">
        <v>1880</v>
      </c>
      <c r="V515" t="s">
        <v>6662</v>
      </c>
      <c r="W515">
        <v>89</v>
      </c>
      <c r="X515" t="s">
        <v>1262</v>
      </c>
      <c r="Y515">
        <v>8900</v>
      </c>
      <c r="Z515" t="s">
        <v>1262</v>
      </c>
      <c r="AA515">
        <v>892433</v>
      </c>
      <c r="AB515" t="s">
        <v>1444</v>
      </c>
      <c r="AC515">
        <v>89</v>
      </c>
      <c r="AD515" t="s">
        <v>1262</v>
      </c>
      <c r="AE515">
        <v>8900</v>
      </c>
      <c r="AF515" t="s">
        <v>1262</v>
      </c>
      <c r="AG515">
        <v>892411</v>
      </c>
      <c r="AH515" t="s">
        <v>6469</v>
      </c>
      <c r="AI515" t="s">
        <v>6470</v>
      </c>
      <c r="AJ515" t="s">
        <v>6471</v>
      </c>
      <c r="AK515" t="s">
        <v>1381</v>
      </c>
      <c r="AL515" t="s">
        <v>6472</v>
      </c>
      <c r="AM515" t="s">
        <v>5051</v>
      </c>
      <c r="AO515" t="s">
        <v>5052</v>
      </c>
      <c r="AP515" t="s">
        <v>550</v>
      </c>
      <c r="AQ515" t="s">
        <v>5053</v>
      </c>
      <c r="AS515" t="s">
        <v>5054</v>
      </c>
      <c r="AT515" t="s">
        <v>1270</v>
      </c>
      <c r="AU515" t="s">
        <v>1271</v>
      </c>
      <c r="AV515" t="s">
        <v>5055</v>
      </c>
      <c r="AX515">
        <v>67000</v>
      </c>
      <c r="AY515" t="s">
        <v>3193</v>
      </c>
      <c r="AZ515">
        <v>51760</v>
      </c>
      <c r="BA515" t="s">
        <v>3194</v>
      </c>
      <c r="BB515">
        <v>51</v>
      </c>
      <c r="BC515" t="s">
        <v>3101</v>
      </c>
      <c r="BD515" t="s">
        <v>3102</v>
      </c>
      <c r="BE515">
        <v>23261</v>
      </c>
      <c r="BF515">
        <v>6666</v>
      </c>
      <c r="BG515" t="s">
        <v>3195</v>
      </c>
      <c r="BH515" t="s">
        <v>3195</v>
      </c>
      <c r="BL515" t="s">
        <v>1280</v>
      </c>
      <c r="BM515" t="s">
        <v>1270</v>
      </c>
      <c r="BN515" t="s">
        <v>1271</v>
      </c>
      <c r="BO515" t="s">
        <v>6663</v>
      </c>
      <c r="BP515" t="s">
        <v>6664</v>
      </c>
      <c r="BQ515">
        <v>51087</v>
      </c>
      <c r="BR515" t="s">
        <v>6665</v>
      </c>
      <c r="BS515">
        <v>51</v>
      </c>
      <c r="BT515" t="s">
        <v>3102</v>
      </c>
      <c r="BU515" t="s">
        <v>6666</v>
      </c>
      <c r="BV515" t="s">
        <v>6667</v>
      </c>
      <c r="BW515" t="s">
        <v>6667</v>
      </c>
      <c r="BY515" t="s">
        <v>6482</v>
      </c>
      <c r="BZ515" t="s">
        <v>6483</v>
      </c>
      <c r="CA515" t="s">
        <v>6521</v>
      </c>
      <c r="CB515">
        <v>4</v>
      </c>
      <c r="CC515" t="s">
        <v>2000</v>
      </c>
      <c r="CD515" t="s">
        <v>6668</v>
      </c>
      <c r="CE515" t="s">
        <v>1288</v>
      </c>
      <c r="CF515" t="s">
        <v>1289</v>
      </c>
      <c r="CG515" t="s">
        <v>1417</v>
      </c>
      <c r="CH515" t="s">
        <v>1418</v>
      </c>
      <c r="CI515">
        <v>2</v>
      </c>
      <c r="CJ515" t="s">
        <v>1292</v>
      </c>
      <c r="CU515" s="13" t="s">
        <v>6669</v>
      </c>
      <c r="CV515" t="s">
        <v>2084</v>
      </c>
    </row>
    <row r="516" spans="1:100" x14ac:dyDescent="0.4">
      <c r="A516" t="s">
        <v>6670</v>
      </c>
      <c r="B516" t="s">
        <v>6671</v>
      </c>
      <c r="D516" t="s">
        <v>1256</v>
      </c>
      <c r="E516" t="s">
        <v>1648</v>
      </c>
      <c r="H516">
        <v>202159.88</v>
      </c>
      <c r="I516">
        <v>50000000</v>
      </c>
      <c r="J516" t="s">
        <v>1426</v>
      </c>
      <c r="K516">
        <v>2024</v>
      </c>
      <c r="L516">
        <v>50000000</v>
      </c>
      <c r="M516">
        <v>202159.88</v>
      </c>
      <c r="N516">
        <v>0</v>
      </c>
      <c r="O516">
        <v>53636574</v>
      </c>
      <c r="P516">
        <v>103636574</v>
      </c>
      <c r="Q516">
        <v>0</v>
      </c>
      <c r="R516">
        <v>0</v>
      </c>
      <c r="S516" t="s">
        <v>1426</v>
      </c>
      <c r="T516">
        <v>2024</v>
      </c>
      <c r="U516" t="s">
        <v>1767</v>
      </c>
      <c r="V516" t="s">
        <v>6526</v>
      </c>
      <c r="W516">
        <v>89</v>
      </c>
      <c r="X516" t="s">
        <v>1262</v>
      </c>
      <c r="Y516">
        <v>8900</v>
      </c>
      <c r="Z516" t="s">
        <v>1262</v>
      </c>
      <c r="AA516">
        <v>892433</v>
      </c>
      <c r="AB516" t="s">
        <v>1444</v>
      </c>
      <c r="AC516">
        <v>89</v>
      </c>
      <c r="AD516" t="s">
        <v>1262</v>
      </c>
      <c r="AE516">
        <v>8900</v>
      </c>
      <c r="AF516" t="s">
        <v>1262</v>
      </c>
      <c r="AG516">
        <v>892411</v>
      </c>
      <c r="AH516" t="s">
        <v>6469</v>
      </c>
      <c r="AI516" t="s">
        <v>6470</v>
      </c>
      <c r="AJ516" t="s">
        <v>6471</v>
      </c>
      <c r="AK516" t="s">
        <v>1381</v>
      </c>
      <c r="AL516" t="s">
        <v>6472</v>
      </c>
      <c r="AM516" t="s">
        <v>6672</v>
      </c>
      <c r="AO516" t="s">
        <v>6673</v>
      </c>
      <c r="AP516" t="s">
        <v>6674</v>
      </c>
      <c r="AQ516" t="s">
        <v>6672</v>
      </c>
      <c r="AS516" t="s">
        <v>6673</v>
      </c>
      <c r="AT516" t="s">
        <v>1270</v>
      </c>
      <c r="AU516" t="s">
        <v>1271</v>
      </c>
      <c r="AV516" t="s">
        <v>6675</v>
      </c>
      <c r="AX516">
        <v>17000</v>
      </c>
      <c r="AY516" t="s">
        <v>6676</v>
      </c>
      <c r="AZ516">
        <v>27137</v>
      </c>
      <c r="BA516" t="s">
        <v>6144</v>
      </c>
      <c r="BB516">
        <v>27</v>
      </c>
      <c r="BC516" t="s">
        <v>1657</v>
      </c>
      <c r="BD516" t="s">
        <v>1569</v>
      </c>
      <c r="BE516">
        <v>55802</v>
      </c>
      <c r="BF516">
        <v>2030</v>
      </c>
      <c r="BG516" t="s">
        <v>6677</v>
      </c>
      <c r="BH516" t="s">
        <v>6677</v>
      </c>
      <c r="BL516" t="s">
        <v>1280</v>
      </c>
      <c r="BM516" t="s">
        <v>1270</v>
      </c>
      <c r="BN516" t="s">
        <v>1271</v>
      </c>
      <c r="BO516" t="s">
        <v>6678</v>
      </c>
      <c r="BP516" t="s">
        <v>6676</v>
      </c>
      <c r="BQ516">
        <v>27137</v>
      </c>
      <c r="BR516" t="s">
        <v>6144</v>
      </c>
      <c r="BS516">
        <v>27</v>
      </c>
      <c r="BT516" t="s">
        <v>1569</v>
      </c>
      <c r="BU516" t="s">
        <v>6679</v>
      </c>
      <c r="BV516" t="s">
        <v>6677</v>
      </c>
      <c r="BW516" t="s">
        <v>6677</v>
      </c>
      <c r="BY516" t="s">
        <v>6482</v>
      </c>
      <c r="BZ516" t="s">
        <v>6483</v>
      </c>
      <c r="CA516" t="s">
        <v>6680</v>
      </c>
      <c r="CB516">
        <v>4</v>
      </c>
      <c r="CC516" t="s">
        <v>2000</v>
      </c>
      <c r="CD516" t="s">
        <v>6681</v>
      </c>
      <c r="CE516" t="s">
        <v>1288</v>
      </c>
      <c r="CF516" t="s">
        <v>1289</v>
      </c>
      <c r="CG516" t="s">
        <v>1417</v>
      </c>
      <c r="CH516" t="s">
        <v>1418</v>
      </c>
      <c r="CI516">
        <v>2</v>
      </c>
      <c r="CJ516" t="s">
        <v>1292</v>
      </c>
      <c r="CU516" s="13" t="s">
        <v>6682</v>
      </c>
      <c r="CV516" t="s">
        <v>5737</v>
      </c>
    </row>
    <row r="517" spans="1:100" x14ac:dyDescent="0.4">
      <c r="A517" t="s">
        <v>6683</v>
      </c>
      <c r="B517" t="s">
        <v>6684</v>
      </c>
      <c r="D517" t="s">
        <v>1256</v>
      </c>
      <c r="E517" t="s">
        <v>1648</v>
      </c>
      <c r="H517">
        <v>4341772.2300000004</v>
      </c>
      <c r="I517">
        <v>27849763</v>
      </c>
      <c r="J517" t="s">
        <v>5095</v>
      </c>
      <c r="K517">
        <v>2025</v>
      </c>
      <c r="L517">
        <v>27849763</v>
      </c>
      <c r="M517">
        <v>4341772.2300000004</v>
      </c>
      <c r="N517">
        <v>0</v>
      </c>
      <c r="O517">
        <v>44912047</v>
      </c>
      <c r="P517">
        <v>72761810</v>
      </c>
      <c r="Q517">
        <v>0</v>
      </c>
      <c r="R517">
        <v>0</v>
      </c>
      <c r="S517" t="s">
        <v>1784</v>
      </c>
      <c r="T517">
        <v>2024</v>
      </c>
      <c r="U517" t="s">
        <v>1767</v>
      </c>
      <c r="V517" t="s">
        <v>1542</v>
      </c>
      <c r="W517">
        <v>89</v>
      </c>
      <c r="X517" t="s">
        <v>1262</v>
      </c>
      <c r="Y517">
        <v>8900</v>
      </c>
      <c r="Z517" t="s">
        <v>1262</v>
      </c>
      <c r="AA517">
        <v>892433</v>
      </c>
      <c r="AB517" t="s">
        <v>1444</v>
      </c>
      <c r="AC517">
        <v>89</v>
      </c>
      <c r="AD517" t="s">
        <v>1262</v>
      </c>
      <c r="AE517">
        <v>8900</v>
      </c>
      <c r="AF517" t="s">
        <v>1262</v>
      </c>
      <c r="AG517">
        <v>892411</v>
      </c>
      <c r="AH517" t="s">
        <v>6469</v>
      </c>
      <c r="AI517" t="s">
        <v>6470</v>
      </c>
      <c r="AJ517" t="s">
        <v>6471</v>
      </c>
      <c r="AK517" t="s">
        <v>1381</v>
      </c>
      <c r="AL517" t="s">
        <v>6472</v>
      </c>
      <c r="AM517" t="s">
        <v>6685</v>
      </c>
      <c r="AO517" t="s">
        <v>6686</v>
      </c>
      <c r="AP517" t="s">
        <v>6686</v>
      </c>
      <c r="AQ517" t="s">
        <v>6687</v>
      </c>
      <c r="AS517" t="s">
        <v>6688</v>
      </c>
      <c r="AT517" t="s">
        <v>1270</v>
      </c>
      <c r="AU517" t="s">
        <v>1271</v>
      </c>
      <c r="AV517" t="s">
        <v>6689</v>
      </c>
      <c r="AX517">
        <v>18000</v>
      </c>
      <c r="AY517" t="s">
        <v>2172</v>
      </c>
      <c r="AZ517">
        <v>39049</v>
      </c>
      <c r="BA517" t="s">
        <v>3299</v>
      </c>
      <c r="BB517">
        <v>39</v>
      </c>
      <c r="BC517" t="s">
        <v>2008</v>
      </c>
      <c r="BD517" t="s">
        <v>2009</v>
      </c>
      <c r="BE517">
        <v>43215</v>
      </c>
      <c r="BF517">
        <v>2355</v>
      </c>
      <c r="BG517" t="s">
        <v>3300</v>
      </c>
      <c r="BH517" t="s">
        <v>6690</v>
      </c>
      <c r="BL517" t="s">
        <v>1280</v>
      </c>
      <c r="BM517" t="s">
        <v>1270</v>
      </c>
      <c r="BN517" t="s">
        <v>1271</v>
      </c>
      <c r="BO517" t="s">
        <v>4166</v>
      </c>
      <c r="BP517" t="s">
        <v>2172</v>
      </c>
      <c r="BQ517">
        <v>39049</v>
      </c>
      <c r="BR517" t="s">
        <v>3299</v>
      </c>
      <c r="BS517">
        <v>39</v>
      </c>
      <c r="BT517" t="s">
        <v>2009</v>
      </c>
      <c r="BU517" t="s">
        <v>6691</v>
      </c>
      <c r="BV517" t="s">
        <v>6690</v>
      </c>
      <c r="BW517" t="s">
        <v>6690</v>
      </c>
      <c r="BY517" t="s">
        <v>6482</v>
      </c>
      <c r="BZ517" t="s">
        <v>6483</v>
      </c>
      <c r="CA517" t="s">
        <v>6521</v>
      </c>
      <c r="CB517">
        <v>4</v>
      </c>
      <c r="CC517" t="s">
        <v>2000</v>
      </c>
      <c r="CD517" t="s">
        <v>6692</v>
      </c>
      <c r="CE517" t="s">
        <v>1288</v>
      </c>
      <c r="CF517" t="s">
        <v>1289</v>
      </c>
      <c r="CG517" t="s">
        <v>1417</v>
      </c>
      <c r="CH517" t="s">
        <v>1418</v>
      </c>
      <c r="CI517">
        <v>2</v>
      </c>
      <c r="CJ517" t="s">
        <v>1292</v>
      </c>
      <c r="CU517" s="13" t="s">
        <v>6693</v>
      </c>
      <c r="CV517" t="s">
        <v>1537</v>
      </c>
    </row>
    <row r="518" spans="1:100" x14ac:dyDescent="0.4">
      <c r="A518" t="s">
        <v>6694</v>
      </c>
      <c r="B518" t="s">
        <v>6695</v>
      </c>
      <c r="D518" t="s">
        <v>1256</v>
      </c>
      <c r="E518" t="s">
        <v>1648</v>
      </c>
      <c r="H518">
        <v>0</v>
      </c>
      <c r="I518">
        <v>26798344</v>
      </c>
      <c r="J518" t="s">
        <v>2114</v>
      </c>
      <c r="K518">
        <v>2025</v>
      </c>
      <c r="L518">
        <v>26798344</v>
      </c>
      <c r="M518">
        <v>0</v>
      </c>
      <c r="N518">
        <v>0</v>
      </c>
      <c r="O518">
        <v>26798344</v>
      </c>
      <c r="P518">
        <v>53596688</v>
      </c>
      <c r="Q518">
        <v>0</v>
      </c>
      <c r="R518">
        <v>0</v>
      </c>
      <c r="S518" t="s">
        <v>1784</v>
      </c>
      <c r="T518">
        <v>2024</v>
      </c>
      <c r="U518" t="s">
        <v>1767</v>
      </c>
      <c r="V518" t="s">
        <v>6526</v>
      </c>
      <c r="W518">
        <v>89</v>
      </c>
      <c r="X518" t="s">
        <v>1262</v>
      </c>
      <c r="Y518">
        <v>8900</v>
      </c>
      <c r="Z518" t="s">
        <v>1262</v>
      </c>
      <c r="AA518">
        <v>892433</v>
      </c>
      <c r="AB518" t="s">
        <v>1444</v>
      </c>
      <c r="AC518">
        <v>89</v>
      </c>
      <c r="AD518" t="s">
        <v>1262</v>
      </c>
      <c r="AE518">
        <v>8900</v>
      </c>
      <c r="AF518" t="s">
        <v>1262</v>
      </c>
      <c r="AG518">
        <v>892411</v>
      </c>
      <c r="AH518" t="s">
        <v>6469</v>
      </c>
      <c r="AI518" t="s">
        <v>6470</v>
      </c>
      <c r="AJ518" t="s">
        <v>6471</v>
      </c>
      <c r="AK518" t="s">
        <v>1381</v>
      </c>
      <c r="AL518" t="s">
        <v>6472</v>
      </c>
      <c r="AM518" t="s">
        <v>6696</v>
      </c>
      <c r="AO518" t="s">
        <v>6697</v>
      </c>
      <c r="AP518" t="s">
        <v>6697</v>
      </c>
      <c r="AT518" t="s">
        <v>1270</v>
      </c>
      <c r="AU518" t="s">
        <v>1271</v>
      </c>
      <c r="AV518" t="s">
        <v>6698</v>
      </c>
      <c r="AX518">
        <v>20000</v>
      </c>
      <c r="AY518" t="s">
        <v>3469</v>
      </c>
      <c r="AZ518">
        <v>8001</v>
      </c>
      <c r="BA518" t="s">
        <v>4293</v>
      </c>
      <c r="BB518">
        <v>8</v>
      </c>
      <c r="BC518" t="s">
        <v>1603</v>
      </c>
      <c r="BD518" t="s">
        <v>1604</v>
      </c>
      <c r="BE518">
        <v>80233</v>
      </c>
      <c r="BF518">
        <v>695</v>
      </c>
      <c r="BG518" t="s">
        <v>6699</v>
      </c>
      <c r="BH518" t="s">
        <v>6699</v>
      </c>
      <c r="BL518" t="s">
        <v>1280</v>
      </c>
      <c r="BM518" t="s">
        <v>1270</v>
      </c>
      <c r="BN518" t="s">
        <v>1271</v>
      </c>
      <c r="BO518" t="s">
        <v>6700</v>
      </c>
      <c r="BP518" t="s">
        <v>3469</v>
      </c>
      <c r="BQ518">
        <v>8001</v>
      </c>
      <c r="BR518" t="s">
        <v>4293</v>
      </c>
      <c r="BS518">
        <v>8</v>
      </c>
      <c r="BT518" t="s">
        <v>1604</v>
      </c>
      <c r="BU518" t="s">
        <v>6701</v>
      </c>
      <c r="BV518" t="s">
        <v>6699</v>
      </c>
      <c r="BW518" t="s">
        <v>6699</v>
      </c>
      <c r="BY518" t="s">
        <v>6482</v>
      </c>
      <c r="BZ518" t="s">
        <v>6483</v>
      </c>
      <c r="CA518" t="s">
        <v>6521</v>
      </c>
      <c r="CB518">
        <v>4</v>
      </c>
      <c r="CC518" t="s">
        <v>2000</v>
      </c>
      <c r="CD518" t="s">
        <v>6702</v>
      </c>
      <c r="CE518" t="s">
        <v>1288</v>
      </c>
      <c r="CF518" t="s">
        <v>1289</v>
      </c>
      <c r="CG518" t="s">
        <v>1555</v>
      </c>
      <c r="CH518" t="s">
        <v>1556</v>
      </c>
      <c r="CI518">
        <v>2</v>
      </c>
      <c r="CJ518" t="s">
        <v>1292</v>
      </c>
      <c r="CU518" s="13" t="s">
        <v>6703</v>
      </c>
      <c r="CV518" t="s">
        <v>1316</v>
      </c>
    </row>
    <row r="519" spans="1:100" x14ac:dyDescent="0.4">
      <c r="A519" t="s">
        <v>6704</v>
      </c>
      <c r="B519" t="s">
        <v>6705</v>
      </c>
      <c r="D519" t="s">
        <v>1256</v>
      </c>
      <c r="E519" t="s">
        <v>1257</v>
      </c>
      <c r="J519" t="s">
        <v>3135</v>
      </c>
      <c r="K519">
        <v>2024</v>
      </c>
      <c r="L519">
        <v>249329483</v>
      </c>
      <c r="M519">
        <v>0</v>
      </c>
      <c r="N519">
        <v>0</v>
      </c>
      <c r="O519">
        <v>249329483</v>
      </c>
      <c r="P519">
        <v>498658966</v>
      </c>
      <c r="Q519">
        <v>0</v>
      </c>
      <c r="R519">
        <v>0</v>
      </c>
      <c r="S519" t="s">
        <v>3135</v>
      </c>
      <c r="T519">
        <v>2024</v>
      </c>
      <c r="U519" t="s">
        <v>1767</v>
      </c>
      <c r="V519" t="s">
        <v>6706</v>
      </c>
      <c r="W519">
        <v>89</v>
      </c>
      <c r="X519" t="s">
        <v>1262</v>
      </c>
      <c r="Y519">
        <v>8900</v>
      </c>
      <c r="Z519" t="s">
        <v>1262</v>
      </c>
      <c r="AA519">
        <v>892433</v>
      </c>
      <c r="AB519" t="s">
        <v>1444</v>
      </c>
      <c r="AC519">
        <v>89</v>
      </c>
      <c r="AD519" t="s">
        <v>1262</v>
      </c>
      <c r="AE519">
        <v>8900</v>
      </c>
      <c r="AF519" t="s">
        <v>1262</v>
      </c>
      <c r="AG519">
        <v>892411</v>
      </c>
      <c r="AH519" t="s">
        <v>6469</v>
      </c>
      <c r="AI519" t="s">
        <v>6470</v>
      </c>
      <c r="AJ519" t="s">
        <v>6471</v>
      </c>
      <c r="AK519" t="s">
        <v>1266</v>
      </c>
      <c r="AL519" t="s">
        <v>6707</v>
      </c>
      <c r="AM519" t="s">
        <v>6708</v>
      </c>
      <c r="AO519" t="s">
        <v>6709</v>
      </c>
      <c r="AP519" t="s">
        <v>6709</v>
      </c>
      <c r="AQ519" t="s">
        <v>6710</v>
      </c>
      <c r="AS519" t="s">
        <v>6711</v>
      </c>
      <c r="AT519" t="s">
        <v>1270</v>
      </c>
      <c r="AU519" t="s">
        <v>1271</v>
      </c>
      <c r="AV519" t="s">
        <v>6712</v>
      </c>
      <c r="AX519">
        <v>5000</v>
      </c>
      <c r="AY519" t="s">
        <v>5796</v>
      </c>
      <c r="AZ519">
        <v>22033</v>
      </c>
      <c r="BA519" t="s">
        <v>5797</v>
      </c>
      <c r="BB519">
        <v>22</v>
      </c>
      <c r="BC519" t="s">
        <v>4745</v>
      </c>
      <c r="BD519" t="s">
        <v>4746</v>
      </c>
      <c r="BE519">
        <v>70804</v>
      </c>
      <c r="BF519">
        <v>9277</v>
      </c>
      <c r="BG519" t="s">
        <v>5799</v>
      </c>
      <c r="BH519" t="s">
        <v>5799</v>
      </c>
      <c r="BL519" t="s">
        <v>1280</v>
      </c>
      <c r="BM519" t="s">
        <v>1270</v>
      </c>
      <c r="BN519" t="s">
        <v>1271</v>
      </c>
      <c r="BO519" t="s">
        <v>5800</v>
      </c>
      <c r="BP519" t="s">
        <v>5796</v>
      </c>
      <c r="BQ519">
        <v>22033</v>
      </c>
      <c r="BR519" t="s">
        <v>5797</v>
      </c>
      <c r="BS519">
        <v>22</v>
      </c>
      <c r="BT519" t="s">
        <v>4746</v>
      </c>
      <c r="BU519" t="s">
        <v>6713</v>
      </c>
      <c r="BV519" t="s">
        <v>5799</v>
      </c>
      <c r="BW519" t="s">
        <v>5799</v>
      </c>
      <c r="BY519" t="s">
        <v>6482</v>
      </c>
      <c r="BZ519" t="s">
        <v>6483</v>
      </c>
      <c r="CA519" t="s">
        <v>6521</v>
      </c>
      <c r="CB519">
        <v>5</v>
      </c>
      <c r="CC519" t="s">
        <v>1286</v>
      </c>
      <c r="CD519" t="s">
        <v>6714</v>
      </c>
      <c r="CE519" t="s">
        <v>1288</v>
      </c>
      <c r="CF519" t="s">
        <v>1289</v>
      </c>
      <c r="CG519" t="s">
        <v>1702</v>
      </c>
      <c r="CH519" t="s">
        <v>1703</v>
      </c>
      <c r="CI519">
        <v>2</v>
      </c>
      <c r="CJ519" t="s">
        <v>1292</v>
      </c>
      <c r="CU519" s="13" t="s">
        <v>6715</v>
      </c>
      <c r="CV519" t="s">
        <v>1426</v>
      </c>
    </row>
    <row r="520" spans="1:100" x14ac:dyDescent="0.4">
      <c r="A520" t="s">
        <v>6716</v>
      </c>
      <c r="B520" t="s">
        <v>6717</v>
      </c>
      <c r="D520" t="s">
        <v>1256</v>
      </c>
      <c r="E520" t="s">
        <v>1257</v>
      </c>
      <c r="J520" t="s">
        <v>2631</v>
      </c>
      <c r="K520">
        <v>2024</v>
      </c>
      <c r="L520">
        <v>1675000</v>
      </c>
      <c r="M520">
        <v>389301.41</v>
      </c>
      <c r="N520">
        <v>0</v>
      </c>
      <c r="O520">
        <v>2017661</v>
      </c>
      <c r="P520">
        <v>3692661</v>
      </c>
      <c r="Q520">
        <v>0</v>
      </c>
      <c r="R520">
        <v>0</v>
      </c>
      <c r="S520" t="s">
        <v>2631</v>
      </c>
      <c r="T520">
        <v>2024</v>
      </c>
      <c r="U520" t="s">
        <v>1767</v>
      </c>
      <c r="V520" t="s">
        <v>6526</v>
      </c>
      <c r="W520">
        <v>89</v>
      </c>
      <c r="X520" t="s">
        <v>1262</v>
      </c>
      <c r="Y520">
        <v>8900</v>
      </c>
      <c r="Z520" t="s">
        <v>1262</v>
      </c>
      <c r="AA520">
        <v>892433</v>
      </c>
      <c r="AB520" t="s">
        <v>1444</v>
      </c>
      <c r="AC520">
        <v>89</v>
      </c>
      <c r="AD520" t="s">
        <v>1262</v>
      </c>
      <c r="AE520">
        <v>8900</v>
      </c>
      <c r="AF520" t="s">
        <v>1262</v>
      </c>
      <c r="AG520">
        <v>892411</v>
      </c>
      <c r="AH520" t="s">
        <v>6469</v>
      </c>
      <c r="AI520" t="s">
        <v>6470</v>
      </c>
      <c r="AJ520" t="s">
        <v>6471</v>
      </c>
      <c r="AK520" t="s">
        <v>1266</v>
      </c>
      <c r="AL520" t="s">
        <v>6707</v>
      </c>
      <c r="AM520" t="s">
        <v>1804</v>
      </c>
      <c r="AO520" t="s">
        <v>1805</v>
      </c>
      <c r="AP520" t="s">
        <v>1805</v>
      </c>
      <c r="AT520" t="s">
        <v>1270</v>
      </c>
      <c r="AU520" t="s">
        <v>1271</v>
      </c>
      <c r="AV520" t="s">
        <v>1806</v>
      </c>
      <c r="AX520">
        <v>17000</v>
      </c>
      <c r="AY520" t="s">
        <v>1807</v>
      </c>
      <c r="AZ520">
        <v>15003</v>
      </c>
      <c r="BA520" t="s">
        <v>1807</v>
      </c>
      <c r="BB520">
        <v>15</v>
      </c>
      <c r="BC520" t="s">
        <v>1808</v>
      </c>
      <c r="BD520" t="s">
        <v>1809</v>
      </c>
      <c r="BE520">
        <v>96804</v>
      </c>
      <c r="BF520">
        <v>2359</v>
      </c>
      <c r="BG520" t="s">
        <v>6718</v>
      </c>
      <c r="BH520" t="s">
        <v>1810</v>
      </c>
      <c r="BL520" t="s">
        <v>1280</v>
      </c>
      <c r="BM520" t="s">
        <v>1270</v>
      </c>
      <c r="BN520" t="s">
        <v>1271</v>
      </c>
      <c r="BO520" t="s">
        <v>6719</v>
      </c>
      <c r="BP520" t="s">
        <v>6720</v>
      </c>
      <c r="BQ520">
        <v>15007</v>
      </c>
      <c r="BR520" t="s">
        <v>6721</v>
      </c>
      <c r="BS520">
        <v>15</v>
      </c>
      <c r="BT520" t="s">
        <v>1809</v>
      </c>
      <c r="BU520" t="s">
        <v>6722</v>
      </c>
      <c r="BV520" t="s">
        <v>6718</v>
      </c>
      <c r="BW520" t="s">
        <v>6718</v>
      </c>
      <c r="BY520" t="s">
        <v>6482</v>
      </c>
      <c r="BZ520" t="s">
        <v>6483</v>
      </c>
      <c r="CA520" t="s">
        <v>6521</v>
      </c>
      <c r="CB520">
        <v>5</v>
      </c>
      <c r="CC520" t="s">
        <v>1286</v>
      </c>
      <c r="CD520" t="s">
        <v>6723</v>
      </c>
      <c r="CE520" t="s">
        <v>1288</v>
      </c>
      <c r="CF520" t="s">
        <v>1289</v>
      </c>
      <c r="CG520" t="s">
        <v>1702</v>
      </c>
      <c r="CH520" t="s">
        <v>1703</v>
      </c>
      <c r="CI520">
        <v>2</v>
      </c>
      <c r="CJ520" t="s">
        <v>1292</v>
      </c>
      <c r="CU520" s="13" t="s">
        <v>6724</v>
      </c>
      <c r="CV520" t="s">
        <v>1574</v>
      </c>
    </row>
    <row r="521" spans="1:100" x14ac:dyDescent="0.4">
      <c r="A521" t="s">
        <v>6725</v>
      </c>
      <c r="B521" t="s">
        <v>6726</v>
      </c>
      <c r="D521" t="s">
        <v>1256</v>
      </c>
      <c r="E521" t="s">
        <v>1257</v>
      </c>
      <c r="J521" t="s">
        <v>2524</v>
      </c>
      <c r="K521">
        <v>2025</v>
      </c>
      <c r="L521">
        <v>16250000</v>
      </c>
      <c r="M521">
        <v>400133.82</v>
      </c>
      <c r="N521">
        <v>0</v>
      </c>
      <c r="O521">
        <v>16379975</v>
      </c>
      <c r="P521">
        <v>32629975</v>
      </c>
      <c r="Q521">
        <v>0</v>
      </c>
      <c r="R521">
        <v>0</v>
      </c>
      <c r="S521" t="s">
        <v>1784</v>
      </c>
      <c r="T521">
        <v>2024</v>
      </c>
      <c r="U521" t="s">
        <v>1767</v>
      </c>
      <c r="V521" t="s">
        <v>6526</v>
      </c>
      <c r="W521">
        <v>89</v>
      </c>
      <c r="X521" t="s">
        <v>1262</v>
      </c>
      <c r="Y521">
        <v>8900</v>
      </c>
      <c r="Z521" t="s">
        <v>1262</v>
      </c>
      <c r="AA521">
        <v>892433</v>
      </c>
      <c r="AB521" t="s">
        <v>1444</v>
      </c>
      <c r="AC521">
        <v>89</v>
      </c>
      <c r="AD521" t="s">
        <v>1262</v>
      </c>
      <c r="AE521">
        <v>8900</v>
      </c>
      <c r="AF521" t="s">
        <v>1262</v>
      </c>
      <c r="AG521">
        <v>892411</v>
      </c>
      <c r="AH521" t="s">
        <v>6469</v>
      </c>
      <c r="AI521" t="s">
        <v>6470</v>
      </c>
      <c r="AJ521" t="s">
        <v>6471</v>
      </c>
      <c r="AK521" t="s">
        <v>1266</v>
      </c>
      <c r="AL521" t="s">
        <v>6707</v>
      </c>
      <c r="AM521" t="s">
        <v>1804</v>
      </c>
      <c r="AO521" t="s">
        <v>1805</v>
      </c>
      <c r="AP521" t="s">
        <v>1805</v>
      </c>
      <c r="AT521" t="s">
        <v>1270</v>
      </c>
      <c r="AU521" t="s">
        <v>1271</v>
      </c>
      <c r="AV521" t="s">
        <v>1806</v>
      </c>
      <c r="AX521">
        <v>17000</v>
      </c>
      <c r="AY521" t="s">
        <v>1807</v>
      </c>
      <c r="AZ521">
        <v>15003</v>
      </c>
      <c r="BA521" t="s">
        <v>1807</v>
      </c>
      <c r="BB521">
        <v>15</v>
      </c>
      <c r="BC521" t="s">
        <v>1808</v>
      </c>
      <c r="BD521" t="s">
        <v>1809</v>
      </c>
      <c r="BE521">
        <v>96804</v>
      </c>
      <c r="BF521">
        <v>2359</v>
      </c>
      <c r="BG521" t="s">
        <v>1810</v>
      </c>
      <c r="BH521" t="s">
        <v>1810</v>
      </c>
      <c r="BL521" t="s">
        <v>1280</v>
      </c>
      <c r="BM521" t="s">
        <v>1270</v>
      </c>
      <c r="BN521" t="s">
        <v>1271</v>
      </c>
      <c r="BO521" t="s">
        <v>1811</v>
      </c>
      <c r="BP521" t="s">
        <v>1807</v>
      </c>
      <c r="BQ521">
        <v>15003</v>
      </c>
      <c r="BR521" t="s">
        <v>1807</v>
      </c>
      <c r="BS521">
        <v>15</v>
      </c>
      <c r="BT521" t="s">
        <v>1809</v>
      </c>
      <c r="BU521" t="s">
        <v>1812</v>
      </c>
      <c r="BV521" t="s">
        <v>1810</v>
      </c>
      <c r="BW521" t="s">
        <v>1810</v>
      </c>
      <c r="BY521" t="s">
        <v>6482</v>
      </c>
      <c r="BZ521" t="s">
        <v>6483</v>
      </c>
      <c r="CA521" t="s">
        <v>6657</v>
      </c>
      <c r="CB521">
        <v>5</v>
      </c>
      <c r="CC521" t="s">
        <v>1286</v>
      </c>
      <c r="CD521" t="s">
        <v>6727</v>
      </c>
      <c r="CE521" t="s">
        <v>1288</v>
      </c>
      <c r="CF521" t="s">
        <v>1289</v>
      </c>
      <c r="CG521" t="s">
        <v>1702</v>
      </c>
      <c r="CH521" t="s">
        <v>1703</v>
      </c>
      <c r="CI521">
        <v>2</v>
      </c>
      <c r="CJ521" t="s">
        <v>1292</v>
      </c>
      <c r="CU521" s="13" t="s">
        <v>6728</v>
      </c>
      <c r="CV521" t="s">
        <v>2084</v>
      </c>
    </row>
    <row r="522" spans="1:100" x14ac:dyDescent="0.4">
      <c r="A522" t="s">
        <v>6729</v>
      </c>
      <c r="B522" t="s">
        <v>6730</v>
      </c>
      <c r="D522" t="s">
        <v>1256</v>
      </c>
      <c r="E522" t="s">
        <v>1257</v>
      </c>
      <c r="J522" t="s">
        <v>2399</v>
      </c>
      <c r="K522">
        <v>2024</v>
      </c>
      <c r="L522">
        <v>464477359</v>
      </c>
      <c r="M522">
        <v>48718.63</v>
      </c>
      <c r="N522">
        <v>0</v>
      </c>
      <c r="O522">
        <v>1625602949</v>
      </c>
      <c r="P522">
        <v>2090080308</v>
      </c>
      <c r="Q522">
        <v>0</v>
      </c>
      <c r="R522">
        <v>0</v>
      </c>
      <c r="S522" t="s">
        <v>2399</v>
      </c>
      <c r="T522">
        <v>2024</v>
      </c>
      <c r="U522" t="s">
        <v>1767</v>
      </c>
      <c r="V522" t="s">
        <v>6731</v>
      </c>
      <c r="W522">
        <v>89</v>
      </c>
      <c r="X522" t="s">
        <v>1262</v>
      </c>
      <c r="Y522">
        <v>8900</v>
      </c>
      <c r="Z522" t="s">
        <v>1262</v>
      </c>
      <c r="AA522">
        <v>892433</v>
      </c>
      <c r="AB522" t="s">
        <v>1444</v>
      </c>
      <c r="AC522">
        <v>89</v>
      </c>
      <c r="AD522" t="s">
        <v>1262</v>
      </c>
      <c r="AE522">
        <v>8900</v>
      </c>
      <c r="AF522" t="s">
        <v>1262</v>
      </c>
      <c r="AG522">
        <v>892411</v>
      </c>
      <c r="AH522" t="s">
        <v>6469</v>
      </c>
      <c r="AI522" t="s">
        <v>6470</v>
      </c>
      <c r="AJ522" t="s">
        <v>6471</v>
      </c>
      <c r="AK522" t="s">
        <v>1266</v>
      </c>
      <c r="AL522" t="s">
        <v>6707</v>
      </c>
      <c r="AM522" t="s">
        <v>6732</v>
      </c>
      <c r="AO522" t="s">
        <v>6733</v>
      </c>
      <c r="AP522" t="s">
        <v>6733</v>
      </c>
      <c r="AQ522" t="s">
        <v>6734</v>
      </c>
      <c r="AS522" t="s">
        <v>6735</v>
      </c>
      <c r="AT522" t="s">
        <v>1270</v>
      </c>
      <c r="AU522" t="s">
        <v>1271</v>
      </c>
      <c r="AV522" t="s">
        <v>6736</v>
      </c>
      <c r="AX522">
        <v>58000</v>
      </c>
      <c r="AY522" t="s">
        <v>1567</v>
      </c>
      <c r="AZ522">
        <v>27123</v>
      </c>
      <c r="BA522" t="s">
        <v>1568</v>
      </c>
      <c r="BB522">
        <v>27</v>
      </c>
      <c r="BC522" t="s">
        <v>1657</v>
      </c>
      <c r="BD522" t="s">
        <v>1569</v>
      </c>
      <c r="BE522">
        <v>55101</v>
      </c>
      <c r="BF522">
        <v>2198</v>
      </c>
      <c r="BG522" t="s">
        <v>1571</v>
      </c>
      <c r="BH522" t="s">
        <v>1571</v>
      </c>
      <c r="BL522" t="s">
        <v>1280</v>
      </c>
      <c r="BM522" t="s">
        <v>1270</v>
      </c>
      <c r="BN522" t="s">
        <v>1271</v>
      </c>
      <c r="BO522" t="s">
        <v>1566</v>
      </c>
      <c r="BP522" t="s">
        <v>1567</v>
      </c>
      <c r="BQ522">
        <v>27123</v>
      </c>
      <c r="BR522" t="s">
        <v>1568</v>
      </c>
      <c r="BS522">
        <v>27</v>
      </c>
      <c r="BT522" t="s">
        <v>1569</v>
      </c>
      <c r="BU522" t="s">
        <v>6737</v>
      </c>
      <c r="BV522" t="s">
        <v>1571</v>
      </c>
      <c r="BW522" t="s">
        <v>1571</v>
      </c>
      <c r="BY522" t="s">
        <v>6482</v>
      </c>
      <c r="BZ522" t="s">
        <v>6483</v>
      </c>
      <c r="CA522" t="s">
        <v>6521</v>
      </c>
      <c r="CB522">
        <v>5</v>
      </c>
      <c r="CC522" t="s">
        <v>1286</v>
      </c>
      <c r="CD522" t="s">
        <v>6738</v>
      </c>
      <c r="CE522" t="s">
        <v>1288</v>
      </c>
      <c r="CF522" t="s">
        <v>1289</v>
      </c>
      <c r="CG522" t="s">
        <v>1702</v>
      </c>
      <c r="CH522" t="s">
        <v>1703</v>
      </c>
      <c r="CI522">
        <v>2</v>
      </c>
      <c r="CJ522" t="s">
        <v>1292</v>
      </c>
      <c r="CU522" s="13" t="s">
        <v>6739</v>
      </c>
      <c r="CV522" t="s">
        <v>1574</v>
      </c>
    </row>
    <row r="523" spans="1:100" x14ac:dyDescent="0.4">
      <c r="A523" t="s">
        <v>6740</v>
      </c>
      <c r="B523" t="s">
        <v>6741</v>
      </c>
      <c r="D523" t="s">
        <v>1256</v>
      </c>
      <c r="E523" t="s">
        <v>1257</v>
      </c>
      <c r="J523" t="s">
        <v>1561</v>
      </c>
      <c r="K523">
        <v>2024</v>
      </c>
      <c r="L523">
        <v>3012462</v>
      </c>
      <c r="M523">
        <v>59362</v>
      </c>
      <c r="N523">
        <v>0</v>
      </c>
      <c r="O523">
        <v>3069517</v>
      </c>
      <c r="P523">
        <v>6081979</v>
      </c>
      <c r="Q523">
        <v>0</v>
      </c>
      <c r="R523">
        <v>0</v>
      </c>
      <c r="S523" t="s">
        <v>1561</v>
      </c>
      <c r="T523">
        <v>2024</v>
      </c>
      <c r="U523" t="s">
        <v>1767</v>
      </c>
      <c r="V523" t="s">
        <v>6526</v>
      </c>
      <c r="W523">
        <v>89</v>
      </c>
      <c r="X523" t="s">
        <v>1262</v>
      </c>
      <c r="Y523">
        <v>8900</v>
      </c>
      <c r="Z523" t="s">
        <v>1262</v>
      </c>
      <c r="AA523">
        <v>892433</v>
      </c>
      <c r="AB523" t="s">
        <v>1444</v>
      </c>
      <c r="AC523">
        <v>89</v>
      </c>
      <c r="AD523" t="s">
        <v>1262</v>
      </c>
      <c r="AE523">
        <v>8900</v>
      </c>
      <c r="AF523" t="s">
        <v>1262</v>
      </c>
      <c r="AG523">
        <v>892411</v>
      </c>
      <c r="AH523" t="s">
        <v>6469</v>
      </c>
      <c r="AI523" t="s">
        <v>6470</v>
      </c>
      <c r="AJ523" t="s">
        <v>6471</v>
      </c>
      <c r="AK523" t="s">
        <v>1266</v>
      </c>
      <c r="AL523" t="s">
        <v>6707</v>
      </c>
      <c r="AM523" t="s">
        <v>6742</v>
      </c>
      <c r="AO523" t="s">
        <v>6743</v>
      </c>
      <c r="AP523" t="s">
        <v>6743</v>
      </c>
      <c r="AT523" t="s">
        <v>1270</v>
      </c>
      <c r="AU523" t="s">
        <v>1271</v>
      </c>
      <c r="AV523" t="s">
        <v>6744</v>
      </c>
      <c r="AX523">
        <v>38800</v>
      </c>
      <c r="AY523" t="s">
        <v>6745</v>
      </c>
      <c r="AZ523">
        <v>55087</v>
      </c>
      <c r="BA523" t="s">
        <v>6746</v>
      </c>
      <c r="BB523">
        <v>55</v>
      </c>
      <c r="BC523" t="s">
        <v>4348</v>
      </c>
      <c r="BD523" t="s">
        <v>4349</v>
      </c>
      <c r="BE523">
        <v>54130</v>
      </c>
      <c r="BF523">
        <v>2559</v>
      </c>
      <c r="BG523" t="s">
        <v>6747</v>
      </c>
      <c r="BH523" t="s">
        <v>6747</v>
      </c>
      <c r="BL523" t="s">
        <v>1280</v>
      </c>
      <c r="BM523" t="s">
        <v>1270</v>
      </c>
      <c r="BN523" t="s">
        <v>1271</v>
      </c>
      <c r="BO523" t="s">
        <v>6748</v>
      </c>
      <c r="BP523" t="s">
        <v>6745</v>
      </c>
      <c r="BQ523">
        <v>55087</v>
      </c>
      <c r="BR523" t="s">
        <v>6746</v>
      </c>
      <c r="BS523">
        <v>55</v>
      </c>
      <c r="BT523" t="s">
        <v>4349</v>
      </c>
      <c r="BU523" t="s">
        <v>6749</v>
      </c>
      <c r="BV523" t="s">
        <v>6747</v>
      </c>
      <c r="BW523" t="s">
        <v>6747</v>
      </c>
      <c r="BY523" t="s">
        <v>6482</v>
      </c>
      <c r="BZ523" t="s">
        <v>6483</v>
      </c>
      <c r="CA523" t="s">
        <v>6750</v>
      </c>
      <c r="CB523">
        <v>5</v>
      </c>
      <c r="CC523" t="s">
        <v>1286</v>
      </c>
      <c r="CD523" t="s">
        <v>6751</v>
      </c>
      <c r="CE523" t="s">
        <v>1288</v>
      </c>
      <c r="CF523" t="s">
        <v>1289</v>
      </c>
      <c r="CG523" t="s">
        <v>1702</v>
      </c>
      <c r="CH523" t="s">
        <v>1703</v>
      </c>
      <c r="CI523">
        <v>2</v>
      </c>
      <c r="CJ523" t="s">
        <v>1292</v>
      </c>
      <c r="CU523" s="13" t="s">
        <v>6752</v>
      </c>
      <c r="CV523" t="s">
        <v>1574</v>
      </c>
    </row>
    <row r="524" spans="1:100" x14ac:dyDescent="0.4">
      <c r="A524" t="s">
        <v>6753</v>
      </c>
      <c r="B524" t="s">
        <v>6754</v>
      </c>
      <c r="D524" t="s">
        <v>1256</v>
      </c>
      <c r="E524" t="s">
        <v>1257</v>
      </c>
      <c r="J524" t="s">
        <v>2073</v>
      </c>
      <c r="K524">
        <v>2025</v>
      </c>
      <c r="L524">
        <v>249129382</v>
      </c>
      <c r="M524">
        <v>0</v>
      </c>
      <c r="N524">
        <v>0</v>
      </c>
      <c r="O524">
        <v>258502049</v>
      </c>
      <c r="P524">
        <v>507631431</v>
      </c>
      <c r="Q524">
        <v>0</v>
      </c>
      <c r="R524">
        <v>0</v>
      </c>
      <c r="S524" t="s">
        <v>1426</v>
      </c>
      <c r="T524">
        <v>2024</v>
      </c>
      <c r="U524" t="s">
        <v>1767</v>
      </c>
      <c r="V524" t="s">
        <v>6755</v>
      </c>
      <c r="W524">
        <v>89</v>
      </c>
      <c r="X524" t="s">
        <v>1262</v>
      </c>
      <c r="Y524">
        <v>8900</v>
      </c>
      <c r="Z524" t="s">
        <v>1262</v>
      </c>
      <c r="AA524">
        <v>892433</v>
      </c>
      <c r="AB524" t="s">
        <v>1444</v>
      </c>
      <c r="AC524">
        <v>89</v>
      </c>
      <c r="AD524" t="s">
        <v>1262</v>
      </c>
      <c r="AE524">
        <v>8900</v>
      </c>
      <c r="AF524" t="s">
        <v>1262</v>
      </c>
      <c r="AG524">
        <v>892411</v>
      </c>
      <c r="AH524" t="s">
        <v>6469</v>
      </c>
      <c r="AI524" t="s">
        <v>6470</v>
      </c>
      <c r="AJ524" t="s">
        <v>6471</v>
      </c>
      <c r="AK524" t="s">
        <v>1266</v>
      </c>
      <c r="AL524" t="s">
        <v>6707</v>
      </c>
      <c r="AM524" t="s">
        <v>6756</v>
      </c>
      <c r="AO524" t="s">
        <v>6757</v>
      </c>
      <c r="AP524" t="s">
        <v>6757</v>
      </c>
      <c r="AT524" t="s">
        <v>1270</v>
      </c>
      <c r="AU524" t="s">
        <v>1271</v>
      </c>
      <c r="AV524" t="s">
        <v>6758</v>
      </c>
      <c r="AW524" t="s">
        <v>6759</v>
      </c>
      <c r="AX524">
        <v>4000</v>
      </c>
      <c r="AY524" t="s">
        <v>2062</v>
      </c>
      <c r="AZ524">
        <v>13121</v>
      </c>
      <c r="BA524" t="s">
        <v>2063</v>
      </c>
      <c r="BB524">
        <v>13</v>
      </c>
      <c r="BC524" t="s">
        <v>1713</v>
      </c>
      <c r="BD524" t="s">
        <v>1714</v>
      </c>
      <c r="BE524">
        <v>30334</v>
      </c>
      <c r="BF524">
        <v>9006</v>
      </c>
      <c r="BG524" t="s">
        <v>2064</v>
      </c>
      <c r="BH524" t="s">
        <v>2064</v>
      </c>
      <c r="BL524" t="s">
        <v>1280</v>
      </c>
      <c r="BM524" t="s">
        <v>1270</v>
      </c>
      <c r="BN524" t="s">
        <v>1271</v>
      </c>
      <c r="BO524" t="s">
        <v>2065</v>
      </c>
      <c r="BP524" t="s">
        <v>2062</v>
      </c>
      <c r="BQ524">
        <v>13121</v>
      </c>
      <c r="BR524" t="s">
        <v>2063</v>
      </c>
      <c r="BS524">
        <v>13</v>
      </c>
      <c r="BT524" t="s">
        <v>1714</v>
      </c>
      <c r="BU524" t="s">
        <v>6760</v>
      </c>
      <c r="BV524" t="s">
        <v>2064</v>
      </c>
      <c r="BW524" t="s">
        <v>2064</v>
      </c>
      <c r="BY524" t="s">
        <v>6482</v>
      </c>
      <c r="BZ524" t="s">
        <v>6483</v>
      </c>
      <c r="CA524" t="s">
        <v>6521</v>
      </c>
      <c r="CB524">
        <v>5</v>
      </c>
      <c r="CC524" t="s">
        <v>1286</v>
      </c>
      <c r="CD524" t="s">
        <v>6761</v>
      </c>
      <c r="CE524" t="s">
        <v>1288</v>
      </c>
      <c r="CF524" t="s">
        <v>1289</v>
      </c>
      <c r="CG524" t="s">
        <v>1702</v>
      </c>
      <c r="CH524" t="s">
        <v>1703</v>
      </c>
      <c r="CI524">
        <v>2</v>
      </c>
      <c r="CJ524" t="s">
        <v>1292</v>
      </c>
      <c r="CU524" s="13" t="s">
        <v>6762</v>
      </c>
      <c r="CV524" t="s">
        <v>2084</v>
      </c>
    </row>
    <row r="525" spans="1:100" x14ac:dyDescent="0.4">
      <c r="A525" t="s">
        <v>6763</v>
      </c>
      <c r="B525" t="s">
        <v>6764</v>
      </c>
      <c r="D525" t="s">
        <v>1256</v>
      </c>
      <c r="E525" t="s">
        <v>1257</v>
      </c>
      <c r="J525" t="s">
        <v>2643</v>
      </c>
      <c r="K525">
        <v>2024</v>
      </c>
      <c r="L525">
        <v>250000000</v>
      </c>
      <c r="M525">
        <v>495969.78</v>
      </c>
      <c r="N525">
        <v>0</v>
      </c>
      <c r="O525">
        <v>619430252</v>
      </c>
      <c r="P525">
        <v>869430252</v>
      </c>
      <c r="Q525">
        <v>0</v>
      </c>
      <c r="R525">
        <v>0</v>
      </c>
      <c r="S525" t="s">
        <v>2643</v>
      </c>
      <c r="T525">
        <v>2024</v>
      </c>
      <c r="U525" t="s">
        <v>2643</v>
      </c>
      <c r="V525" t="s">
        <v>6765</v>
      </c>
      <c r="W525">
        <v>89</v>
      </c>
      <c r="X525" t="s">
        <v>1262</v>
      </c>
      <c r="Y525">
        <v>8900</v>
      </c>
      <c r="Z525" t="s">
        <v>1262</v>
      </c>
      <c r="AA525">
        <v>892433</v>
      </c>
      <c r="AB525" t="s">
        <v>1444</v>
      </c>
      <c r="AC525">
        <v>89</v>
      </c>
      <c r="AD525" t="s">
        <v>1262</v>
      </c>
      <c r="AE525">
        <v>8900</v>
      </c>
      <c r="AF525" t="s">
        <v>1262</v>
      </c>
      <c r="AG525">
        <v>892411</v>
      </c>
      <c r="AH525" t="s">
        <v>6469</v>
      </c>
      <c r="AI525" t="s">
        <v>6470</v>
      </c>
      <c r="AJ525" t="s">
        <v>6471</v>
      </c>
      <c r="AK525" t="s">
        <v>1266</v>
      </c>
      <c r="AL525" t="s">
        <v>6707</v>
      </c>
      <c r="AM525" t="s">
        <v>6766</v>
      </c>
      <c r="AO525" t="s">
        <v>6767</v>
      </c>
      <c r="AP525" t="s">
        <v>6768</v>
      </c>
      <c r="AT525" t="s">
        <v>1270</v>
      </c>
      <c r="AU525" t="s">
        <v>1271</v>
      </c>
      <c r="AV525" t="s">
        <v>6769</v>
      </c>
      <c r="AW525" t="s">
        <v>6770</v>
      </c>
      <c r="AX525">
        <v>78600</v>
      </c>
      <c r="AY525" t="s">
        <v>6771</v>
      </c>
      <c r="AZ525">
        <v>41031</v>
      </c>
      <c r="BA525" t="s">
        <v>3472</v>
      </c>
      <c r="BB525">
        <v>41</v>
      </c>
      <c r="BC525" t="s">
        <v>1508</v>
      </c>
      <c r="BD525" t="s">
        <v>1509</v>
      </c>
      <c r="BE525">
        <v>97761</v>
      </c>
      <c r="BF525">
        <v>960</v>
      </c>
      <c r="BG525" t="s">
        <v>1955</v>
      </c>
      <c r="BH525" t="s">
        <v>1955</v>
      </c>
      <c r="BL525" t="s">
        <v>1280</v>
      </c>
      <c r="BM525" t="s">
        <v>1270</v>
      </c>
      <c r="BN525" t="s">
        <v>1271</v>
      </c>
      <c r="BO525" t="s">
        <v>1511</v>
      </c>
      <c r="BP525" t="s">
        <v>1506</v>
      </c>
      <c r="BQ525">
        <v>41051</v>
      </c>
      <c r="BR525" t="s">
        <v>1507</v>
      </c>
      <c r="BS525">
        <v>41</v>
      </c>
      <c r="BT525" t="s">
        <v>1509</v>
      </c>
      <c r="BU525" t="s">
        <v>6772</v>
      </c>
      <c r="BV525" t="s">
        <v>1510</v>
      </c>
      <c r="BW525" t="s">
        <v>1510</v>
      </c>
      <c r="BY525" t="s">
        <v>6482</v>
      </c>
      <c r="BZ525" t="s">
        <v>6483</v>
      </c>
      <c r="CA525" t="s">
        <v>6521</v>
      </c>
      <c r="CB525">
        <v>5</v>
      </c>
      <c r="CC525" t="s">
        <v>1286</v>
      </c>
      <c r="CD525" t="s">
        <v>6773</v>
      </c>
      <c r="CE525" t="s">
        <v>1288</v>
      </c>
      <c r="CF525" t="s">
        <v>1289</v>
      </c>
      <c r="CG525" t="s">
        <v>6774</v>
      </c>
      <c r="CH525" t="s">
        <v>6775</v>
      </c>
      <c r="CI525">
        <v>2</v>
      </c>
      <c r="CJ525" t="s">
        <v>1292</v>
      </c>
      <c r="CU525" s="13" t="s">
        <v>6776</v>
      </c>
      <c r="CV525" t="s">
        <v>1880</v>
      </c>
    </row>
    <row r="526" spans="1:100" x14ac:dyDescent="0.4">
      <c r="A526" t="s">
        <v>6777</v>
      </c>
      <c r="B526" t="s">
        <v>6778</v>
      </c>
      <c r="D526" t="s">
        <v>1256</v>
      </c>
      <c r="E526" t="s">
        <v>1257</v>
      </c>
      <c r="J526" t="s">
        <v>2186</v>
      </c>
      <c r="K526">
        <v>2025</v>
      </c>
      <c r="L526">
        <v>630561319</v>
      </c>
      <c r="M526">
        <v>0</v>
      </c>
      <c r="N526">
        <v>0</v>
      </c>
      <c r="O526">
        <v>900841978</v>
      </c>
      <c r="P526">
        <v>1531403297</v>
      </c>
      <c r="Q526">
        <v>0</v>
      </c>
      <c r="R526">
        <v>0</v>
      </c>
      <c r="S526" t="s">
        <v>5493</v>
      </c>
      <c r="T526">
        <v>2025</v>
      </c>
      <c r="U526" t="s">
        <v>1885</v>
      </c>
      <c r="V526" t="s">
        <v>6779</v>
      </c>
      <c r="W526">
        <v>89</v>
      </c>
      <c r="X526" t="s">
        <v>1262</v>
      </c>
      <c r="Y526">
        <v>8900</v>
      </c>
      <c r="Z526" t="s">
        <v>1262</v>
      </c>
      <c r="AA526">
        <v>892433</v>
      </c>
      <c r="AB526" t="s">
        <v>1444</v>
      </c>
      <c r="AC526">
        <v>89</v>
      </c>
      <c r="AD526" t="s">
        <v>1262</v>
      </c>
      <c r="AE526">
        <v>8900</v>
      </c>
      <c r="AF526" t="s">
        <v>1262</v>
      </c>
      <c r="AG526">
        <v>892411</v>
      </c>
      <c r="AH526" t="s">
        <v>6469</v>
      </c>
      <c r="AI526" t="s">
        <v>6470</v>
      </c>
      <c r="AJ526" t="s">
        <v>6471</v>
      </c>
      <c r="AK526" t="s">
        <v>1266</v>
      </c>
      <c r="AL526" t="s">
        <v>6707</v>
      </c>
      <c r="AM526" t="s">
        <v>2725</v>
      </c>
      <c r="AO526" t="s">
        <v>2726</v>
      </c>
      <c r="AP526" t="s">
        <v>2726</v>
      </c>
      <c r="AT526" t="s">
        <v>1270</v>
      </c>
      <c r="AU526" t="s">
        <v>1271</v>
      </c>
      <c r="AV526" t="s">
        <v>2727</v>
      </c>
      <c r="AX526">
        <v>64000</v>
      </c>
      <c r="AY526" t="s">
        <v>2728</v>
      </c>
      <c r="AZ526">
        <v>6067</v>
      </c>
      <c r="BA526" t="s">
        <v>2728</v>
      </c>
      <c r="BB526">
        <v>6</v>
      </c>
      <c r="BC526" t="s">
        <v>1548</v>
      </c>
      <c r="BD526" t="s">
        <v>1549</v>
      </c>
      <c r="BE526">
        <v>95814</v>
      </c>
      <c r="BF526">
        <v>5512</v>
      </c>
      <c r="BG526" t="s">
        <v>2140</v>
      </c>
      <c r="BH526" t="s">
        <v>2140</v>
      </c>
      <c r="BL526" t="s">
        <v>1280</v>
      </c>
      <c r="BM526" t="s">
        <v>1270</v>
      </c>
      <c r="BN526" t="s">
        <v>1271</v>
      </c>
      <c r="BO526" t="s">
        <v>6780</v>
      </c>
      <c r="BP526" t="s">
        <v>2728</v>
      </c>
      <c r="BQ526">
        <v>6067</v>
      </c>
      <c r="BR526" t="s">
        <v>2728</v>
      </c>
      <c r="BS526">
        <v>6</v>
      </c>
      <c r="BT526" t="s">
        <v>1549</v>
      </c>
      <c r="BU526" t="s">
        <v>6781</v>
      </c>
      <c r="BV526" t="s">
        <v>2140</v>
      </c>
      <c r="BW526" t="s">
        <v>2140</v>
      </c>
      <c r="BY526" t="s">
        <v>6482</v>
      </c>
      <c r="BZ526" t="s">
        <v>6498</v>
      </c>
      <c r="CA526" t="s">
        <v>6510</v>
      </c>
      <c r="CB526">
        <v>5</v>
      </c>
      <c r="CC526" t="s">
        <v>1286</v>
      </c>
      <c r="CD526" t="s">
        <v>6782</v>
      </c>
      <c r="CE526" t="s">
        <v>1288</v>
      </c>
      <c r="CF526" t="s">
        <v>1289</v>
      </c>
      <c r="CG526" t="s">
        <v>1702</v>
      </c>
      <c r="CH526" t="s">
        <v>1703</v>
      </c>
      <c r="CI526">
        <v>2</v>
      </c>
      <c r="CJ526" t="s">
        <v>1292</v>
      </c>
      <c r="CU526" s="13" t="s">
        <v>6783</v>
      </c>
      <c r="CV526" t="s">
        <v>2203</v>
      </c>
    </row>
    <row r="527" spans="1:100" x14ac:dyDescent="0.4">
      <c r="A527" t="s">
        <v>6784</v>
      </c>
      <c r="B527" t="s">
        <v>6785</v>
      </c>
      <c r="D527" t="s">
        <v>1256</v>
      </c>
      <c r="E527" t="s">
        <v>1257</v>
      </c>
      <c r="J527" t="s">
        <v>3094</v>
      </c>
      <c r="K527">
        <v>2025</v>
      </c>
      <c r="L527">
        <v>57099386</v>
      </c>
      <c r="M527">
        <v>0</v>
      </c>
      <c r="N527">
        <v>0</v>
      </c>
      <c r="O527">
        <v>57099386</v>
      </c>
      <c r="P527">
        <v>114198772</v>
      </c>
      <c r="Q527">
        <v>0</v>
      </c>
      <c r="R527">
        <v>0</v>
      </c>
      <c r="S527" t="s">
        <v>6377</v>
      </c>
      <c r="T527">
        <v>2025</v>
      </c>
      <c r="U527" t="s">
        <v>1885</v>
      </c>
      <c r="V527" t="s">
        <v>6786</v>
      </c>
      <c r="W527">
        <v>89</v>
      </c>
      <c r="X527" t="s">
        <v>1262</v>
      </c>
      <c r="Y527">
        <v>8900</v>
      </c>
      <c r="Z527" t="s">
        <v>1262</v>
      </c>
      <c r="AA527">
        <v>892433</v>
      </c>
      <c r="AB527" t="s">
        <v>1444</v>
      </c>
      <c r="AC527">
        <v>89</v>
      </c>
      <c r="AD527" t="s">
        <v>1262</v>
      </c>
      <c r="AE527">
        <v>8900</v>
      </c>
      <c r="AF527" t="s">
        <v>1262</v>
      </c>
      <c r="AG527">
        <v>892411</v>
      </c>
      <c r="AH527" t="s">
        <v>6469</v>
      </c>
      <c r="AI527" t="s">
        <v>6470</v>
      </c>
      <c r="AJ527" t="s">
        <v>6471</v>
      </c>
      <c r="AK527" t="s">
        <v>1266</v>
      </c>
      <c r="AL527" t="s">
        <v>6707</v>
      </c>
      <c r="AM527" t="s">
        <v>6787</v>
      </c>
      <c r="AO527" t="s">
        <v>6788</v>
      </c>
      <c r="AP527" t="s">
        <v>6788</v>
      </c>
      <c r="AT527" t="s">
        <v>1270</v>
      </c>
      <c r="AU527" t="s">
        <v>1271</v>
      </c>
      <c r="AV527" t="s">
        <v>6789</v>
      </c>
      <c r="AX527">
        <v>55000</v>
      </c>
      <c r="AY527" t="s">
        <v>4068</v>
      </c>
      <c r="AZ527">
        <v>37183</v>
      </c>
      <c r="BA527" t="s">
        <v>4069</v>
      </c>
      <c r="BB527">
        <v>37</v>
      </c>
      <c r="BC527" t="s">
        <v>1873</v>
      </c>
      <c r="BD527" t="s">
        <v>1874</v>
      </c>
      <c r="BE527">
        <v>27699</v>
      </c>
      <c r="BG527" t="s">
        <v>6790</v>
      </c>
      <c r="BH527" t="s">
        <v>4070</v>
      </c>
      <c r="BL527" t="s">
        <v>1280</v>
      </c>
      <c r="BM527" t="s">
        <v>1270</v>
      </c>
      <c r="BN527" t="s">
        <v>1271</v>
      </c>
      <c r="BO527" t="s">
        <v>4190</v>
      </c>
      <c r="BP527" t="s">
        <v>4068</v>
      </c>
      <c r="BQ527">
        <v>37183</v>
      </c>
      <c r="BR527" t="s">
        <v>4069</v>
      </c>
      <c r="BS527">
        <v>37</v>
      </c>
      <c r="BT527" t="s">
        <v>1874</v>
      </c>
      <c r="BU527" t="s">
        <v>6791</v>
      </c>
      <c r="BV527" t="s">
        <v>4070</v>
      </c>
      <c r="BW527" t="s">
        <v>4070</v>
      </c>
      <c r="BY527" t="s">
        <v>6482</v>
      </c>
      <c r="BZ527" t="s">
        <v>6498</v>
      </c>
      <c r="CA527" t="s">
        <v>6510</v>
      </c>
      <c r="CB527">
        <v>5</v>
      </c>
      <c r="CC527" t="s">
        <v>1286</v>
      </c>
      <c r="CD527" t="s">
        <v>6792</v>
      </c>
      <c r="CE527" t="s">
        <v>1288</v>
      </c>
      <c r="CF527" t="s">
        <v>1289</v>
      </c>
      <c r="CG527" t="s">
        <v>1702</v>
      </c>
      <c r="CH527" t="s">
        <v>1703</v>
      </c>
      <c r="CI527">
        <v>2</v>
      </c>
      <c r="CJ527" t="s">
        <v>1292</v>
      </c>
      <c r="CU527" s="13" t="s">
        <v>6793</v>
      </c>
      <c r="CV527" t="s">
        <v>1781</v>
      </c>
    </row>
    <row r="528" spans="1:100" x14ac:dyDescent="0.4">
      <c r="A528" t="s">
        <v>6794</v>
      </c>
      <c r="B528" t="s">
        <v>6795</v>
      </c>
      <c r="D528" t="s">
        <v>1256</v>
      </c>
      <c r="E528" t="s">
        <v>1257</v>
      </c>
      <c r="J528" t="s">
        <v>1980</v>
      </c>
      <c r="K528">
        <v>2025</v>
      </c>
      <c r="L528">
        <v>87629455</v>
      </c>
      <c r="M528">
        <v>0</v>
      </c>
      <c r="N528">
        <v>0</v>
      </c>
      <c r="O528">
        <v>88971068</v>
      </c>
      <c r="P528">
        <v>176600523</v>
      </c>
      <c r="Q528">
        <v>0</v>
      </c>
      <c r="R528">
        <v>0</v>
      </c>
      <c r="S528" t="s">
        <v>1980</v>
      </c>
      <c r="T528">
        <v>2025</v>
      </c>
      <c r="U528" t="s">
        <v>1885</v>
      </c>
      <c r="V528" t="s">
        <v>6489</v>
      </c>
      <c r="W528">
        <v>89</v>
      </c>
      <c r="X528" t="s">
        <v>1262</v>
      </c>
      <c r="Y528">
        <v>8900</v>
      </c>
      <c r="Z528" t="s">
        <v>1262</v>
      </c>
      <c r="AA528">
        <v>892433</v>
      </c>
      <c r="AB528" t="s">
        <v>1444</v>
      </c>
      <c r="AC528">
        <v>89</v>
      </c>
      <c r="AD528" t="s">
        <v>1262</v>
      </c>
      <c r="AE528">
        <v>8900</v>
      </c>
      <c r="AF528" t="s">
        <v>1262</v>
      </c>
      <c r="AG528">
        <v>892411</v>
      </c>
      <c r="AH528" t="s">
        <v>6469</v>
      </c>
      <c r="AI528" t="s">
        <v>6470</v>
      </c>
      <c r="AJ528" t="s">
        <v>6471</v>
      </c>
      <c r="AK528" t="s">
        <v>1266</v>
      </c>
      <c r="AL528" t="s">
        <v>6707</v>
      </c>
      <c r="AM528" t="s">
        <v>6796</v>
      </c>
      <c r="AO528" t="s">
        <v>6797</v>
      </c>
      <c r="AP528" t="s">
        <v>6797</v>
      </c>
      <c r="AT528" t="s">
        <v>1270</v>
      </c>
      <c r="AU528" t="s">
        <v>1271</v>
      </c>
      <c r="AV528" t="s">
        <v>6798</v>
      </c>
      <c r="AY528" t="s">
        <v>6799</v>
      </c>
      <c r="AZ528">
        <v>6023</v>
      </c>
      <c r="BA528" t="s">
        <v>6800</v>
      </c>
      <c r="BB528">
        <v>6</v>
      </c>
      <c r="BC528" t="s">
        <v>1548</v>
      </c>
      <c r="BD528" t="s">
        <v>1549</v>
      </c>
      <c r="BE528">
        <v>95501</v>
      </c>
      <c r="BF528">
        <v>417</v>
      </c>
      <c r="BG528" t="s">
        <v>5722</v>
      </c>
      <c r="BH528" t="s">
        <v>5722</v>
      </c>
      <c r="BL528" t="s">
        <v>1280</v>
      </c>
      <c r="BM528" t="s">
        <v>1270</v>
      </c>
      <c r="BN528" t="s">
        <v>1271</v>
      </c>
      <c r="BO528" t="s">
        <v>6801</v>
      </c>
      <c r="BP528" t="s">
        <v>6799</v>
      </c>
      <c r="BQ528">
        <v>6023</v>
      </c>
      <c r="BR528" t="s">
        <v>6800</v>
      </c>
      <c r="BS528">
        <v>6</v>
      </c>
      <c r="BT528" t="s">
        <v>1549</v>
      </c>
      <c r="BU528" t="s">
        <v>6802</v>
      </c>
      <c r="BV528" t="s">
        <v>5722</v>
      </c>
      <c r="BW528" t="s">
        <v>5722</v>
      </c>
      <c r="BY528" t="s">
        <v>6482</v>
      </c>
      <c r="BZ528" t="s">
        <v>6498</v>
      </c>
      <c r="CA528" t="s">
        <v>6510</v>
      </c>
      <c r="CB528">
        <v>5</v>
      </c>
      <c r="CC528" t="s">
        <v>1286</v>
      </c>
      <c r="CD528" t="s">
        <v>6803</v>
      </c>
      <c r="CE528" t="s">
        <v>1288</v>
      </c>
      <c r="CF528" t="s">
        <v>1289</v>
      </c>
      <c r="CG528" t="s">
        <v>6804</v>
      </c>
      <c r="CH528" t="s">
        <v>6805</v>
      </c>
      <c r="CI528">
        <v>2</v>
      </c>
      <c r="CJ528" t="s">
        <v>1292</v>
      </c>
      <c r="CU528" s="13" t="s">
        <v>6806</v>
      </c>
      <c r="CV528" t="s">
        <v>2908</v>
      </c>
    </row>
    <row r="529" spans="1:100" x14ac:dyDescent="0.4">
      <c r="A529" t="s">
        <v>6807</v>
      </c>
      <c r="B529" t="s">
        <v>6808</v>
      </c>
      <c r="D529" t="s">
        <v>1256</v>
      </c>
      <c r="E529" t="s">
        <v>1257</v>
      </c>
      <c r="J529" t="s">
        <v>3341</v>
      </c>
      <c r="K529">
        <v>2025</v>
      </c>
      <c r="L529">
        <v>85433351</v>
      </c>
      <c r="M529">
        <v>0</v>
      </c>
      <c r="N529">
        <v>0</v>
      </c>
      <c r="O529">
        <v>111695929</v>
      </c>
      <c r="P529">
        <v>197129280</v>
      </c>
      <c r="Q529">
        <v>0</v>
      </c>
      <c r="R529">
        <v>0</v>
      </c>
      <c r="S529" t="s">
        <v>6377</v>
      </c>
      <c r="T529">
        <v>2025</v>
      </c>
      <c r="U529" t="s">
        <v>1885</v>
      </c>
      <c r="V529" t="s">
        <v>6779</v>
      </c>
      <c r="W529">
        <v>89</v>
      </c>
      <c r="X529" t="s">
        <v>1262</v>
      </c>
      <c r="Y529">
        <v>8900</v>
      </c>
      <c r="Z529" t="s">
        <v>1262</v>
      </c>
      <c r="AA529">
        <v>892433</v>
      </c>
      <c r="AB529" t="s">
        <v>1444</v>
      </c>
      <c r="AC529">
        <v>89</v>
      </c>
      <c r="AD529" t="s">
        <v>1262</v>
      </c>
      <c r="AE529">
        <v>8900</v>
      </c>
      <c r="AF529" t="s">
        <v>1262</v>
      </c>
      <c r="AG529">
        <v>892411</v>
      </c>
      <c r="AH529" t="s">
        <v>6469</v>
      </c>
      <c r="AI529" t="s">
        <v>6470</v>
      </c>
      <c r="AJ529" t="s">
        <v>6471</v>
      </c>
      <c r="AK529" t="s">
        <v>1266</v>
      </c>
      <c r="AL529" t="s">
        <v>6707</v>
      </c>
      <c r="AM529" t="s">
        <v>6294</v>
      </c>
      <c r="AO529" t="s">
        <v>6295</v>
      </c>
      <c r="AP529" t="s">
        <v>6295</v>
      </c>
      <c r="AT529" t="s">
        <v>1270</v>
      </c>
      <c r="AU529" t="s">
        <v>1271</v>
      </c>
      <c r="AV529" t="s">
        <v>6296</v>
      </c>
      <c r="AX529">
        <v>7480</v>
      </c>
      <c r="AY529" t="s">
        <v>6297</v>
      </c>
      <c r="AZ529">
        <v>51105</v>
      </c>
      <c r="BA529" t="s">
        <v>6809</v>
      </c>
      <c r="BB529">
        <v>51</v>
      </c>
      <c r="BC529" t="s">
        <v>3101</v>
      </c>
      <c r="BD529" t="s">
        <v>3102</v>
      </c>
      <c r="BE529">
        <v>24219</v>
      </c>
      <c r="BG529" t="s">
        <v>4932</v>
      </c>
      <c r="BH529" t="s">
        <v>4932</v>
      </c>
      <c r="BL529" t="s">
        <v>1280</v>
      </c>
      <c r="BM529" t="s">
        <v>1270</v>
      </c>
      <c r="BN529" t="s">
        <v>1271</v>
      </c>
      <c r="BO529" t="s">
        <v>6299</v>
      </c>
      <c r="BP529" t="s">
        <v>6297</v>
      </c>
      <c r="BQ529">
        <v>51195</v>
      </c>
      <c r="BR529" t="s">
        <v>6298</v>
      </c>
      <c r="BS529">
        <v>51</v>
      </c>
      <c r="BT529" t="s">
        <v>3102</v>
      </c>
      <c r="BU529" t="s">
        <v>6300</v>
      </c>
      <c r="BV529" t="s">
        <v>4932</v>
      </c>
      <c r="BW529" t="s">
        <v>4932</v>
      </c>
      <c r="BY529" t="s">
        <v>6482</v>
      </c>
      <c r="BZ529" t="s">
        <v>6498</v>
      </c>
      <c r="CA529" t="s">
        <v>6510</v>
      </c>
      <c r="CB529">
        <v>5</v>
      </c>
      <c r="CC529" t="s">
        <v>1286</v>
      </c>
      <c r="CD529" t="s">
        <v>6810</v>
      </c>
      <c r="CE529" t="s">
        <v>1288</v>
      </c>
      <c r="CF529" t="s">
        <v>1289</v>
      </c>
      <c r="CG529" t="s">
        <v>1702</v>
      </c>
      <c r="CH529" t="s">
        <v>1703</v>
      </c>
      <c r="CI529">
        <v>2</v>
      </c>
      <c r="CJ529" t="s">
        <v>1292</v>
      </c>
      <c r="CU529" s="13" t="s">
        <v>6811</v>
      </c>
      <c r="CV529" t="s">
        <v>2084</v>
      </c>
    </row>
    <row r="530" spans="1:100" x14ac:dyDescent="0.4">
      <c r="A530" t="s">
        <v>6812</v>
      </c>
      <c r="B530" t="s">
        <v>6813</v>
      </c>
      <c r="D530" t="s">
        <v>1256</v>
      </c>
      <c r="E530" t="s">
        <v>1648</v>
      </c>
      <c r="I530">
        <v>39858257</v>
      </c>
      <c r="J530" t="s">
        <v>6005</v>
      </c>
      <c r="K530">
        <v>2025</v>
      </c>
      <c r="L530">
        <v>39858257</v>
      </c>
      <c r="M530">
        <v>0</v>
      </c>
      <c r="N530">
        <v>0</v>
      </c>
      <c r="O530">
        <v>75161680</v>
      </c>
      <c r="P530">
        <v>115019937</v>
      </c>
      <c r="Q530">
        <v>0</v>
      </c>
      <c r="R530">
        <v>0</v>
      </c>
      <c r="S530" t="s">
        <v>2718</v>
      </c>
      <c r="T530">
        <v>2025</v>
      </c>
      <c r="U530" t="s">
        <v>1885</v>
      </c>
      <c r="V530" t="s">
        <v>6814</v>
      </c>
      <c r="W530">
        <v>89</v>
      </c>
      <c r="X530" t="s">
        <v>1262</v>
      </c>
      <c r="Y530">
        <v>8900</v>
      </c>
      <c r="Z530" t="s">
        <v>1262</v>
      </c>
      <c r="AA530">
        <v>892433</v>
      </c>
      <c r="AB530" t="s">
        <v>1444</v>
      </c>
      <c r="AC530">
        <v>89</v>
      </c>
      <c r="AD530" t="s">
        <v>1262</v>
      </c>
      <c r="AE530">
        <v>8900</v>
      </c>
      <c r="AF530" t="s">
        <v>1262</v>
      </c>
      <c r="AG530">
        <v>892411</v>
      </c>
      <c r="AH530" t="s">
        <v>6469</v>
      </c>
      <c r="AI530" t="s">
        <v>6470</v>
      </c>
      <c r="AJ530" t="s">
        <v>6471</v>
      </c>
      <c r="AK530" t="s">
        <v>1381</v>
      </c>
      <c r="AL530" t="s">
        <v>6472</v>
      </c>
      <c r="AM530" t="s">
        <v>6815</v>
      </c>
      <c r="AO530" t="s">
        <v>6816</v>
      </c>
      <c r="AP530" t="s">
        <v>6816</v>
      </c>
      <c r="AQ530" t="s">
        <v>6815</v>
      </c>
      <c r="AS530" t="s">
        <v>6816</v>
      </c>
      <c r="AT530" t="s">
        <v>1270</v>
      </c>
      <c r="AU530" t="s">
        <v>1271</v>
      </c>
      <c r="AV530" t="s">
        <v>6817</v>
      </c>
      <c r="AW530" t="s">
        <v>6818</v>
      </c>
      <c r="AX530">
        <v>24960</v>
      </c>
      <c r="AY530" t="s">
        <v>6819</v>
      </c>
      <c r="AZ530">
        <v>25017</v>
      </c>
      <c r="BA530" t="s">
        <v>1487</v>
      </c>
      <c r="BB530">
        <v>25</v>
      </c>
      <c r="BC530" t="s">
        <v>1488</v>
      </c>
      <c r="BD530" t="s">
        <v>1489</v>
      </c>
      <c r="BE530">
        <v>1701</v>
      </c>
      <c r="BF530">
        <v>2090</v>
      </c>
      <c r="BG530" t="s">
        <v>1490</v>
      </c>
      <c r="BH530" t="s">
        <v>1490</v>
      </c>
      <c r="BL530" t="s">
        <v>1280</v>
      </c>
      <c r="BM530" t="s">
        <v>1270</v>
      </c>
      <c r="BN530" t="s">
        <v>1271</v>
      </c>
      <c r="BO530" t="s">
        <v>1811</v>
      </c>
      <c r="BP530" t="s">
        <v>1807</v>
      </c>
      <c r="BQ530">
        <v>15003</v>
      </c>
      <c r="BR530" t="s">
        <v>1807</v>
      </c>
      <c r="BS530">
        <v>15</v>
      </c>
      <c r="BT530" t="s">
        <v>1809</v>
      </c>
      <c r="BU530" t="s">
        <v>6820</v>
      </c>
      <c r="BV530" t="s">
        <v>1810</v>
      </c>
      <c r="BW530" t="s">
        <v>1810</v>
      </c>
      <c r="BY530" t="s">
        <v>6482</v>
      </c>
      <c r="BZ530" t="s">
        <v>6498</v>
      </c>
      <c r="CA530" t="s">
        <v>6821</v>
      </c>
      <c r="CB530">
        <v>4</v>
      </c>
      <c r="CC530" t="s">
        <v>2000</v>
      </c>
      <c r="CD530" t="s">
        <v>6822</v>
      </c>
      <c r="CE530" t="s">
        <v>1288</v>
      </c>
      <c r="CF530" t="s">
        <v>1289</v>
      </c>
      <c r="CG530" t="s">
        <v>1417</v>
      </c>
      <c r="CH530" t="s">
        <v>1418</v>
      </c>
      <c r="CI530">
        <v>2</v>
      </c>
      <c r="CJ530" t="s">
        <v>1292</v>
      </c>
      <c r="CU530" s="13" t="s">
        <v>6823</v>
      </c>
      <c r="CV530" t="s">
        <v>1629</v>
      </c>
    </row>
    <row r="531" spans="1:100" x14ac:dyDescent="0.4">
      <c r="A531" t="s">
        <v>6824</v>
      </c>
      <c r="B531" t="s">
        <v>6825</v>
      </c>
      <c r="D531" t="s">
        <v>1256</v>
      </c>
      <c r="E531" t="s">
        <v>1648</v>
      </c>
      <c r="I531">
        <v>50000000</v>
      </c>
      <c r="J531" t="s">
        <v>1840</v>
      </c>
      <c r="K531">
        <v>2025</v>
      </c>
      <c r="L531">
        <v>50000000</v>
      </c>
      <c r="M531">
        <v>0</v>
      </c>
      <c r="N531">
        <v>0</v>
      </c>
      <c r="O531">
        <v>55406308</v>
      </c>
      <c r="P531">
        <v>105406308</v>
      </c>
      <c r="Q531">
        <v>0</v>
      </c>
      <c r="R531">
        <v>0</v>
      </c>
      <c r="S531" t="s">
        <v>3186</v>
      </c>
      <c r="T531">
        <v>2025</v>
      </c>
      <c r="U531" t="s">
        <v>1885</v>
      </c>
      <c r="V531" t="s">
        <v>6489</v>
      </c>
      <c r="W531">
        <v>89</v>
      </c>
      <c r="X531" t="s">
        <v>1262</v>
      </c>
      <c r="Y531">
        <v>8900</v>
      </c>
      <c r="Z531" t="s">
        <v>1262</v>
      </c>
      <c r="AA531">
        <v>892433</v>
      </c>
      <c r="AB531" t="s">
        <v>1444</v>
      </c>
      <c r="AC531">
        <v>89</v>
      </c>
      <c r="AD531" t="s">
        <v>1262</v>
      </c>
      <c r="AE531">
        <v>8900</v>
      </c>
      <c r="AF531" t="s">
        <v>1262</v>
      </c>
      <c r="AG531">
        <v>892411</v>
      </c>
      <c r="AH531" t="s">
        <v>6469</v>
      </c>
      <c r="AI531" t="s">
        <v>6470</v>
      </c>
      <c r="AJ531" t="s">
        <v>6471</v>
      </c>
      <c r="AK531" t="s">
        <v>1381</v>
      </c>
      <c r="AL531" t="s">
        <v>6472</v>
      </c>
      <c r="AM531" t="s">
        <v>6826</v>
      </c>
      <c r="AO531" t="s">
        <v>6827</v>
      </c>
      <c r="AP531" t="s">
        <v>6827</v>
      </c>
      <c r="AQ531" t="s">
        <v>6555</v>
      </c>
      <c r="AS531" t="s">
        <v>6556</v>
      </c>
      <c r="AT531" t="s">
        <v>1270</v>
      </c>
      <c r="AU531" t="s">
        <v>1271</v>
      </c>
      <c r="AV531" t="s">
        <v>6828</v>
      </c>
      <c r="AW531" t="s">
        <v>6829</v>
      </c>
      <c r="AX531">
        <v>4000</v>
      </c>
      <c r="AY531" t="s">
        <v>3607</v>
      </c>
      <c r="AZ531">
        <v>24510</v>
      </c>
      <c r="BA531" t="s">
        <v>3608</v>
      </c>
      <c r="BB531">
        <v>24</v>
      </c>
      <c r="BC531" t="s">
        <v>1673</v>
      </c>
      <c r="BD531" t="s">
        <v>1674</v>
      </c>
      <c r="BE531">
        <v>21201</v>
      </c>
      <c r="BF531">
        <v>3708</v>
      </c>
      <c r="BG531" t="s">
        <v>3609</v>
      </c>
      <c r="BH531" t="s">
        <v>3609</v>
      </c>
      <c r="BL531" t="s">
        <v>1280</v>
      </c>
      <c r="BM531" t="s">
        <v>1270</v>
      </c>
      <c r="BN531" t="s">
        <v>1271</v>
      </c>
      <c r="BO531" t="s">
        <v>3610</v>
      </c>
      <c r="BP531" t="s">
        <v>3607</v>
      </c>
      <c r="BQ531">
        <v>24510</v>
      </c>
      <c r="BR531" t="s">
        <v>3608</v>
      </c>
      <c r="BS531">
        <v>24</v>
      </c>
      <c r="BT531" t="s">
        <v>1674</v>
      </c>
      <c r="BU531" t="s">
        <v>6830</v>
      </c>
      <c r="BV531" t="s">
        <v>3609</v>
      </c>
      <c r="BW531" t="s">
        <v>3609</v>
      </c>
      <c r="BY531" t="s">
        <v>6482</v>
      </c>
      <c r="BZ531" t="s">
        <v>6498</v>
      </c>
      <c r="CA531" t="s">
        <v>6484</v>
      </c>
      <c r="CB531">
        <v>4</v>
      </c>
      <c r="CC531" t="s">
        <v>2000</v>
      </c>
      <c r="CD531" t="s">
        <v>6831</v>
      </c>
      <c r="CE531" t="s">
        <v>1288</v>
      </c>
      <c r="CF531" t="s">
        <v>1289</v>
      </c>
      <c r="CG531" t="s">
        <v>1417</v>
      </c>
      <c r="CH531" t="s">
        <v>1418</v>
      </c>
      <c r="CI531">
        <v>2</v>
      </c>
      <c r="CJ531" t="s">
        <v>1292</v>
      </c>
      <c r="CU531" s="13" t="s">
        <v>6832</v>
      </c>
      <c r="CV531" t="s">
        <v>2670</v>
      </c>
    </row>
    <row r="532" spans="1:100" x14ac:dyDescent="0.4">
      <c r="A532" t="s">
        <v>6833</v>
      </c>
      <c r="B532" t="s">
        <v>6834</v>
      </c>
      <c r="D532" t="s">
        <v>1256</v>
      </c>
      <c r="E532" t="s">
        <v>1648</v>
      </c>
      <c r="I532">
        <v>19907014</v>
      </c>
      <c r="J532" t="s">
        <v>1765</v>
      </c>
      <c r="K532">
        <v>2025</v>
      </c>
      <c r="L532">
        <v>19907014</v>
      </c>
      <c r="M532">
        <v>0</v>
      </c>
      <c r="N532">
        <v>0</v>
      </c>
      <c r="O532">
        <v>19907014</v>
      </c>
      <c r="P532">
        <v>39814028</v>
      </c>
      <c r="Q532">
        <v>0</v>
      </c>
      <c r="R532">
        <v>0</v>
      </c>
      <c r="S532" t="s">
        <v>3186</v>
      </c>
      <c r="T532">
        <v>2025</v>
      </c>
      <c r="U532" t="s">
        <v>1885</v>
      </c>
      <c r="V532" t="s">
        <v>6489</v>
      </c>
      <c r="W532">
        <v>89</v>
      </c>
      <c r="X532" t="s">
        <v>1262</v>
      </c>
      <c r="Y532">
        <v>8900</v>
      </c>
      <c r="Z532" t="s">
        <v>1262</v>
      </c>
      <c r="AA532">
        <v>892433</v>
      </c>
      <c r="AB532" t="s">
        <v>1444</v>
      </c>
      <c r="AC532">
        <v>89</v>
      </c>
      <c r="AD532" t="s">
        <v>1262</v>
      </c>
      <c r="AE532">
        <v>8900</v>
      </c>
      <c r="AF532" t="s">
        <v>1262</v>
      </c>
      <c r="AG532">
        <v>892411</v>
      </c>
      <c r="AH532" t="s">
        <v>6469</v>
      </c>
      <c r="AI532" t="s">
        <v>6470</v>
      </c>
      <c r="AJ532" t="s">
        <v>6471</v>
      </c>
      <c r="AK532" t="s">
        <v>1381</v>
      </c>
      <c r="AL532" t="s">
        <v>6472</v>
      </c>
      <c r="AM532" t="s">
        <v>6835</v>
      </c>
      <c r="AO532" t="s">
        <v>6836</v>
      </c>
      <c r="AP532" t="s">
        <v>6837</v>
      </c>
      <c r="AT532" t="s">
        <v>1270</v>
      </c>
      <c r="AU532" t="s">
        <v>1271</v>
      </c>
      <c r="AV532" t="s">
        <v>6838</v>
      </c>
      <c r="AX532">
        <v>41420</v>
      </c>
      <c r="AY532" t="s">
        <v>2445</v>
      </c>
      <c r="AZ532">
        <v>26075</v>
      </c>
      <c r="BA532" t="s">
        <v>2445</v>
      </c>
      <c r="BB532">
        <v>26</v>
      </c>
      <c r="BC532" t="s">
        <v>1857</v>
      </c>
      <c r="BD532" t="s">
        <v>1858</v>
      </c>
      <c r="BE532">
        <v>49201</v>
      </c>
      <c r="BG532" t="s">
        <v>6839</v>
      </c>
      <c r="BH532" t="s">
        <v>6839</v>
      </c>
      <c r="BL532" t="s">
        <v>1280</v>
      </c>
      <c r="BM532" t="s">
        <v>1270</v>
      </c>
      <c r="BN532" t="s">
        <v>1271</v>
      </c>
      <c r="BO532" t="s">
        <v>6840</v>
      </c>
      <c r="BP532" t="s">
        <v>2445</v>
      </c>
      <c r="BQ532">
        <v>26075</v>
      </c>
      <c r="BR532" t="s">
        <v>2445</v>
      </c>
      <c r="BS532">
        <v>26</v>
      </c>
      <c r="BT532" t="s">
        <v>1858</v>
      </c>
      <c r="BU532" t="s">
        <v>6841</v>
      </c>
      <c r="BV532" t="s">
        <v>6839</v>
      </c>
      <c r="BW532" t="s">
        <v>6839</v>
      </c>
      <c r="BY532" t="s">
        <v>6482</v>
      </c>
      <c r="BZ532" t="s">
        <v>6498</v>
      </c>
      <c r="CA532" t="s">
        <v>6510</v>
      </c>
      <c r="CB532">
        <v>4</v>
      </c>
      <c r="CC532" t="s">
        <v>2000</v>
      </c>
      <c r="CD532" t="s">
        <v>6842</v>
      </c>
      <c r="CE532" t="s">
        <v>1288</v>
      </c>
      <c r="CF532" t="s">
        <v>1289</v>
      </c>
      <c r="CG532" t="s">
        <v>1417</v>
      </c>
      <c r="CH532" t="s">
        <v>1418</v>
      </c>
      <c r="CI532">
        <v>2</v>
      </c>
      <c r="CJ532" t="s">
        <v>1292</v>
      </c>
      <c r="CU532" s="13" t="s">
        <v>6843</v>
      </c>
      <c r="CV532" t="s">
        <v>1781</v>
      </c>
    </row>
    <row r="533" spans="1:100" x14ac:dyDescent="0.4">
      <c r="A533" t="s">
        <v>6844</v>
      </c>
      <c r="B533" t="s">
        <v>6845</v>
      </c>
      <c r="D533" t="s">
        <v>1256</v>
      </c>
      <c r="E533" t="s">
        <v>1648</v>
      </c>
      <c r="I533">
        <v>100000000</v>
      </c>
      <c r="J533" t="s">
        <v>5502</v>
      </c>
      <c r="K533">
        <v>2025</v>
      </c>
      <c r="L533">
        <v>100000000</v>
      </c>
      <c r="M533">
        <v>0</v>
      </c>
      <c r="N533">
        <v>0</v>
      </c>
      <c r="O533">
        <v>189678720</v>
      </c>
      <c r="P533">
        <v>289678720</v>
      </c>
      <c r="Q533">
        <v>0</v>
      </c>
      <c r="R533">
        <v>0</v>
      </c>
      <c r="S533" t="s">
        <v>5502</v>
      </c>
      <c r="T533">
        <v>2025</v>
      </c>
      <c r="U533" t="s">
        <v>1885</v>
      </c>
      <c r="V533" t="s">
        <v>6489</v>
      </c>
      <c r="W533">
        <v>89</v>
      </c>
      <c r="X533" t="s">
        <v>1262</v>
      </c>
      <c r="Y533">
        <v>8900</v>
      </c>
      <c r="Z533" t="s">
        <v>1262</v>
      </c>
      <c r="AA533">
        <v>892433</v>
      </c>
      <c r="AB533" t="s">
        <v>1444</v>
      </c>
      <c r="AC533">
        <v>89</v>
      </c>
      <c r="AD533" t="s">
        <v>1262</v>
      </c>
      <c r="AE533">
        <v>8900</v>
      </c>
      <c r="AF533" t="s">
        <v>1262</v>
      </c>
      <c r="AG533">
        <v>892411</v>
      </c>
      <c r="AH533" t="s">
        <v>6469</v>
      </c>
      <c r="AI533" t="s">
        <v>6470</v>
      </c>
      <c r="AJ533" t="s">
        <v>6471</v>
      </c>
      <c r="AK533" t="s">
        <v>1381</v>
      </c>
      <c r="AL533" t="s">
        <v>6472</v>
      </c>
      <c r="AM533" t="s">
        <v>6846</v>
      </c>
      <c r="AO533" t="s">
        <v>6847</v>
      </c>
      <c r="AP533" t="s">
        <v>6847</v>
      </c>
      <c r="AT533" t="s">
        <v>1270</v>
      </c>
      <c r="AU533" t="s">
        <v>1271</v>
      </c>
      <c r="AV533" t="s">
        <v>6848</v>
      </c>
      <c r="AX533">
        <v>4000</v>
      </c>
      <c r="AY533" t="s">
        <v>3607</v>
      </c>
      <c r="AZ533">
        <v>24510</v>
      </c>
      <c r="BA533" t="s">
        <v>3608</v>
      </c>
      <c r="BB533">
        <v>24</v>
      </c>
      <c r="BC533" t="s">
        <v>1673</v>
      </c>
      <c r="BD533" t="s">
        <v>1674</v>
      </c>
      <c r="BE533">
        <v>21201</v>
      </c>
      <c r="BG533" t="s">
        <v>3609</v>
      </c>
      <c r="BH533" t="s">
        <v>3609</v>
      </c>
      <c r="BL533" t="s">
        <v>1280</v>
      </c>
      <c r="BM533" t="s">
        <v>1270</v>
      </c>
      <c r="BN533" t="s">
        <v>1271</v>
      </c>
      <c r="BO533" t="s">
        <v>1530</v>
      </c>
      <c r="BP533" t="s">
        <v>1527</v>
      </c>
      <c r="BQ533">
        <v>17031</v>
      </c>
      <c r="BR533" t="s">
        <v>1528</v>
      </c>
      <c r="BS533">
        <v>17</v>
      </c>
      <c r="BT533" t="s">
        <v>1364</v>
      </c>
      <c r="BU533" t="s">
        <v>6849</v>
      </c>
      <c r="BV533" t="s">
        <v>1529</v>
      </c>
      <c r="BW533" t="s">
        <v>1529</v>
      </c>
      <c r="BY533" t="s">
        <v>6482</v>
      </c>
      <c r="BZ533" t="s">
        <v>6498</v>
      </c>
      <c r="CA533" t="s">
        <v>6510</v>
      </c>
      <c r="CB533">
        <v>4</v>
      </c>
      <c r="CC533" t="s">
        <v>2000</v>
      </c>
      <c r="CD533" t="s">
        <v>6850</v>
      </c>
      <c r="CE533" t="s">
        <v>1288</v>
      </c>
      <c r="CF533" t="s">
        <v>1289</v>
      </c>
      <c r="CG533" t="s">
        <v>1417</v>
      </c>
      <c r="CH533" t="s">
        <v>1418</v>
      </c>
      <c r="CI533">
        <v>2</v>
      </c>
      <c r="CJ533" t="s">
        <v>1292</v>
      </c>
      <c r="CU533" s="13" t="s">
        <v>6851</v>
      </c>
      <c r="CV533" t="s">
        <v>2700</v>
      </c>
    </row>
    <row r="534" spans="1:100" x14ac:dyDescent="0.4">
      <c r="A534" t="s">
        <v>6852</v>
      </c>
      <c r="B534" t="s">
        <v>6853</v>
      </c>
      <c r="D534" t="s">
        <v>1256</v>
      </c>
      <c r="E534" t="s">
        <v>1648</v>
      </c>
      <c r="I534">
        <v>50000000</v>
      </c>
      <c r="J534" t="s">
        <v>2945</v>
      </c>
      <c r="K534">
        <v>2025</v>
      </c>
      <c r="L534">
        <v>50000000</v>
      </c>
      <c r="M534">
        <v>0</v>
      </c>
      <c r="N534">
        <v>0</v>
      </c>
      <c r="O534">
        <v>76739921</v>
      </c>
      <c r="P534">
        <v>126739921</v>
      </c>
      <c r="Q534">
        <v>0</v>
      </c>
      <c r="R534">
        <v>0</v>
      </c>
      <c r="S534" t="s">
        <v>1744</v>
      </c>
      <c r="T534">
        <v>2025</v>
      </c>
      <c r="U534" t="s">
        <v>1885</v>
      </c>
      <c r="V534" t="s">
        <v>6489</v>
      </c>
      <c r="W534">
        <v>89</v>
      </c>
      <c r="X534" t="s">
        <v>1262</v>
      </c>
      <c r="Y534">
        <v>8900</v>
      </c>
      <c r="Z534" t="s">
        <v>1262</v>
      </c>
      <c r="AA534">
        <v>892433</v>
      </c>
      <c r="AB534" t="s">
        <v>1444</v>
      </c>
      <c r="AC534">
        <v>89</v>
      </c>
      <c r="AD534" t="s">
        <v>1262</v>
      </c>
      <c r="AE534">
        <v>8900</v>
      </c>
      <c r="AF534" t="s">
        <v>1262</v>
      </c>
      <c r="AG534">
        <v>892411</v>
      </c>
      <c r="AH534" t="s">
        <v>6469</v>
      </c>
      <c r="AI534" t="s">
        <v>6470</v>
      </c>
      <c r="AJ534" t="s">
        <v>6471</v>
      </c>
      <c r="AK534" t="s">
        <v>1381</v>
      </c>
      <c r="AL534" t="s">
        <v>6472</v>
      </c>
      <c r="AM534" t="s">
        <v>6854</v>
      </c>
      <c r="AO534" t="s">
        <v>6855</v>
      </c>
      <c r="AP534" t="s">
        <v>6855</v>
      </c>
      <c r="AQ534" t="s">
        <v>6856</v>
      </c>
      <c r="AS534" t="s">
        <v>6857</v>
      </c>
      <c r="AT534" t="s">
        <v>1270</v>
      </c>
      <c r="AU534" t="s">
        <v>1271</v>
      </c>
      <c r="AV534" t="s">
        <v>6858</v>
      </c>
      <c r="AW534" t="s">
        <v>6859</v>
      </c>
      <c r="AX534">
        <v>1000</v>
      </c>
      <c r="AY534" t="s">
        <v>2563</v>
      </c>
      <c r="AZ534">
        <v>39153</v>
      </c>
      <c r="BA534" t="s">
        <v>2564</v>
      </c>
      <c r="BB534">
        <v>39</v>
      </c>
      <c r="BC534" t="s">
        <v>2008</v>
      </c>
      <c r="BD534" t="s">
        <v>2009</v>
      </c>
      <c r="BE534">
        <v>44308</v>
      </c>
      <c r="BF534">
        <v>1817</v>
      </c>
      <c r="BG534" t="s">
        <v>2565</v>
      </c>
      <c r="BH534" t="s">
        <v>2565</v>
      </c>
      <c r="BL534" t="s">
        <v>1280</v>
      </c>
      <c r="BM534" t="s">
        <v>1270</v>
      </c>
      <c r="BN534" t="s">
        <v>1271</v>
      </c>
      <c r="BO534" t="s">
        <v>6860</v>
      </c>
      <c r="BP534" t="s">
        <v>6861</v>
      </c>
      <c r="BQ534">
        <v>54087</v>
      </c>
      <c r="BR534" t="s">
        <v>6862</v>
      </c>
      <c r="BS534">
        <v>54</v>
      </c>
      <c r="BT534" t="s">
        <v>2014</v>
      </c>
      <c r="BU534" t="s">
        <v>6863</v>
      </c>
      <c r="BV534" t="s">
        <v>6864</v>
      </c>
      <c r="BW534" t="s">
        <v>6864</v>
      </c>
      <c r="BY534" t="s">
        <v>6482</v>
      </c>
      <c r="BZ534" t="s">
        <v>6498</v>
      </c>
      <c r="CA534" t="s">
        <v>6510</v>
      </c>
      <c r="CB534">
        <v>4</v>
      </c>
      <c r="CC534" t="s">
        <v>2000</v>
      </c>
      <c r="CD534" t="s">
        <v>6865</v>
      </c>
      <c r="CE534" t="s">
        <v>1288</v>
      </c>
      <c r="CF534" t="s">
        <v>1289</v>
      </c>
      <c r="CG534" t="s">
        <v>1417</v>
      </c>
      <c r="CH534" t="s">
        <v>1418</v>
      </c>
      <c r="CI534">
        <v>2</v>
      </c>
      <c r="CJ534" t="s">
        <v>1292</v>
      </c>
      <c r="CU534" s="13" t="s">
        <v>6866</v>
      </c>
      <c r="CV534" t="s">
        <v>2950</v>
      </c>
    </row>
    <row r="535" spans="1:100" x14ac:dyDescent="0.4">
      <c r="A535" t="s">
        <v>6867</v>
      </c>
      <c r="B535" t="s">
        <v>6868</v>
      </c>
      <c r="D535" t="s">
        <v>1256</v>
      </c>
      <c r="E535" t="s">
        <v>1648</v>
      </c>
      <c r="I535">
        <v>49445046</v>
      </c>
      <c r="J535" t="s">
        <v>5501</v>
      </c>
      <c r="K535">
        <v>2025</v>
      </c>
      <c r="L535">
        <v>49445046</v>
      </c>
      <c r="M535">
        <v>0</v>
      </c>
      <c r="N535">
        <v>0</v>
      </c>
      <c r="O535">
        <v>51859244</v>
      </c>
      <c r="P535">
        <v>101304290</v>
      </c>
      <c r="Q535">
        <v>0</v>
      </c>
      <c r="R535">
        <v>0</v>
      </c>
      <c r="S535" t="s">
        <v>5493</v>
      </c>
      <c r="T535">
        <v>2025</v>
      </c>
      <c r="U535" t="s">
        <v>1885</v>
      </c>
      <c r="V535" t="s">
        <v>6489</v>
      </c>
      <c r="W535">
        <v>89</v>
      </c>
      <c r="X535" t="s">
        <v>1262</v>
      </c>
      <c r="Y535">
        <v>8900</v>
      </c>
      <c r="Z535" t="s">
        <v>1262</v>
      </c>
      <c r="AA535">
        <v>892433</v>
      </c>
      <c r="AB535" t="s">
        <v>1444</v>
      </c>
      <c r="AC535">
        <v>89</v>
      </c>
      <c r="AD535" t="s">
        <v>1262</v>
      </c>
      <c r="AE535">
        <v>8900</v>
      </c>
      <c r="AF535" t="s">
        <v>1262</v>
      </c>
      <c r="AG535">
        <v>892411</v>
      </c>
      <c r="AH535" t="s">
        <v>6469</v>
      </c>
      <c r="AI535" t="s">
        <v>6470</v>
      </c>
      <c r="AJ535" t="s">
        <v>6471</v>
      </c>
      <c r="AK535" t="s">
        <v>1381</v>
      </c>
      <c r="AL535" t="s">
        <v>6472</v>
      </c>
      <c r="AM535" t="s">
        <v>6869</v>
      </c>
      <c r="AO535" t="s">
        <v>6870</v>
      </c>
      <c r="AP535" t="s">
        <v>6870</v>
      </c>
      <c r="AQ535" t="s">
        <v>6871</v>
      </c>
      <c r="AS535" t="s">
        <v>6872</v>
      </c>
      <c r="AT535" t="s">
        <v>1270</v>
      </c>
      <c r="AU535" t="s">
        <v>1271</v>
      </c>
      <c r="AV535" t="s">
        <v>6873</v>
      </c>
      <c r="AX535">
        <v>84250</v>
      </c>
      <c r="AY535" t="s">
        <v>6874</v>
      </c>
      <c r="AZ535">
        <v>55133</v>
      </c>
      <c r="BA535" t="s">
        <v>6874</v>
      </c>
      <c r="BB535">
        <v>55</v>
      </c>
      <c r="BC535" t="s">
        <v>4348</v>
      </c>
      <c r="BD535" t="s">
        <v>4349</v>
      </c>
      <c r="BE535">
        <v>53189</v>
      </c>
      <c r="BF535">
        <v>9071</v>
      </c>
      <c r="BG535" t="s">
        <v>6875</v>
      </c>
      <c r="BH535" t="s">
        <v>6875</v>
      </c>
      <c r="BL535" t="s">
        <v>1280</v>
      </c>
      <c r="BM535" t="s">
        <v>1270</v>
      </c>
      <c r="BN535" t="s">
        <v>1271</v>
      </c>
      <c r="BO535" t="s">
        <v>4529</v>
      </c>
      <c r="BP535" t="s">
        <v>4526</v>
      </c>
      <c r="BQ535">
        <v>6077</v>
      </c>
      <c r="BR535" t="s">
        <v>4527</v>
      </c>
      <c r="BS535">
        <v>6</v>
      </c>
      <c r="BT535" t="s">
        <v>1549</v>
      </c>
      <c r="BU535" t="s">
        <v>6876</v>
      </c>
      <c r="BV535" t="s">
        <v>4528</v>
      </c>
      <c r="BW535" t="s">
        <v>4528</v>
      </c>
      <c r="BY535" t="s">
        <v>6482</v>
      </c>
      <c r="BZ535" t="s">
        <v>6498</v>
      </c>
      <c r="CA535" t="s">
        <v>6510</v>
      </c>
      <c r="CB535">
        <v>4</v>
      </c>
      <c r="CC535" t="s">
        <v>2000</v>
      </c>
      <c r="CD535" t="s">
        <v>6877</v>
      </c>
      <c r="CE535" t="s">
        <v>1288</v>
      </c>
      <c r="CF535" t="s">
        <v>1289</v>
      </c>
      <c r="CG535" t="s">
        <v>1417</v>
      </c>
      <c r="CH535" t="s">
        <v>1418</v>
      </c>
      <c r="CI535">
        <v>2</v>
      </c>
      <c r="CJ535" t="s">
        <v>1292</v>
      </c>
      <c r="CU535" s="13" t="s">
        <v>6878</v>
      </c>
      <c r="CV535" t="s">
        <v>1781</v>
      </c>
    </row>
    <row r="536" spans="1:100" x14ac:dyDescent="0.4">
      <c r="A536" t="s">
        <v>6879</v>
      </c>
      <c r="B536" t="s">
        <v>6880</v>
      </c>
      <c r="D536" t="s">
        <v>1256</v>
      </c>
      <c r="E536" t="s">
        <v>1648</v>
      </c>
      <c r="I536">
        <v>65359234</v>
      </c>
      <c r="J536" t="s">
        <v>1765</v>
      </c>
      <c r="K536">
        <v>2025</v>
      </c>
      <c r="L536">
        <v>65359234</v>
      </c>
      <c r="M536">
        <v>0</v>
      </c>
      <c r="N536">
        <v>0</v>
      </c>
      <c r="O536">
        <v>65359234</v>
      </c>
      <c r="P536">
        <v>130718468</v>
      </c>
      <c r="Q536">
        <v>0</v>
      </c>
      <c r="R536">
        <v>0</v>
      </c>
      <c r="S536" t="s">
        <v>2574</v>
      </c>
      <c r="T536">
        <v>2025</v>
      </c>
      <c r="U536" t="s">
        <v>1885</v>
      </c>
      <c r="V536" t="s">
        <v>6489</v>
      </c>
      <c r="W536">
        <v>89</v>
      </c>
      <c r="X536" t="s">
        <v>1262</v>
      </c>
      <c r="Y536">
        <v>8900</v>
      </c>
      <c r="Z536" t="s">
        <v>1262</v>
      </c>
      <c r="AA536">
        <v>892433</v>
      </c>
      <c r="AB536" t="s">
        <v>1444</v>
      </c>
      <c r="AC536">
        <v>89</v>
      </c>
      <c r="AD536" t="s">
        <v>1262</v>
      </c>
      <c r="AE536">
        <v>8900</v>
      </c>
      <c r="AF536" t="s">
        <v>1262</v>
      </c>
      <c r="AG536">
        <v>892411</v>
      </c>
      <c r="AH536" t="s">
        <v>6469</v>
      </c>
      <c r="AI536" t="s">
        <v>6470</v>
      </c>
      <c r="AJ536" t="s">
        <v>6471</v>
      </c>
      <c r="AK536" t="s">
        <v>1381</v>
      </c>
      <c r="AL536" t="s">
        <v>6472</v>
      </c>
      <c r="AM536" t="s">
        <v>6881</v>
      </c>
      <c r="AO536" t="s">
        <v>6882</v>
      </c>
      <c r="AP536" t="s">
        <v>6882</v>
      </c>
      <c r="AT536" t="s">
        <v>1270</v>
      </c>
      <c r="AU536" t="s">
        <v>1271</v>
      </c>
      <c r="AV536" t="s">
        <v>6883</v>
      </c>
      <c r="AX536">
        <v>2100</v>
      </c>
      <c r="AY536" t="s">
        <v>6884</v>
      </c>
      <c r="AZ536">
        <v>23011</v>
      </c>
      <c r="BA536" t="s">
        <v>6885</v>
      </c>
      <c r="BB536">
        <v>23</v>
      </c>
      <c r="BC536" t="s">
        <v>1346</v>
      </c>
      <c r="BD536" t="s">
        <v>1347</v>
      </c>
      <c r="BE536">
        <v>4333</v>
      </c>
      <c r="BF536">
        <v>62</v>
      </c>
      <c r="BG536" t="s">
        <v>1348</v>
      </c>
      <c r="BH536" t="s">
        <v>1348</v>
      </c>
      <c r="BL536" t="s">
        <v>1280</v>
      </c>
      <c r="BM536" t="s">
        <v>1270</v>
      </c>
      <c r="BN536" t="s">
        <v>1271</v>
      </c>
      <c r="BO536" t="s">
        <v>6886</v>
      </c>
      <c r="BP536" t="s">
        <v>6884</v>
      </c>
      <c r="BQ536">
        <v>23011</v>
      </c>
      <c r="BR536" t="s">
        <v>6885</v>
      </c>
      <c r="BS536">
        <v>23</v>
      </c>
      <c r="BT536" t="s">
        <v>1347</v>
      </c>
      <c r="BU536" t="s">
        <v>6887</v>
      </c>
      <c r="BV536" t="s">
        <v>1348</v>
      </c>
      <c r="BW536" t="s">
        <v>1348</v>
      </c>
      <c r="BY536" t="s">
        <v>6482</v>
      </c>
      <c r="BZ536" t="s">
        <v>6498</v>
      </c>
      <c r="CA536" t="s">
        <v>6510</v>
      </c>
      <c r="CB536">
        <v>4</v>
      </c>
      <c r="CC536" t="s">
        <v>2000</v>
      </c>
      <c r="CD536" t="s">
        <v>6888</v>
      </c>
      <c r="CE536" t="s">
        <v>1288</v>
      </c>
      <c r="CF536" t="s">
        <v>1289</v>
      </c>
      <c r="CG536" t="s">
        <v>1702</v>
      </c>
      <c r="CH536" t="s">
        <v>1703</v>
      </c>
      <c r="CI536">
        <v>2</v>
      </c>
      <c r="CJ536" t="s">
        <v>1292</v>
      </c>
      <c r="CU536" s="13" t="s">
        <v>6889</v>
      </c>
      <c r="CV536" t="s">
        <v>1781</v>
      </c>
    </row>
    <row r="537" spans="1:100" x14ac:dyDescent="0.4">
      <c r="A537" t="s">
        <v>6890</v>
      </c>
      <c r="B537" t="s">
        <v>6891</v>
      </c>
      <c r="D537" t="s">
        <v>1256</v>
      </c>
      <c r="E537" t="s">
        <v>1648</v>
      </c>
      <c r="I537">
        <v>10918827</v>
      </c>
      <c r="J537" t="s">
        <v>1781</v>
      </c>
      <c r="K537">
        <v>2025</v>
      </c>
      <c r="L537">
        <v>10918827</v>
      </c>
      <c r="M537">
        <v>0</v>
      </c>
      <c r="N537">
        <v>0</v>
      </c>
      <c r="O537">
        <v>10920704</v>
      </c>
      <c r="P537">
        <v>21839531</v>
      </c>
      <c r="Q537">
        <v>0</v>
      </c>
      <c r="R537">
        <v>0</v>
      </c>
      <c r="S537" t="s">
        <v>2819</v>
      </c>
      <c r="T537">
        <v>2025</v>
      </c>
      <c r="U537" t="s">
        <v>1885</v>
      </c>
      <c r="V537" t="s">
        <v>6489</v>
      </c>
      <c r="W537">
        <v>89</v>
      </c>
      <c r="X537" t="s">
        <v>1262</v>
      </c>
      <c r="Y537">
        <v>8900</v>
      </c>
      <c r="Z537" t="s">
        <v>1262</v>
      </c>
      <c r="AA537">
        <v>892433</v>
      </c>
      <c r="AB537" t="s">
        <v>1444</v>
      </c>
      <c r="AC537">
        <v>89</v>
      </c>
      <c r="AD537" t="s">
        <v>1262</v>
      </c>
      <c r="AE537">
        <v>8900</v>
      </c>
      <c r="AF537" t="s">
        <v>1262</v>
      </c>
      <c r="AG537">
        <v>892411</v>
      </c>
      <c r="AH537" t="s">
        <v>6469</v>
      </c>
      <c r="AI537" t="s">
        <v>6470</v>
      </c>
      <c r="AJ537" t="s">
        <v>6471</v>
      </c>
      <c r="AK537" t="s">
        <v>1381</v>
      </c>
      <c r="AL537" t="s">
        <v>6472</v>
      </c>
      <c r="AM537" t="s">
        <v>6892</v>
      </c>
      <c r="AO537" t="s">
        <v>6893</v>
      </c>
      <c r="AP537" t="s">
        <v>6893</v>
      </c>
      <c r="AT537" t="s">
        <v>1270</v>
      </c>
      <c r="AU537" t="s">
        <v>1271</v>
      </c>
      <c r="AV537" t="s">
        <v>6894</v>
      </c>
      <c r="AW537" t="s">
        <v>6895</v>
      </c>
      <c r="AX537">
        <v>5595</v>
      </c>
      <c r="AY537" t="s">
        <v>6896</v>
      </c>
      <c r="AZ537">
        <v>25009</v>
      </c>
      <c r="BA537" t="s">
        <v>6897</v>
      </c>
      <c r="BB537">
        <v>25</v>
      </c>
      <c r="BC537" t="s">
        <v>1488</v>
      </c>
      <c r="BD537" t="s">
        <v>1489</v>
      </c>
      <c r="BE537">
        <v>1915</v>
      </c>
      <c r="BF537">
        <v>6503</v>
      </c>
      <c r="BG537" t="s">
        <v>2686</v>
      </c>
      <c r="BH537" t="s">
        <v>2686</v>
      </c>
      <c r="BL537" t="s">
        <v>1280</v>
      </c>
      <c r="BM537" t="s">
        <v>1270</v>
      </c>
      <c r="BN537" t="s">
        <v>1271</v>
      </c>
      <c r="BO537" t="s">
        <v>6898</v>
      </c>
      <c r="BP537" t="s">
        <v>6896</v>
      </c>
      <c r="BQ537">
        <v>25009</v>
      </c>
      <c r="BR537" t="s">
        <v>6897</v>
      </c>
      <c r="BS537">
        <v>25</v>
      </c>
      <c r="BT537" t="s">
        <v>1489</v>
      </c>
      <c r="BU537" t="s">
        <v>6899</v>
      </c>
      <c r="BV537" t="s">
        <v>2686</v>
      </c>
      <c r="BW537" t="s">
        <v>2686</v>
      </c>
      <c r="BY537" t="s">
        <v>6482</v>
      </c>
      <c r="BZ537" t="s">
        <v>6498</v>
      </c>
      <c r="CA537" t="s">
        <v>6510</v>
      </c>
      <c r="CB537">
        <v>4</v>
      </c>
      <c r="CC537" t="s">
        <v>2000</v>
      </c>
      <c r="CD537" t="s">
        <v>6900</v>
      </c>
      <c r="CE537" t="s">
        <v>1288</v>
      </c>
      <c r="CF537" t="s">
        <v>1289</v>
      </c>
      <c r="CG537" t="s">
        <v>1417</v>
      </c>
      <c r="CH537" t="s">
        <v>1418</v>
      </c>
      <c r="CI537">
        <v>2</v>
      </c>
      <c r="CJ537" t="s">
        <v>1292</v>
      </c>
      <c r="CU537" s="13" t="s">
        <v>6901</v>
      </c>
      <c r="CV537" t="s">
        <v>1521</v>
      </c>
    </row>
    <row r="538" spans="1:100" x14ac:dyDescent="0.4">
      <c r="A538" t="s">
        <v>6902</v>
      </c>
      <c r="B538" t="s">
        <v>6903</v>
      </c>
      <c r="D538" t="s">
        <v>1256</v>
      </c>
      <c r="E538" t="s">
        <v>1648</v>
      </c>
      <c r="I538">
        <v>18379396</v>
      </c>
      <c r="J538" t="s">
        <v>5004</v>
      </c>
      <c r="K538">
        <v>2025</v>
      </c>
      <c r="L538">
        <v>18379396</v>
      </c>
      <c r="M538">
        <v>0</v>
      </c>
      <c r="N538">
        <v>0</v>
      </c>
      <c r="O538">
        <v>18379395</v>
      </c>
      <c r="P538">
        <v>36758791</v>
      </c>
      <c r="Q538">
        <v>0</v>
      </c>
      <c r="R538">
        <v>0</v>
      </c>
      <c r="S538" t="s">
        <v>1744</v>
      </c>
      <c r="T538">
        <v>2025</v>
      </c>
      <c r="U538" t="s">
        <v>1885</v>
      </c>
      <c r="V538" t="s">
        <v>6489</v>
      </c>
      <c r="W538">
        <v>89</v>
      </c>
      <c r="X538" t="s">
        <v>1262</v>
      </c>
      <c r="Y538">
        <v>8900</v>
      </c>
      <c r="Z538" t="s">
        <v>1262</v>
      </c>
      <c r="AA538">
        <v>892433</v>
      </c>
      <c r="AB538" t="s">
        <v>1444</v>
      </c>
      <c r="AC538">
        <v>89</v>
      </c>
      <c r="AD538" t="s">
        <v>1262</v>
      </c>
      <c r="AE538">
        <v>8900</v>
      </c>
      <c r="AF538" t="s">
        <v>1262</v>
      </c>
      <c r="AG538">
        <v>892411</v>
      </c>
      <c r="AH538" t="s">
        <v>6469</v>
      </c>
      <c r="AI538" t="s">
        <v>6470</v>
      </c>
      <c r="AJ538" t="s">
        <v>6471</v>
      </c>
      <c r="AK538" t="s">
        <v>1381</v>
      </c>
      <c r="AL538" t="s">
        <v>6472</v>
      </c>
      <c r="AM538" t="s">
        <v>6904</v>
      </c>
      <c r="AO538" t="s">
        <v>6905</v>
      </c>
      <c r="AP538" t="s">
        <v>6905</v>
      </c>
      <c r="AS538" t="s">
        <v>6905</v>
      </c>
      <c r="AT538" t="s">
        <v>1270</v>
      </c>
      <c r="AU538" t="s">
        <v>1271</v>
      </c>
      <c r="AV538" t="s">
        <v>6906</v>
      </c>
      <c r="AW538" t="s">
        <v>6907</v>
      </c>
      <c r="AX538">
        <v>36280</v>
      </c>
      <c r="AY538" t="s">
        <v>6908</v>
      </c>
      <c r="AZ538">
        <v>6025</v>
      </c>
      <c r="BA538" t="s">
        <v>6908</v>
      </c>
      <c r="BB538">
        <v>6</v>
      </c>
      <c r="BC538" t="s">
        <v>1548</v>
      </c>
      <c r="BD538" t="s">
        <v>1549</v>
      </c>
      <c r="BE538">
        <v>92251</v>
      </c>
      <c r="BF538">
        <v>9633</v>
      </c>
      <c r="BG538" t="s">
        <v>6909</v>
      </c>
      <c r="BH538" t="s">
        <v>6909</v>
      </c>
      <c r="BL538" t="s">
        <v>1280</v>
      </c>
      <c r="BM538" t="s">
        <v>1270</v>
      </c>
      <c r="BN538" t="s">
        <v>1271</v>
      </c>
      <c r="BO538" t="s">
        <v>6910</v>
      </c>
      <c r="BP538" t="s">
        <v>6908</v>
      </c>
      <c r="BQ538">
        <v>6025</v>
      </c>
      <c r="BR538" t="s">
        <v>6908</v>
      </c>
      <c r="BS538">
        <v>6</v>
      </c>
      <c r="BT538" t="s">
        <v>1549</v>
      </c>
      <c r="BU538" t="s">
        <v>6911</v>
      </c>
      <c r="BV538" t="s">
        <v>6909</v>
      </c>
      <c r="BW538" t="s">
        <v>6909</v>
      </c>
      <c r="BY538" t="s">
        <v>6482</v>
      </c>
      <c r="BZ538" t="s">
        <v>6498</v>
      </c>
      <c r="CA538" t="s">
        <v>6510</v>
      </c>
      <c r="CB538">
        <v>4</v>
      </c>
      <c r="CC538" t="s">
        <v>2000</v>
      </c>
      <c r="CD538" t="s">
        <v>6912</v>
      </c>
      <c r="CE538" t="s">
        <v>1288</v>
      </c>
      <c r="CF538" t="s">
        <v>1289</v>
      </c>
      <c r="CG538" t="s">
        <v>1702</v>
      </c>
      <c r="CH538" t="s">
        <v>1703</v>
      </c>
      <c r="CI538">
        <v>2</v>
      </c>
      <c r="CJ538" t="s">
        <v>1292</v>
      </c>
      <c r="CU538" s="13" t="s">
        <v>6913</v>
      </c>
      <c r="CV538" t="s">
        <v>2183</v>
      </c>
    </row>
    <row r="539" spans="1:100" x14ac:dyDescent="0.4">
      <c r="A539" t="s">
        <v>6914</v>
      </c>
      <c r="B539" t="s">
        <v>6915</v>
      </c>
      <c r="D539" t="s">
        <v>1372</v>
      </c>
      <c r="E539" t="s">
        <v>1648</v>
      </c>
      <c r="I539">
        <v>19585751</v>
      </c>
      <c r="J539" t="s">
        <v>2524</v>
      </c>
      <c r="K539">
        <v>2025</v>
      </c>
      <c r="L539">
        <v>19585751</v>
      </c>
      <c r="M539">
        <v>0</v>
      </c>
      <c r="N539">
        <v>2212454</v>
      </c>
      <c r="O539">
        <v>29873299</v>
      </c>
      <c r="P539">
        <v>49459050</v>
      </c>
      <c r="Q539">
        <v>0</v>
      </c>
      <c r="R539">
        <v>0</v>
      </c>
      <c r="S539" t="s">
        <v>3186</v>
      </c>
      <c r="T539">
        <v>2025</v>
      </c>
      <c r="U539" t="s">
        <v>1885</v>
      </c>
      <c r="V539" t="s">
        <v>6489</v>
      </c>
      <c r="W539">
        <v>89</v>
      </c>
      <c r="X539" t="s">
        <v>1262</v>
      </c>
      <c r="Y539">
        <v>8900</v>
      </c>
      <c r="Z539" t="s">
        <v>1262</v>
      </c>
      <c r="AA539">
        <v>892433</v>
      </c>
      <c r="AB539" t="s">
        <v>1444</v>
      </c>
      <c r="AC539">
        <v>89</v>
      </c>
      <c r="AD539" t="s">
        <v>1262</v>
      </c>
      <c r="AE539">
        <v>8900</v>
      </c>
      <c r="AF539" t="s">
        <v>1262</v>
      </c>
      <c r="AG539">
        <v>892411</v>
      </c>
      <c r="AH539" t="s">
        <v>6469</v>
      </c>
      <c r="AI539" t="s">
        <v>6470</v>
      </c>
      <c r="AJ539" t="s">
        <v>6471</v>
      </c>
      <c r="AK539" t="s">
        <v>1381</v>
      </c>
      <c r="AL539" t="s">
        <v>6472</v>
      </c>
      <c r="AM539" t="s">
        <v>6916</v>
      </c>
      <c r="AO539" t="s">
        <v>6917</v>
      </c>
      <c r="AP539" t="s">
        <v>6917</v>
      </c>
      <c r="AQ539" t="s">
        <v>6918</v>
      </c>
      <c r="AS539" t="s">
        <v>6919</v>
      </c>
      <c r="AT539" t="s">
        <v>1270</v>
      </c>
      <c r="AU539" t="s">
        <v>1271</v>
      </c>
      <c r="AV539" t="s">
        <v>6920</v>
      </c>
      <c r="AW539" t="s">
        <v>6921</v>
      </c>
      <c r="AX539">
        <v>20906</v>
      </c>
      <c r="AY539" t="s">
        <v>6922</v>
      </c>
      <c r="AZ539">
        <v>27111</v>
      </c>
      <c r="BA539" t="s">
        <v>6923</v>
      </c>
      <c r="BB539">
        <v>27</v>
      </c>
      <c r="BC539" t="s">
        <v>1657</v>
      </c>
      <c r="BD539" t="s">
        <v>1569</v>
      </c>
      <c r="BE539">
        <v>56538</v>
      </c>
      <c r="BF539">
        <v>496</v>
      </c>
      <c r="BG539" t="s">
        <v>6924</v>
      </c>
      <c r="BH539" t="s">
        <v>6924</v>
      </c>
      <c r="BL539" t="s">
        <v>1280</v>
      </c>
      <c r="BM539" t="s">
        <v>1270</v>
      </c>
      <c r="BN539" t="s">
        <v>1271</v>
      </c>
      <c r="BO539" t="s">
        <v>6925</v>
      </c>
      <c r="BP539" t="s">
        <v>6922</v>
      </c>
      <c r="BQ539">
        <v>27111</v>
      </c>
      <c r="BR539" t="s">
        <v>6923</v>
      </c>
      <c r="BS539">
        <v>27</v>
      </c>
      <c r="BT539" t="s">
        <v>1569</v>
      </c>
      <c r="BU539" t="s">
        <v>6926</v>
      </c>
      <c r="BV539" t="s">
        <v>6924</v>
      </c>
      <c r="BW539" t="s">
        <v>6924</v>
      </c>
      <c r="BY539" t="s">
        <v>6482</v>
      </c>
      <c r="BZ539" t="s">
        <v>6498</v>
      </c>
      <c r="CA539" t="s">
        <v>6510</v>
      </c>
      <c r="CB539">
        <v>4</v>
      </c>
      <c r="CC539" t="s">
        <v>2000</v>
      </c>
      <c r="CD539" t="s">
        <v>6927</v>
      </c>
      <c r="CE539" t="s">
        <v>1288</v>
      </c>
      <c r="CF539" t="s">
        <v>1289</v>
      </c>
      <c r="CG539" t="s">
        <v>1417</v>
      </c>
      <c r="CH539" t="s">
        <v>1418</v>
      </c>
      <c r="CI539">
        <v>2</v>
      </c>
      <c r="CJ539" t="s">
        <v>1292</v>
      </c>
      <c r="CU539" s="13" t="s">
        <v>6928</v>
      </c>
      <c r="CV539" t="s">
        <v>2084</v>
      </c>
    </row>
    <row r="540" spans="1:100" x14ac:dyDescent="0.4">
      <c r="A540" t="s">
        <v>6929</v>
      </c>
      <c r="B540" t="s">
        <v>6930</v>
      </c>
      <c r="D540" t="s">
        <v>1256</v>
      </c>
      <c r="E540" t="s">
        <v>1648</v>
      </c>
      <c r="I540">
        <v>35632445</v>
      </c>
      <c r="J540" t="s">
        <v>4189</v>
      </c>
      <c r="K540">
        <v>2025</v>
      </c>
      <c r="L540">
        <v>35632445</v>
      </c>
      <c r="M540">
        <v>0</v>
      </c>
      <c r="N540">
        <v>0</v>
      </c>
      <c r="O540">
        <v>36921408</v>
      </c>
      <c r="P540">
        <v>72553853</v>
      </c>
      <c r="Q540">
        <v>0</v>
      </c>
      <c r="R540">
        <v>0</v>
      </c>
      <c r="S540" t="s">
        <v>2819</v>
      </c>
      <c r="T540">
        <v>2025</v>
      </c>
      <c r="U540" t="s">
        <v>1885</v>
      </c>
      <c r="V540" t="s">
        <v>6489</v>
      </c>
      <c r="W540">
        <v>89</v>
      </c>
      <c r="X540" t="s">
        <v>1262</v>
      </c>
      <c r="Y540">
        <v>8900</v>
      </c>
      <c r="Z540" t="s">
        <v>1262</v>
      </c>
      <c r="AA540">
        <v>892433</v>
      </c>
      <c r="AB540" t="s">
        <v>1444</v>
      </c>
      <c r="AC540">
        <v>89</v>
      </c>
      <c r="AD540" t="s">
        <v>1262</v>
      </c>
      <c r="AE540">
        <v>8900</v>
      </c>
      <c r="AF540" t="s">
        <v>1262</v>
      </c>
      <c r="AG540">
        <v>892411</v>
      </c>
      <c r="AH540" t="s">
        <v>6469</v>
      </c>
      <c r="AI540" t="s">
        <v>6470</v>
      </c>
      <c r="AJ540" t="s">
        <v>6471</v>
      </c>
      <c r="AK540" t="s">
        <v>1381</v>
      </c>
      <c r="AL540" t="s">
        <v>6472</v>
      </c>
      <c r="AM540" t="s">
        <v>6931</v>
      </c>
      <c r="AO540" t="s">
        <v>6932</v>
      </c>
      <c r="AP540" t="s">
        <v>6932</v>
      </c>
      <c r="AQ540" t="s">
        <v>6933</v>
      </c>
      <c r="AT540" t="s">
        <v>1270</v>
      </c>
      <c r="AU540" t="s">
        <v>1271</v>
      </c>
      <c r="AV540" t="s">
        <v>6934</v>
      </c>
      <c r="AX540">
        <v>2000</v>
      </c>
      <c r="AY540" t="s">
        <v>4104</v>
      </c>
      <c r="AZ540">
        <v>35001</v>
      </c>
      <c r="BA540" t="s">
        <v>4105</v>
      </c>
      <c r="BB540">
        <v>35</v>
      </c>
      <c r="BC540" t="s">
        <v>4106</v>
      </c>
      <c r="BD540" t="s">
        <v>4107</v>
      </c>
      <c r="BE540">
        <v>87158</v>
      </c>
      <c r="BF540">
        <v>1</v>
      </c>
      <c r="BG540" t="s">
        <v>4108</v>
      </c>
      <c r="BH540" t="s">
        <v>4108</v>
      </c>
      <c r="BL540" t="s">
        <v>1280</v>
      </c>
      <c r="BM540" t="s">
        <v>1270</v>
      </c>
      <c r="BN540" t="s">
        <v>1271</v>
      </c>
      <c r="BO540" t="s">
        <v>4109</v>
      </c>
      <c r="BP540" t="s">
        <v>4104</v>
      </c>
      <c r="BQ540">
        <v>35001</v>
      </c>
      <c r="BR540" t="s">
        <v>4105</v>
      </c>
      <c r="BS540">
        <v>35</v>
      </c>
      <c r="BT540" t="s">
        <v>4107</v>
      </c>
      <c r="BU540" t="s">
        <v>6935</v>
      </c>
      <c r="BV540" t="s">
        <v>4108</v>
      </c>
      <c r="BW540" t="s">
        <v>4108</v>
      </c>
      <c r="BY540" t="s">
        <v>6482</v>
      </c>
      <c r="BZ540" t="s">
        <v>6498</v>
      </c>
      <c r="CA540" t="s">
        <v>6499</v>
      </c>
      <c r="CB540">
        <v>4</v>
      </c>
      <c r="CC540" t="s">
        <v>2000</v>
      </c>
      <c r="CD540" t="s">
        <v>6936</v>
      </c>
      <c r="CE540" t="s">
        <v>1288</v>
      </c>
      <c r="CF540" t="s">
        <v>1289</v>
      </c>
      <c r="CG540" t="s">
        <v>1417</v>
      </c>
      <c r="CH540" t="s">
        <v>1418</v>
      </c>
      <c r="CI540">
        <v>2</v>
      </c>
      <c r="CJ540" t="s">
        <v>1292</v>
      </c>
      <c r="CU540" s="13" t="s">
        <v>6937</v>
      </c>
      <c r="CV540" t="s">
        <v>1613</v>
      </c>
    </row>
    <row r="541" spans="1:100" x14ac:dyDescent="0.4">
      <c r="A541" t="s">
        <v>6938</v>
      </c>
      <c r="B541" t="s">
        <v>6939</v>
      </c>
      <c r="D541" t="s">
        <v>1256</v>
      </c>
      <c r="E541" t="s">
        <v>1648</v>
      </c>
      <c r="I541">
        <v>11176150</v>
      </c>
      <c r="J541" t="s">
        <v>3420</v>
      </c>
      <c r="K541">
        <v>2025</v>
      </c>
      <c r="L541">
        <v>11176150</v>
      </c>
      <c r="M541">
        <v>0</v>
      </c>
      <c r="N541">
        <v>0</v>
      </c>
      <c r="O541">
        <v>11176150</v>
      </c>
      <c r="P541">
        <v>22352300</v>
      </c>
      <c r="Q541">
        <v>0</v>
      </c>
      <c r="R541">
        <v>0</v>
      </c>
      <c r="S541" t="s">
        <v>1744</v>
      </c>
      <c r="T541">
        <v>2025</v>
      </c>
      <c r="U541" t="s">
        <v>1885</v>
      </c>
      <c r="V541" t="s">
        <v>6489</v>
      </c>
      <c r="W541">
        <v>89</v>
      </c>
      <c r="X541" t="s">
        <v>1262</v>
      </c>
      <c r="Y541">
        <v>8900</v>
      </c>
      <c r="Z541" t="s">
        <v>1262</v>
      </c>
      <c r="AA541">
        <v>892433</v>
      </c>
      <c r="AB541" t="s">
        <v>1444</v>
      </c>
      <c r="AC541">
        <v>89</v>
      </c>
      <c r="AD541" t="s">
        <v>1262</v>
      </c>
      <c r="AE541">
        <v>8900</v>
      </c>
      <c r="AF541" t="s">
        <v>1262</v>
      </c>
      <c r="AG541">
        <v>892411</v>
      </c>
      <c r="AH541" t="s">
        <v>6469</v>
      </c>
      <c r="AI541" t="s">
        <v>6470</v>
      </c>
      <c r="AJ541" t="s">
        <v>6471</v>
      </c>
      <c r="AK541" t="s">
        <v>1381</v>
      </c>
      <c r="AL541" t="s">
        <v>6472</v>
      </c>
      <c r="AM541" t="s">
        <v>6940</v>
      </c>
      <c r="AO541" t="s">
        <v>6941</v>
      </c>
      <c r="AP541" t="s">
        <v>6941</v>
      </c>
      <c r="AT541" t="s">
        <v>1270</v>
      </c>
      <c r="AU541" t="s">
        <v>1271</v>
      </c>
      <c r="AV541" t="s">
        <v>6942</v>
      </c>
      <c r="AY541" t="s">
        <v>1771</v>
      </c>
      <c r="AZ541">
        <v>1093</v>
      </c>
      <c r="BA541" t="s">
        <v>6943</v>
      </c>
      <c r="BB541">
        <v>1</v>
      </c>
      <c r="BC541" t="s">
        <v>4513</v>
      </c>
      <c r="BD541" t="s">
        <v>4514</v>
      </c>
      <c r="BE541">
        <v>35570</v>
      </c>
      <c r="BF541">
        <v>7630</v>
      </c>
      <c r="BG541" t="s">
        <v>6944</v>
      </c>
      <c r="BH541" t="s">
        <v>6944</v>
      </c>
      <c r="BL541" t="s">
        <v>1280</v>
      </c>
      <c r="BM541" t="s">
        <v>1270</v>
      </c>
      <c r="BN541" t="s">
        <v>1271</v>
      </c>
      <c r="BO541" t="s">
        <v>6945</v>
      </c>
      <c r="BP541" t="s">
        <v>1771</v>
      </c>
      <c r="BQ541">
        <v>1093</v>
      </c>
      <c r="BR541" t="s">
        <v>6943</v>
      </c>
      <c r="BS541">
        <v>1</v>
      </c>
      <c r="BT541" t="s">
        <v>4514</v>
      </c>
      <c r="BU541" t="s">
        <v>6946</v>
      </c>
      <c r="BV541" t="s">
        <v>6944</v>
      </c>
      <c r="BW541" t="s">
        <v>6944</v>
      </c>
      <c r="BY541" t="s">
        <v>6482</v>
      </c>
      <c r="BZ541" t="s">
        <v>6498</v>
      </c>
      <c r="CA541" t="s">
        <v>6510</v>
      </c>
      <c r="CB541">
        <v>4</v>
      </c>
      <c r="CC541" t="s">
        <v>2000</v>
      </c>
      <c r="CD541" t="s">
        <v>6947</v>
      </c>
      <c r="CE541" t="s">
        <v>1288</v>
      </c>
      <c r="CF541" t="s">
        <v>1289</v>
      </c>
      <c r="CG541" t="s">
        <v>1534</v>
      </c>
      <c r="CH541" t="s">
        <v>1535</v>
      </c>
      <c r="CI541">
        <v>2</v>
      </c>
      <c r="CJ541" t="s">
        <v>1292</v>
      </c>
      <c r="CU541" s="13" t="s">
        <v>6948</v>
      </c>
      <c r="CV541" t="s">
        <v>2084</v>
      </c>
    </row>
    <row r="542" spans="1:100" x14ac:dyDescent="0.4">
      <c r="A542" t="s">
        <v>6949</v>
      </c>
      <c r="B542" t="s">
        <v>6950</v>
      </c>
      <c r="D542" t="s">
        <v>1256</v>
      </c>
      <c r="E542" t="s">
        <v>1648</v>
      </c>
      <c r="I542">
        <v>29302948</v>
      </c>
      <c r="J542" t="s">
        <v>2894</v>
      </c>
      <c r="K542">
        <v>2025</v>
      </c>
      <c r="L542">
        <v>29302948</v>
      </c>
      <c r="M542">
        <v>0</v>
      </c>
      <c r="N542">
        <v>0</v>
      </c>
      <c r="O542">
        <v>31110591</v>
      </c>
      <c r="P542">
        <v>60413539</v>
      </c>
      <c r="Q542">
        <v>0</v>
      </c>
      <c r="R542">
        <v>0</v>
      </c>
      <c r="S542" t="s">
        <v>2718</v>
      </c>
      <c r="T542">
        <v>2025</v>
      </c>
      <c r="U542" t="s">
        <v>1885</v>
      </c>
      <c r="V542" t="s">
        <v>6489</v>
      </c>
      <c r="W542">
        <v>89</v>
      </c>
      <c r="X542" t="s">
        <v>1262</v>
      </c>
      <c r="Y542">
        <v>8900</v>
      </c>
      <c r="Z542" t="s">
        <v>1262</v>
      </c>
      <c r="AA542">
        <v>892433</v>
      </c>
      <c r="AB542" t="s">
        <v>1444</v>
      </c>
      <c r="AC542">
        <v>89</v>
      </c>
      <c r="AD542" t="s">
        <v>1262</v>
      </c>
      <c r="AE542">
        <v>8900</v>
      </c>
      <c r="AF542" t="s">
        <v>1262</v>
      </c>
      <c r="AG542">
        <v>892411</v>
      </c>
      <c r="AH542" t="s">
        <v>6469</v>
      </c>
      <c r="AI542" t="s">
        <v>6470</v>
      </c>
      <c r="AJ542" t="s">
        <v>6471</v>
      </c>
      <c r="AK542" t="s">
        <v>1381</v>
      </c>
      <c r="AL542" t="s">
        <v>6472</v>
      </c>
      <c r="AM542" t="s">
        <v>6951</v>
      </c>
      <c r="AO542" t="s">
        <v>6952</v>
      </c>
      <c r="AP542" t="s">
        <v>6952</v>
      </c>
      <c r="AT542" t="s">
        <v>1270</v>
      </c>
      <c r="AU542" t="s">
        <v>1271</v>
      </c>
      <c r="AV542" t="s">
        <v>6953</v>
      </c>
      <c r="AW542" t="s">
        <v>6954</v>
      </c>
      <c r="AX542">
        <v>81035</v>
      </c>
      <c r="AY542" t="s">
        <v>3346</v>
      </c>
      <c r="AZ542">
        <v>25017</v>
      </c>
      <c r="BA542" t="s">
        <v>1487</v>
      </c>
      <c r="BB542">
        <v>25</v>
      </c>
      <c r="BC542" t="s">
        <v>1488</v>
      </c>
      <c r="BD542" t="s">
        <v>1489</v>
      </c>
      <c r="BE542">
        <v>1801</v>
      </c>
      <c r="BF542">
        <v>1720</v>
      </c>
      <c r="BG542" t="s">
        <v>1490</v>
      </c>
      <c r="BH542" t="s">
        <v>1490</v>
      </c>
      <c r="BL542" t="s">
        <v>1280</v>
      </c>
      <c r="BM542" t="s">
        <v>1270</v>
      </c>
      <c r="BN542" t="s">
        <v>1271</v>
      </c>
      <c r="BO542" t="s">
        <v>6955</v>
      </c>
      <c r="BP542" t="s">
        <v>6956</v>
      </c>
      <c r="BQ542">
        <v>26045</v>
      </c>
      <c r="BR542" t="s">
        <v>6957</v>
      </c>
      <c r="BS542">
        <v>26</v>
      </c>
      <c r="BT542" t="s">
        <v>1858</v>
      </c>
      <c r="BU542" t="s">
        <v>6958</v>
      </c>
      <c r="BV542" t="s">
        <v>3630</v>
      </c>
      <c r="BW542" t="s">
        <v>3630</v>
      </c>
      <c r="BY542" t="s">
        <v>6482</v>
      </c>
      <c r="BZ542" t="s">
        <v>6498</v>
      </c>
      <c r="CA542" t="s">
        <v>6510</v>
      </c>
      <c r="CB542">
        <v>4</v>
      </c>
      <c r="CC542" t="s">
        <v>2000</v>
      </c>
      <c r="CD542" t="s">
        <v>6959</v>
      </c>
      <c r="CE542" t="s">
        <v>1288</v>
      </c>
      <c r="CF542" t="s">
        <v>1289</v>
      </c>
      <c r="CG542" t="s">
        <v>1333</v>
      </c>
      <c r="CH542" t="s">
        <v>1334</v>
      </c>
      <c r="CI542">
        <v>2</v>
      </c>
      <c r="CJ542" t="s">
        <v>1292</v>
      </c>
      <c r="CU542" s="13" t="s">
        <v>6960</v>
      </c>
      <c r="CV542" t="s">
        <v>1537</v>
      </c>
    </row>
    <row r="543" spans="1:100" x14ac:dyDescent="0.4">
      <c r="A543" t="s">
        <v>6961</v>
      </c>
      <c r="B543" t="s">
        <v>6962</v>
      </c>
      <c r="D543" t="s">
        <v>1256</v>
      </c>
      <c r="E543" t="s">
        <v>1648</v>
      </c>
      <c r="I543">
        <v>50000000</v>
      </c>
      <c r="J543" t="s">
        <v>2203</v>
      </c>
      <c r="K543">
        <v>2025</v>
      </c>
      <c r="L543">
        <v>50000000</v>
      </c>
      <c r="M543">
        <v>0</v>
      </c>
      <c r="N543">
        <v>0</v>
      </c>
      <c r="O543">
        <v>105847201</v>
      </c>
      <c r="P543">
        <v>155847201</v>
      </c>
      <c r="Q543">
        <v>0</v>
      </c>
      <c r="R543">
        <v>0</v>
      </c>
      <c r="S543" t="s">
        <v>3186</v>
      </c>
      <c r="T543">
        <v>2025</v>
      </c>
      <c r="U543" t="s">
        <v>1885</v>
      </c>
      <c r="V543" t="s">
        <v>6489</v>
      </c>
      <c r="W543">
        <v>89</v>
      </c>
      <c r="X543" t="s">
        <v>1262</v>
      </c>
      <c r="Y543">
        <v>8900</v>
      </c>
      <c r="Z543" t="s">
        <v>1262</v>
      </c>
      <c r="AA543">
        <v>892433</v>
      </c>
      <c r="AB543" t="s">
        <v>1444</v>
      </c>
      <c r="AC543">
        <v>89</v>
      </c>
      <c r="AD543" t="s">
        <v>1262</v>
      </c>
      <c r="AE543">
        <v>8900</v>
      </c>
      <c r="AF543" t="s">
        <v>1262</v>
      </c>
      <c r="AG543">
        <v>892411</v>
      </c>
      <c r="AH543" t="s">
        <v>6469</v>
      </c>
      <c r="AI543" t="s">
        <v>6470</v>
      </c>
      <c r="AJ543" t="s">
        <v>6471</v>
      </c>
      <c r="AK543" t="s">
        <v>1381</v>
      </c>
      <c r="AL543" t="s">
        <v>6472</v>
      </c>
      <c r="AM543" t="s">
        <v>6963</v>
      </c>
      <c r="AO543" t="s">
        <v>6964</v>
      </c>
      <c r="AP543" t="s">
        <v>6964</v>
      </c>
      <c r="AT543" t="s">
        <v>1270</v>
      </c>
      <c r="AU543" t="s">
        <v>1271</v>
      </c>
      <c r="AV543" t="s">
        <v>6965</v>
      </c>
      <c r="AX543">
        <v>12000</v>
      </c>
      <c r="AY543" t="s">
        <v>6966</v>
      </c>
      <c r="AZ543">
        <v>19113</v>
      </c>
      <c r="BA543" t="s">
        <v>6967</v>
      </c>
      <c r="BB543">
        <v>19</v>
      </c>
      <c r="BC543" t="s">
        <v>2883</v>
      </c>
      <c r="BD543" t="s">
        <v>2884</v>
      </c>
      <c r="BE543">
        <v>52406</v>
      </c>
      <c r="BF543">
        <v>3062</v>
      </c>
      <c r="BG543" t="s">
        <v>6968</v>
      </c>
      <c r="BH543" t="s">
        <v>6968</v>
      </c>
      <c r="BL543" t="s">
        <v>1280</v>
      </c>
      <c r="BM543" t="s">
        <v>1270</v>
      </c>
      <c r="BN543" t="s">
        <v>1271</v>
      </c>
      <c r="BO543" t="s">
        <v>4351</v>
      </c>
      <c r="BP543" t="s">
        <v>4346</v>
      </c>
      <c r="BQ543">
        <v>55025</v>
      </c>
      <c r="BR543" t="s">
        <v>4347</v>
      </c>
      <c r="BS543">
        <v>55</v>
      </c>
      <c r="BT543" t="s">
        <v>4349</v>
      </c>
      <c r="BU543" t="s">
        <v>6969</v>
      </c>
      <c r="BV543" t="s">
        <v>4350</v>
      </c>
      <c r="BW543" t="s">
        <v>4350</v>
      </c>
      <c r="BY543" t="s">
        <v>6482</v>
      </c>
      <c r="BZ543" t="s">
        <v>6498</v>
      </c>
      <c r="CA543" t="s">
        <v>6484</v>
      </c>
      <c r="CB543">
        <v>4</v>
      </c>
      <c r="CC543" t="s">
        <v>2000</v>
      </c>
      <c r="CD543" t="s">
        <v>6970</v>
      </c>
      <c r="CE543" t="s">
        <v>1288</v>
      </c>
      <c r="CF543" t="s">
        <v>1289</v>
      </c>
      <c r="CG543" t="s">
        <v>1417</v>
      </c>
      <c r="CH543" t="s">
        <v>1418</v>
      </c>
      <c r="CI543">
        <v>2</v>
      </c>
      <c r="CJ543" t="s">
        <v>1292</v>
      </c>
      <c r="CU543" s="13" t="s">
        <v>6971</v>
      </c>
      <c r="CV543" t="s">
        <v>2670</v>
      </c>
    </row>
    <row r="544" spans="1:100" x14ac:dyDescent="0.4">
      <c r="A544" t="s">
        <v>6972</v>
      </c>
      <c r="B544" t="s">
        <v>6973</v>
      </c>
      <c r="D544" t="s">
        <v>1256</v>
      </c>
      <c r="E544" t="s">
        <v>1648</v>
      </c>
      <c r="H544">
        <v>205987868.94</v>
      </c>
      <c r="I544">
        <v>316186575</v>
      </c>
      <c r="J544" t="s">
        <v>4797</v>
      </c>
      <c r="K544">
        <v>2025</v>
      </c>
      <c r="L544">
        <v>316186575</v>
      </c>
      <c r="M544">
        <v>205987868.94</v>
      </c>
      <c r="N544">
        <v>0</v>
      </c>
      <c r="O544">
        <v>0</v>
      </c>
      <c r="P544">
        <v>316186575</v>
      </c>
      <c r="Q544">
        <v>0</v>
      </c>
      <c r="R544">
        <v>0</v>
      </c>
      <c r="S544" t="s">
        <v>2162</v>
      </c>
      <c r="T544">
        <v>2023</v>
      </c>
      <c r="U544" t="s">
        <v>1355</v>
      </c>
      <c r="V544" t="s">
        <v>2503</v>
      </c>
      <c r="W544">
        <v>89</v>
      </c>
      <c r="X544" t="s">
        <v>1262</v>
      </c>
      <c r="Y544">
        <v>8900</v>
      </c>
      <c r="Z544" t="s">
        <v>1262</v>
      </c>
      <c r="AA544">
        <v>892433</v>
      </c>
      <c r="AB544" t="s">
        <v>1444</v>
      </c>
      <c r="AC544">
        <v>89</v>
      </c>
      <c r="AD544" t="s">
        <v>1262</v>
      </c>
      <c r="AE544">
        <v>8900</v>
      </c>
      <c r="AF544" t="s">
        <v>1262</v>
      </c>
      <c r="AG544">
        <v>892412</v>
      </c>
      <c r="AH544" t="s">
        <v>1992</v>
      </c>
      <c r="AI544" t="s">
        <v>1379</v>
      </c>
      <c r="AJ544" t="s">
        <v>1380</v>
      </c>
      <c r="AK544" t="s">
        <v>1381</v>
      </c>
      <c r="AL544" t="s">
        <v>6974</v>
      </c>
      <c r="AM544" t="s">
        <v>6975</v>
      </c>
      <c r="AO544" t="s">
        <v>6976</v>
      </c>
      <c r="AP544" t="s">
        <v>6976</v>
      </c>
      <c r="AT544" t="s">
        <v>1270</v>
      </c>
      <c r="AU544" t="s">
        <v>1271</v>
      </c>
      <c r="AV544" t="s">
        <v>6977</v>
      </c>
      <c r="AX544">
        <v>75050</v>
      </c>
      <c r="AY544" t="s">
        <v>6978</v>
      </c>
      <c r="AZ544">
        <v>25027</v>
      </c>
      <c r="BA544" t="s">
        <v>3911</v>
      </c>
      <c r="BB544">
        <v>25</v>
      </c>
      <c r="BC544" t="s">
        <v>1488</v>
      </c>
      <c r="BD544" t="s">
        <v>1489</v>
      </c>
      <c r="BE544">
        <v>1581</v>
      </c>
      <c r="BF544">
        <v>1031</v>
      </c>
      <c r="BG544" t="s">
        <v>3912</v>
      </c>
      <c r="BH544" t="s">
        <v>3912</v>
      </c>
      <c r="BL544" t="s">
        <v>1280</v>
      </c>
      <c r="BM544" t="s">
        <v>1270</v>
      </c>
      <c r="BN544" t="s">
        <v>1271</v>
      </c>
      <c r="BO544" t="s">
        <v>6979</v>
      </c>
      <c r="BP544" t="s">
        <v>6980</v>
      </c>
      <c r="BQ544">
        <v>21047</v>
      </c>
      <c r="BR544" t="s">
        <v>6981</v>
      </c>
      <c r="BS544">
        <v>21</v>
      </c>
      <c r="BT544" t="s">
        <v>6095</v>
      </c>
      <c r="BU544" t="s">
        <v>6982</v>
      </c>
      <c r="BV544" t="s">
        <v>6983</v>
      </c>
      <c r="BW544" t="s">
        <v>6983</v>
      </c>
      <c r="BY544" t="s">
        <v>6984</v>
      </c>
      <c r="BZ544" t="s">
        <v>6985</v>
      </c>
      <c r="CA544" t="s">
        <v>6986</v>
      </c>
      <c r="CB544">
        <v>4</v>
      </c>
      <c r="CC544" t="s">
        <v>2000</v>
      </c>
      <c r="CD544" t="s">
        <v>6987</v>
      </c>
      <c r="CE544" t="s">
        <v>1288</v>
      </c>
      <c r="CF544" t="s">
        <v>1289</v>
      </c>
      <c r="CG544" t="s">
        <v>1333</v>
      </c>
      <c r="CH544" t="s">
        <v>1334</v>
      </c>
      <c r="CI544">
        <v>2</v>
      </c>
      <c r="CJ544" t="s">
        <v>1292</v>
      </c>
      <c r="CK544" t="s">
        <v>6988</v>
      </c>
      <c r="CL544">
        <v>500000</v>
      </c>
      <c r="CM544" t="s">
        <v>6989</v>
      </c>
      <c r="CN544">
        <v>500000</v>
      </c>
      <c r="CO544" t="s">
        <v>6990</v>
      </c>
      <c r="CP544">
        <v>400000</v>
      </c>
      <c r="CQ544" t="s">
        <v>6991</v>
      </c>
      <c r="CR544">
        <v>350000</v>
      </c>
      <c r="CS544" t="s">
        <v>6992</v>
      </c>
      <c r="CT544">
        <v>350000</v>
      </c>
      <c r="CU544" s="13" t="s">
        <v>6993</v>
      </c>
      <c r="CV544" t="s">
        <v>2950</v>
      </c>
    </row>
    <row r="545" spans="1:100" x14ac:dyDescent="0.4">
      <c r="A545" t="s">
        <v>6994</v>
      </c>
      <c r="B545" t="s">
        <v>6995</v>
      </c>
      <c r="D545" t="s">
        <v>1256</v>
      </c>
      <c r="E545" t="s">
        <v>1648</v>
      </c>
      <c r="H545">
        <v>13782513.18</v>
      </c>
      <c r="I545">
        <v>117000000</v>
      </c>
      <c r="J545" t="s">
        <v>6996</v>
      </c>
      <c r="K545">
        <v>2024</v>
      </c>
      <c r="L545">
        <v>117000000</v>
      </c>
      <c r="M545">
        <v>13782513.18</v>
      </c>
      <c r="N545">
        <v>0</v>
      </c>
      <c r="O545">
        <v>0</v>
      </c>
      <c r="P545">
        <v>117000000</v>
      </c>
      <c r="Q545">
        <v>0</v>
      </c>
      <c r="R545">
        <v>0</v>
      </c>
      <c r="S545" t="s">
        <v>5321</v>
      </c>
      <c r="T545">
        <v>2023</v>
      </c>
      <c r="U545" t="s">
        <v>6997</v>
      </c>
      <c r="V545" t="s">
        <v>1339</v>
      </c>
      <c r="W545">
        <v>89</v>
      </c>
      <c r="X545" t="s">
        <v>1262</v>
      </c>
      <c r="Y545">
        <v>8900</v>
      </c>
      <c r="Z545" t="s">
        <v>1262</v>
      </c>
      <c r="AA545">
        <v>892433</v>
      </c>
      <c r="AB545" t="s">
        <v>1444</v>
      </c>
      <c r="AC545">
        <v>89</v>
      </c>
      <c r="AD545" t="s">
        <v>1262</v>
      </c>
      <c r="AE545">
        <v>8900</v>
      </c>
      <c r="AF545" t="s">
        <v>1262</v>
      </c>
      <c r="AG545">
        <v>892412</v>
      </c>
      <c r="AH545" t="s">
        <v>1992</v>
      </c>
      <c r="AI545" t="s">
        <v>1379</v>
      </c>
      <c r="AJ545" t="s">
        <v>1380</v>
      </c>
      <c r="AK545" t="s">
        <v>1381</v>
      </c>
      <c r="AL545" t="s">
        <v>6974</v>
      </c>
      <c r="AM545" t="s">
        <v>6998</v>
      </c>
      <c r="AO545" t="s">
        <v>6999</v>
      </c>
      <c r="AP545" t="s">
        <v>6999</v>
      </c>
      <c r="AT545" t="s">
        <v>1270</v>
      </c>
      <c r="AU545" t="s">
        <v>1271</v>
      </c>
      <c r="AV545" t="s">
        <v>7000</v>
      </c>
      <c r="AW545" t="s">
        <v>7001</v>
      </c>
      <c r="AX545">
        <v>14000</v>
      </c>
      <c r="AY545" t="s">
        <v>1527</v>
      </c>
      <c r="AZ545">
        <v>17031</v>
      </c>
      <c r="BA545" t="s">
        <v>1528</v>
      </c>
      <c r="BB545">
        <v>17</v>
      </c>
      <c r="BC545" t="s">
        <v>1363</v>
      </c>
      <c r="BD545" t="s">
        <v>1364</v>
      </c>
      <c r="BE545">
        <v>60606</v>
      </c>
      <c r="BF545">
        <v>6627</v>
      </c>
      <c r="BG545" t="s">
        <v>3485</v>
      </c>
      <c r="BH545" t="s">
        <v>1529</v>
      </c>
      <c r="BL545" t="s">
        <v>1280</v>
      </c>
      <c r="BM545" t="s">
        <v>1270</v>
      </c>
      <c r="BN545" t="s">
        <v>1271</v>
      </c>
      <c r="BO545" t="s">
        <v>1530</v>
      </c>
      <c r="BP545" t="s">
        <v>1527</v>
      </c>
      <c r="BQ545">
        <v>17031</v>
      </c>
      <c r="BR545" t="s">
        <v>1528</v>
      </c>
      <c r="BS545">
        <v>17</v>
      </c>
      <c r="BT545" t="s">
        <v>1364</v>
      </c>
      <c r="BU545" t="s">
        <v>7002</v>
      </c>
      <c r="BV545" t="s">
        <v>1529</v>
      </c>
      <c r="BW545" t="s">
        <v>1529</v>
      </c>
      <c r="BY545" t="s">
        <v>6984</v>
      </c>
      <c r="BZ545" t="s">
        <v>6985</v>
      </c>
      <c r="CA545" t="s">
        <v>7003</v>
      </c>
      <c r="CB545">
        <v>4</v>
      </c>
      <c r="CC545" t="s">
        <v>2000</v>
      </c>
      <c r="CD545" t="s">
        <v>7003</v>
      </c>
      <c r="CE545" t="s">
        <v>1288</v>
      </c>
      <c r="CF545" t="s">
        <v>1289</v>
      </c>
      <c r="CG545" t="s">
        <v>1333</v>
      </c>
      <c r="CH545" t="s">
        <v>1334</v>
      </c>
      <c r="CI545">
        <v>2</v>
      </c>
      <c r="CJ545" t="s">
        <v>1292</v>
      </c>
      <c r="CU545" s="13" t="s">
        <v>7004</v>
      </c>
      <c r="CV545" t="s">
        <v>1423</v>
      </c>
    </row>
    <row r="546" spans="1:100" x14ac:dyDescent="0.4">
      <c r="A546" t="s">
        <v>7005</v>
      </c>
      <c r="B546" t="s">
        <v>7006</v>
      </c>
      <c r="D546" t="s">
        <v>1256</v>
      </c>
      <c r="E546" t="s">
        <v>1648</v>
      </c>
      <c r="H546">
        <v>5274384.13</v>
      </c>
      <c r="I546">
        <v>57744831</v>
      </c>
      <c r="J546" t="s">
        <v>2524</v>
      </c>
      <c r="K546">
        <v>2025</v>
      </c>
      <c r="L546">
        <v>57744831</v>
      </c>
      <c r="M546">
        <v>5274384.13</v>
      </c>
      <c r="N546">
        <v>0</v>
      </c>
      <c r="O546">
        <v>57744831</v>
      </c>
      <c r="P546">
        <v>115489662</v>
      </c>
      <c r="Q546">
        <v>0</v>
      </c>
      <c r="R546">
        <v>0</v>
      </c>
      <c r="S546" t="s">
        <v>7007</v>
      </c>
      <c r="T546">
        <v>2023</v>
      </c>
      <c r="U546" t="s">
        <v>1355</v>
      </c>
      <c r="V546" t="s">
        <v>1831</v>
      </c>
      <c r="W546">
        <v>89</v>
      </c>
      <c r="X546" t="s">
        <v>1262</v>
      </c>
      <c r="Y546">
        <v>8900</v>
      </c>
      <c r="Z546" t="s">
        <v>1262</v>
      </c>
      <c r="AA546">
        <v>892433</v>
      </c>
      <c r="AB546" t="s">
        <v>1444</v>
      </c>
      <c r="AC546">
        <v>89</v>
      </c>
      <c r="AD546" t="s">
        <v>1262</v>
      </c>
      <c r="AE546">
        <v>8900</v>
      </c>
      <c r="AF546" t="s">
        <v>1262</v>
      </c>
      <c r="AG546">
        <v>892412</v>
      </c>
      <c r="AH546" t="s">
        <v>1992</v>
      </c>
      <c r="AI546" t="s">
        <v>1379</v>
      </c>
      <c r="AJ546" t="s">
        <v>1380</v>
      </c>
      <c r="AK546" t="s">
        <v>1381</v>
      </c>
      <c r="AL546" t="s">
        <v>6974</v>
      </c>
      <c r="AM546" t="s">
        <v>7008</v>
      </c>
      <c r="AO546" t="s">
        <v>7009</v>
      </c>
      <c r="AP546" t="s">
        <v>7009</v>
      </c>
      <c r="AQ546" t="s">
        <v>7010</v>
      </c>
      <c r="AT546" t="s">
        <v>1270</v>
      </c>
      <c r="AU546" t="s">
        <v>1271</v>
      </c>
      <c r="AV546" t="s">
        <v>7011</v>
      </c>
      <c r="AW546" t="s">
        <v>1934</v>
      </c>
      <c r="AX546">
        <v>60600</v>
      </c>
      <c r="AY546" t="s">
        <v>7012</v>
      </c>
      <c r="AZ546">
        <v>32031</v>
      </c>
      <c r="BA546" t="s">
        <v>7013</v>
      </c>
      <c r="BB546">
        <v>32</v>
      </c>
      <c r="BC546" t="s">
        <v>2334</v>
      </c>
      <c r="BD546" t="s">
        <v>2335</v>
      </c>
      <c r="BE546">
        <v>89503</v>
      </c>
      <c r="BF546">
        <v>5643</v>
      </c>
      <c r="BG546" t="s">
        <v>2336</v>
      </c>
      <c r="BH546" t="s">
        <v>2336</v>
      </c>
      <c r="BL546" t="s">
        <v>1280</v>
      </c>
      <c r="BM546" t="s">
        <v>1270</v>
      </c>
      <c r="BN546" t="s">
        <v>1271</v>
      </c>
      <c r="BO546" t="s">
        <v>7014</v>
      </c>
      <c r="BP546" t="s">
        <v>7012</v>
      </c>
      <c r="BQ546">
        <v>32031</v>
      </c>
      <c r="BR546" t="s">
        <v>7013</v>
      </c>
      <c r="BS546">
        <v>32</v>
      </c>
      <c r="BT546" t="s">
        <v>2335</v>
      </c>
      <c r="BU546" t="s">
        <v>7015</v>
      </c>
      <c r="BV546" t="s">
        <v>2336</v>
      </c>
      <c r="BW546" t="s">
        <v>2336</v>
      </c>
      <c r="BY546" t="s">
        <v>6984</v>
      </c>
      <c r="BZ546" t="s">
        <v>6985</v>
      </c>
      <c r="CA546" t="s">
        <v>7016</v>
      </c>
      <c r="CB546">
        <v>4</v>
      </c>
      <c r="CC546" t="s">
        <v>2000</v>
      </c>
      <c r="CD546" t="s">
        <v>7017</v>
      </c>
      <c r="CE546" t="s">
        <v>1288</v>
      </c>
      <c r="CF546" t="s">
        <v>1289</v>
      </c>
      <c r="CG546" t="s">
        <v>1417</v>
      </c>
      <c r="CH546" t="s">
        <v>1418</v>
      </c>
      <c r="CI546">
        <v>2</v>
      </c>
      <c r="CJ546" t="s">
        <v>1292</v>
      </c>
      <c r="CU546" s="13" t="s">
        <v>7018</v>
      </c>
      <c r="CV546" t="s">
        <v>2084</v>
      </c>
    </row>
    <row r="547" spans="1:100" x14ac:dyDescent="0.4">
      <c r="A547" t="s">
        <v>7019</v>
      </c>
      <c r="B547" t="s">
        <v>7020</v>
      </c>
      <c r="D547" t="s">
        <v>1256</v>
      </c>
      <c r="E547" t="s">
        <v>1257</v>
      </c>
      <c r="J547" t="s">
        <v>2524</v>
      </c>
      <c r="K547">
        <v>2025</v>
      </c>
      <c r="L547">
        <v>5083719</v>
      </c>
      <c r="M547">
        <v>810300.06</v>
      </c>
      <c r="N547">
        <v>0</v>
      </c>
      <c r="O547">
        <v>5149571</v>
      </c>
      <c r="P547">
        <v>10233290</v>
      </c>
      <c r="Q547">
        <v>0</v>
      </c>
      <c r="R547">
        <v>0</v>
      </c>
      <c r="S547" t="s">
        <v>1817</v>
      </c>
      <c r="T547">
        <v>2024</v>
      </c>
      <c r="U547" t="s">
        <v>1817</v>
      </c>
      <c r="V547" t="s">
        <v>1443</v>
      </c>
      <c r="W547">
        <v>89</v>
      </c>
      <c r="X547" t="s">
        <v>1262</v>
      </c>
      <c r="Y547">
        <v>8900</v>
      </c>
      <c r="Z547" t="s">
        <v>1262</v>
      </c>
      <c r="AA547">
        <v>892433</v>
      </c>
      <c r="AB547" t="s">
        <v>1444</v>
      </c>
      <c r="AC547">
        <v>89</v>
      </c>
      <c r="AD547" t="s">
        <v>1262</v>
      </c>
      <c r="AE547">
        <v>8900</v>
      </c>
      <c r="AF547" t="s">
        <v>1262</v>
      </c>
      <c r="AG547">
        <v>892412</v>
      </c>
      <c r="AH547" t="s">
        <v>1992</v>
      </c>
      <c r="AI547" t="s">
        <v>7021</v>
      </c>
      <c r="AJ547" t="s">
        <v>7022</v>
      </c>
      <c r="AK547" t="s">
        <v>1381</v>
      </c>
      <c r="AL547" t="s">
        <v>7023</v>
      </c>
      <c r="AM547" t="s">
        <v>7024</v>
      </c>
      <c r="AO547" t="s">
        <v>7025</v>
      </c>
      <c r="AP547" t="s">
        <v>7025</v>
      </c>
      <c r="AT547" t="s">
        <v>1270</v>
      </c>
      <c r="AU547" t="s">
        <v>1271</v>
      </c>
      <c r="AV547" t="s">
        <v>7026</v>
      </c>
      <c r="AX547">
        <v>79760</v>
      </c>
      <c r="AY547" t="s">
        <v>7027</v>
      </c>
      <c r="AZ547">
        <v>26149</v>
      </c>
      <c r="BA547" t="s">
        <v>7028</v>
      </c>
      <c r="BB547">
        <v>26</v>
      </c>
      <c r="BC547" t="s">
        <v>1857</v>
      </c>
      <c r="BD547" t="s">
        <v>1858</v>
      </c>
      <c r="BE547">
        <v>49093</v>
      </c>
      <c r="BF547">
        <v>2345</v>
      </c>
      <c r="BG547" t="s">
        <v>6839</v>
      </c>
      <c r="BH547" t="s">
        <v>6839</v>
      </c>
      <c r="BL547" t="s">
        <v>1280</v>
      </c>
      <c r="BM547" t="s">
        <v>1270</v>
      </c>
      <c r="BN547" t="s">
        <v>1271</v>
      </c>
      <c r="BO547" t="s">
        <v>7029</v>
      </c>
      <c r="BP547" t="s">
        <v>7027</v>
      </c>
      <c r="BQ547">
        <v>26149</v>
      </c>
      <c r="BR547" t="s">
        <v>7028</v>
      </c>
      <c r="BS547">
        <v>26</v>
      </c>
      <c r="BT547" t="s">
        <v>1858</v>
      </c>
      <c r="BU547" t="s">
        <v>7030</v>
      </c>
      <c r="BV547" t="s">
        <v>6839</v>
      </c>
      <c r="BW547" t="s">
        <v>6839</v>
      </c>
      <c r="BY547" t="s">
        <v>6984</v>
      </c>
      <c r="BZ547" t="s">
        <v>7031</v>
      </c>
      <c r="CA547" t="s">
        <v>7032</v>
      </c>
      <c r="CB547">
        <v>4</v>
      </c>
      <c r="CC547" t="s">
        <v>2000</v>
      </c>
      <c r="CD547" t="s">
        <v>7033</v>
      </c>
      <c r="CE547" t="s">
        <v>1288</v>
      </c>
      <c r="CF547" t="s">
        <v>1289</v>
      </c>
      <c r="CG547" t="s">
        <v>1417</v>
      </c>
      <c r="CH547" t="s">
        <v>1418</v>
      </c>
      <c r="CI547">
        <v>2</v>
      </c>
      <c r="CJ547" t="s">
        <v>1292</v>
      </c>
      <c r="CU547" s="13" t="s">
        <v>7034</v>
      </c>
      <c r="CV547" t="s">
        <v>2084</v>
      </c>
    </row>
    <row r="548" spans="1:100" x14ac:dyDescent="0.4">
      <c r="A548" t="s">
        <v>7035</v>
      </c>
      <c r="B548" t="s">
        <v>7036</v>
      </c>
      <c r="D548" t="s">
        <v>1256</v>
      </c>
      <c r="E548" t="s">
        <v>1257</v>
      </c>
      <c r="J548" t="s">
        <v>2073</v>
      </c>
      <c r="K548">
        <v>2025</v>
      </c>
      <c r="L548">
        <v>9208605</v>
      </c>
      <c r="M548">
        <v>4568653.2699999996</v>
      </c>
      <c r="N548">
        <v>0</v>
      </c>
      <c r="O548">
        <v>11416461</v>
      </c>
      <c r="P548">
        <v>20625066</v>
      </c>
      <c r="Q548">
        <v>0</v>
      </c>
      <c r="R548">
        <v>0</v>
      </c>
      <c r="S548" t="s">
        <v>5001</v>
      </c>
      <c r="T548">
        <v>2024</v>
      </c>
      <c r="U548" t="s">
        <v>2426</v>
      </c>
      <c r="V548" t="s">
        <v>7037</v>
      </c>
      <c r="W548">
        <v>89</v>
      </c>
      <c r="X548" t="s">
        <v>1262</v>
      </c>
      <c r="Y548">
        <v>8900</v>
      </c>
      <c r="Z548" t="s">
        <v>1262</v>
      </c>
      <c r="AA548">
        <v>892433</v>
      </c>
      <c r="AB548" t="s">
        <v>1444</v>
      </c>
      <c r="AC548">
        <v>89</v>
      </c>
      <c r="AD548" t="s">
        <v>1262</v>
      </c>
      <c r="AE548">
        <v>8900</v>
      </c>
      <c r="AF548" t="s">
        <v>1262</v>
      </c>
      <c r="AG548">
        <v>892412</v>
      </c>
      <c r="AH548" t="s">
        <v>1992</v>
      </c>
      <c r="AI548" t="s">
        <v>7021</v>
      </c>
      <c r="AJ548" t="s">
        <v>7022</v>
      </c>
      <c r="AK548" t="s">
        <v>1381</v>
      </c>
      <c r="AL548" t="s">
        <v>7023</v>
      </c>
      <c r="AM548" t="s">
        <v>7038</v>
      </c>
      <c r="AO548" t="s">
        <v>7039</v>
      </c>
      <c r="AP548" t="s">
        <v>7039</v>
      </c>
      <c r="AT548" t="s">
        <v>1270</v>
      </c>
      <c r="AU548" t="s">
        <v>1271</v>
      </c>
      <c r="AV548" t="s">
        <v>7040</v>
      </c>
      <c r="AX548">
        <v>9792</v>
      </c>
      <c r="AY548" t="s">
        <v>7041</v>
      </c>
      <c r="AZ548">
        <v>39171</v>
      </c>
      <c r="BA548" t="s">
        <v>7042</v>
      </c>
      <c r="BB548">
        <v>39</v>
      </c>
      <c r="BC548" t="s">
        <v>2008</v>
      </c>
      <c r="BD548" t="s">
        <v>2009</v>
      </c>
      <c r="BE548">
        <v>43506</v>
      </c>
      <c r="BF548">
        <v>2253</v>
      </c>
      <c r="BG548" t="s">
        <v>7043</v>
      </c>
      <c r="BH548" t="s">
        <v>7043</v>
      </c>
      <c r="BL548" t="s">
        <v>1280</v>
      </c>
      <c r="BM548" t="s">
        <v>1270</v>
      </c>
      <c r="BN548" t="s">
        <v>1271</v>
      </c>
      <c r="BO548" t="s">
        <v>7044</v>
      </c>
      <c r="BP548" t="s">
        <v>4346</v>
      </c>
      <c r="BQ548">
        <v>13211</v>
      </c>
      <c r="BR548" t="s">
        <v>7045</v>
      </c>
      <c r="BS548">
        <v>13</v>
      </c>
      <c r="BT548" t="s">
        <v>1714</v>
      </c>
      <c r="BU548" t="s">
        <v>7046</v>
      </c>
      <c r="BV548" t="s">
        <v>2391</v>
      </c>
      <c r="BW548" t="s">
        <v>2391</v>
      </c>
      <c r="BY548" t="s">
        <v>6984</v>
      </c>
      <c r="BZ548" t="s">
        <v>7031</v>
      </c>
      <c r="CA548" t="s">
        <v>7032</v>
      </c>
      <c r="CB548">
        <v>4</v>
      </c>
      <c r="CC548" t="s">
        <v>2000</v>
      </c>
      <c r="CD548" t="s">
        <v>7047</v>
      </c>
      <c r="CE548" t="s">
        <v>1288</v>
      </c>
      <c r="CF548" t="s">
        <v>1289</v>
      </c>
      <c r="CG548" t="s">
        <v>1333</v>
      </c>
      <c r="CH548" t="s">
        <v>1334</v>
      </c>
      <c r="CI548">
        <v>2</v>
      </c>
      <c r="CJ548" t="s">
        <v>1292</v>
      </c>
      <c r="CU548" s="13" t="s">
        <v>7048</v>
      </c>
      <c r="CV548" t="s">
        <v>2084</v>
      </c>
    </row>
    <row r="549" spans="1:100" x14ac:dyDescent="0.4">
      <c r="A549" t="s">
        <v>7049</v>
      </c>
      <c r="B549" t="s">
        <v>7050</v>
      </c>
      <c r="D549" t="s">
        <v>1256</v>
      </c>
      <c r="E549" t="s">
        <v>1257</v>
      </c>
      <c r="J549" t="s">
        <v>2524</v>
      </c>
      <c r="K549">
        <v>2025</v>
      </c>
      <c r="L549">
        <v>25000000</v>
      </c>
      <c r="M549">
        <v>0</v>
      </c>
      <c r="N549">
        <v>0</v>
      </c>
      <c r="O549">
        <v>26739839</v>
      </c>
      <c r="P549">
        <v>51739839</v>
      </c>
      <c r="Q549">
        <v>0</v>
      </c>
      <c r="R549">
        <v>0</v>
      </c>
      <c r="S549" t="s">
        <v>1561</v>
      </c>
      <c r="T549">
        <v>2024</v>
      </c>
      <c r="U549" t="s">
        <v>1767</v>
      </c>
      <c r="V549" t="s">
        <v>1523</v>
      </c>
      <c r="W549">
        <v>89</v>
      </c>
      <c r="X549" t="s">
        <v>1262</v>
      </c>
      <c r="Y549">
        <v>8900</v>
      </c>
      <c r="Z549" t="s">
        <v>1262</v>
      </c>
      <c r="AA549">
        <v>892433</v>
      </c>
      <c r="AB549" t="s">
        <v>1444</v>
      </c>
      <c r="AC549">
        <v>89</v>
      </c>
      <c r="AD549" t="s">
        <v>1262</v>
      </c>
      <c r="AE549">
        <v>8900</v>
      </c>
      <c r="AF549" t="s">
        <v>1262</v>
      </c>
      <c r="AG549">
        <v>892412</v>
      </c>
      <c r="AH549" t="s">
        <v>1992</v>
      </c>
      <c r="AI549" t="s">
        <v>7021</v>
      </c>
      <c r="AJ549" t="s">
        <v>7022</v>
      </c>
      <c r="AK549" t="s">
        <v>1381</v>
      </c>
      <c r="AL549" t="s">
        <v>7023</v>
      </c>
      <c r="AM549" t="s">
        <v>7051</v>
      </c>
      <c r="AO549" t="s">
        <v>7052</v>
      </c>
      <c r="AP549" t="s">
        <v>7052</v>
      </c>
      <c r="AT549" t="s">
        <v>1270</v>
      </c>
      <c r="AU549" t="s">
        <v>1271</v>
      </c>
      <c r="AV549" t="s">
        <v>7053</v>
      </c>
      <c r="AX549">
        <v>53000</v>
      </c>
      <c r="AY549" t="s">
        <v>5064</v>
      </c>
      <c r="AZ549">
        <v>55079</v>
      </c>
      <c r="BA549" t="s">
        <v>5064</v>
      </c>
      <c r="BB549">
        <v>55</v>
      </c>
      <c r="BC549" t="s">
        <v>4348</v>
      </c>
      <c r="BD549" t="s">
        <v>4349</v>
      </c>
      <c r="BE549">
        <v>53224</v>
      </c>
      <c r="BF549">
        <v>9508</v>
      </c>
      <c r="BG549" t="s">
        <v>5065</v>
      </c>
      <c r="BH549" t="s">
        <v>5065</v>
      </c>
      <c r="BL549" t="s">
        <v>1280</v>
      </c>
      <c r="BM549" t="s">
        <v>1270</v>
      </c>
      <c r="BN549" t="s">
        <v>1271</v>
      </c>
      <c r="BO549" t="s">
        <v>7054</v>
      </c>
      <c r="BP549" t="s">
        <v>7055</v>
      </c>
      <c r="BQ549">
        <v>47021</v>
      </c>
      <c r="BR549" t="s">
        <v>7056</v>
      </c>
      <c r="BS549">
        <v>47</v>
      </c>
      <c r="BT549" t="s">
        <v>1773</v>
      </c>
      <c r="BU549" t="s">
        <v>7057</v>
      </c>
      <c r="BV549" t="s">
        <v>4255</v>
      </c>
      <c r="BW549" t="s">
        <v>4255</v>
      </c>
      <c r="BY549" t="s">
        <v>6984</v>
      </c>
      <c r="BZ549" t="s">
        <v>7031</v>
      </c>
      <c r="CA549" t="s">
        <v>7032</v>
      </c>
      <c r="CB549">
        <v>4</v>
      </c>
      <c r="CC549" t="s">
        <v>2000</v>
      </c>
      <c r="CD549" t="s">
        <v>7058</v>
      </c>
      <c r="CE549" t="s">
        <v>1288</v>
      </c>
      <c r="CF549" t="s">
        <v>1289</v>
      </c>
      <c r="CG549" t="s">
        <v>1417</v>
      </c>
      <c r="CH549" t="s">
        <v>1418</v>
      </c>
      <c r="CI549">
        <v>2</v>
      </c>
      <c r="CJ549" t="s">
        <v>1292</v>
      </c>
      <c r="CU549" s="13" t="s">
        <v>7059</v>
      </c>
      <c r="CV549" t="s">
        <v>2084</v>
      </c>
    </row>
    <row r="550" spans="1:100" x14ac:dyDescent="0.4">
      <c r="A550" t="s">
        <v>7060</v>
      </c>
      <c r="B550" t="s">
        <v>7061</v>
      </c>
      <c r="D550" t="s">
        <v>1256</v>
      </c>
      <c r="E550" t="s">
        <v>1257</v>
      </c>
      <c r="J550" t="s">
        <v>3839</v>
      </c>
      <c r="K550">
        <v>2025</v>
      </c>
      <c r="L550">
        <v>5005252</v>
      </c>
      <c r="M550">
        <v>0</v>
      </c>
      <c r="N550">
        <v>0</v>
      </c>
      <c r="O550">
        <v>5896352</v>
      </c>
      <c r="P550">
        <v>10901604</v>
      </c>
      <c r="Q550">
        <v>0</v>
      </c>
      <c r="R550">
        <v>0</v>
      </c>
      <c r="S550" t="s">
        <v>1561</v>
      </c>
      <c r="T550">
        <v>2024</v>
      </c>
      <c r="U550" t="s">
        <v>1767</v>
      </c>
      <c r="V550" t="s">
        <v>1523</v>
      </c>
      <c r="W550">
        <v>89</v>
      </c>
      <c r="X550" t="s">
        <v>1262</v>
      </c>
      <c r="Y550">
        <v>8900</v>
      </c>
      <c r="Z550" t="s">
        <v>1262</v>
      </c>
      <c r="AA550">
        <v>892433</v>
      </c>
      <c r="AB550" t="s">
        <v>1444</v>
      </c>
      <c r="AC550">
        <v>89</v>
      </c>
      <c r="AD550" t="s">
        <v>1262</v>
      </c>
      <c r="AE550">
        <v>8900</v>
      </c>
      <c r="AF550" t="s">
        <v>1262</v>
      </c>
      <c r="AG550">
        <v>892412</v>
      </c>
      <c r="AH550" t="s">
        <v>1992</v>
      </c>
      <c r="AI550" t="s">
        <v>7021</v>
      </c>
      <c r="AJ550" t="s">
        <v>7022</v>
      </c>
      <c r="AK550" t="s">
        <v>1381</v>
      </c>
      <c r="AL550" t="s">
        <v>7023</v>
      </c>
      <c r="AM550" t="s">
        <v>7062</v>
      </c>
      <c r="AO550" t="s">
        <v>7063</v>
      </c>
      <c r="AP550" t="s">
        <v>7063</v>
      </c>
      <c r="AQ550" t="s">
        <v>7062</v>
      </c>
      <c r="AS550" t="s">
        <v>7063</v>
      </c>
      <c r="AT550" t="s">
        <v>1270</v>
      </c>
      <c r="AU550" t="s">
        <v>1271</v>
      </c>
      <c r="AV550" t="s">
        <v>7064</v>
      </c>
      <c r="AX550">
        <v>73000</v>
      </c>
      <c r="AY550" t="s">
        <v>7065</v>
      </c>
      <c r="AZ550">
        <v>36067</v>
      </c>
      <c r="BA550" t="s">
        <v>7066</v>
      </c>
      <c r="BB550">
        <v>36</v>
      </c>
      <c r="BC550" t="s">
        <v>1620</v>
      </c>
      <c r="BD550" t="s">
        <v>1619</v>
      </c>
      <c r="BE550">
        <v>13206</v>
      </c>
      <c r="BF550">
        <v>1749</v>
      </c>
      <c r="BG550" t="s">
        <v>1925</v>
      </c>
      <c r="BH550" t="s">
        <v>1925</v>
      </c>
      <c r="BL550" t="s">
        <v>1280</v>
      </c>
      <c r="BM550" t="s">
        <v>1270</v>
      </c>
      <c r="BN550" t="s">
        <v>1271</v>
      </c>
      <c r="BO550" t="s">
        <v>7067</v>
      </c>
      <c r="BP550" t="s">
        <v>7065</v>
      </c>
      <c r="BQ550">
        <v>36067</v>
      </c>
      <c r="BR550" t="s">
        <v>7066</v>
      </c>
      <c r="BS550">
        <v>36</v>
      </c>
      <c r="BT550" t="s">
        <v>1619</v>
      </c>
      <c r="BU550" t="s">
        <v>7068</v>
      </c>
      <c r="BV550" t="s">
        <v>1925</v>
      </c>
      <c r="BW550" t="s">
        <v>1925</v>
      </c>
      <c r="BY550" t="s">
        <v>6984</v>
      </c>
      <c r="BZ550" t="s">
        <v>7031</v>
      </c>
      <c r="CA550" t="s">
        <v>7032</v>
      </c>
      <c r="CB550">
        <v>4</v>
      </c>
      <c r="CC550" t="s">
        <v>2000</v>
      </c>
      <c r="CD550" t="s">
        <v>7069</v>
      </c>
      <c r="CE550" t="s">
        <v>1288</v>
      </c>
      <c r="CF550" t="s">
        <v>1289</v>
      </c>
      <c r="CG550" t="s">
        <v>1417</v>
      </c>
      <c r="CH550" t="s">
        <v>1418</v>
      </c>
      <c r="CI550">
        <v>2</v>
      </c>
      <c r="CJ550" t="s">
        <v>1292</v>
      </c>
      <c r="CU550" s="13" t="s">
        <v>7070</v>
      </c>
      <c r="CV550" t="s">
        <v>2670</v>
      </c>
    </row>
    <row r="551" spans="1:100" x14ac:dyDescent="0.4">
      <c r="A551" t="s">
        <v>7071</v>
      </c>
      <c r="B551" t="s">
        <v>7072</v>
      </c>
      <c r="D551" t="s">
        <v>1256</v>
      </c>
      <c r="E551" t="s">
        <v>1648</v>
      </c>
      <c r="H551">
        <v>822995.9</v>
      </c>
      <c r="I551">
        <v>122993645.63</v>
      </c>
      <c r="J551" t="s">
        <v>2524</v>
      </c>
      <c r="K551">
        <v>2025</v>
      </c>
      <c r="L551">
        <v>122993645.63</v>
      </c>
      <c r="M551">
        <v>822995.9</v>
      </c>
      <c r="N551">
        <v>0</v>
      </c>
      <c r="O551">
        <v>224892614</v>
      </c>
      <c r="P551">
        <v>347886259.63</v>
      </c>
      <c r="Q551">
        <v>0</v>
      </c>
      <c r="R551">
        <v>0</v>
      </c>
      <c r="S551" t="s">
        <v>2074</v>
      </c>
      <c r="T551">
        <v>2025</v>
      </c>
      <c r="U551" t="s">
        <v>1885</v>
      </c>
      <c r="V551" t="s">
        <v>1443</v>
      </c>
      <c r="W551">
        <v>89</v>
      </c>
      <c r="X551" t="s">
        <v>1262</v>
      </c>
      <c r="Y551">
        <v>8900</v>
      </c>
      <c r="Z551" t="s">
        <v>1262</v>
      </c>
      <c r="AA551">
        <v>892433</v>
      </c>
      <c r="AB551" t="s">
        <v>1444</v>
      </c>
      <c r="AC551">
        <v>89</v>
      </c>
      <c r="AD551" t="s">
        <v>1262</v>
      </c>
      <c r="AE551">
        <v>8900</v>
      </c>
      <c r="AF551" t="s">
        <v>1262</v>
      </c>
      <c r="AG551">
        <v>892412</v>
      </c>
      <c r="AH551" t="s">
        <v>1992</v>
      </c>
      <c r="AI551" t="s">
        <v>1379</v>
      </c>
      <c r="AJ551" t="s">
        <v>1380</v>
      </c>
      <c r="AK551" t="s">
        <v>1381</v>
      </c>
      <c r="AL551" t="s">
        <v>6974</v>
      </c>
      <c r="AM551" t="s">
        <v>7008</v>
      </c>
      <c r="AO551" t="s">
        <v>7009</v>
      </c>
      <c r="AP551" t="s">
        <v>7009</v>
      </c>
      <c r="AQ551" t="s">
        <v>7010</v>
      </c>
      <c r="AT551" t="s">
        <v>1270</v>
      </c>
      <c r="AU551" t="s">
        <v>1271</v>
      </c>
      <c r="AV551" t="s">
        <v>7011</v>
      </c>
      <c r="AW551" t="s">
        <v>1934</v>
      </c>
      <c r="AX551">
        <v>60600</v>
      </c>
      <c r="AY551" t="s">
        <v>7012</v>
      </c>
      <c r="AZ551">
        <v>32031</v>
      </c>
      <c r="BA551" t="s">
        <v>7013</v>
      </c>
      <c r="BB551">
        <v>32</v>
      </c>
      <c r="BC551" t="s">
        <v>2334</v>
      </c>
      <c r="BD551" t="s">
        <v>2335</v>
      </c>
      <c r="BE551">
        <v>89503</v>
      </c>
      <c r="BF551">
        <v>5643</v>
      </c>
      <c r="BG551" t="s">
        <v>2336</v>
      </c>
      <c r="BH551" t="s">
        <v>2336</v>
      </c>
      <c r="BL551" t="s">
        <v>1280</v>
      </c>
      <c r="BM551" t="s">
        <v>1270</v>
      </c>
      <c r="BN551" t="s">
        <v>1271</v>
      </c>
      <c r="BO551" t="s">
        <v>7014</v>
      </c>
      <c r="BP551" t="s">
        <v>7012</v>
      </c>
      <c r="BQ551">
        <v>32031</v>
      </c>
      <c r="BR551" t="s">
        <v>7013</v>
      </c>
      <c r="BS551">
        <v>32</v>
      </c>
      <c r="BT551" t="s">
        <v>2335</v>
      </c>
      <c r="BU551" t="s">
        <v>7015</v>
      </c>
      <c r="BV551" t="s">
        <v>2336</v>
      </c>
      <c r="BW551" t="s">
        <v>2336</v>
      </c>
      <c r="BY551" t="s">
        <v>6984</v>
      </c>
      <c r="BZ551" t="s">
        <v>7073</v>
      </c>
      <c r="CA551" t="s">
        <v>7074</v>
      </c>
      <c r="CB551">
        <v>4</v>
      </c>
      <c r="CC551" t="s">
        <v>2000</v>
      </c>
      <c r="CD551" t="s">
        <v>7075</v>
      </c>
      <c r="CE551" t="s">
        <v>1288</v>
      </c>
      <c r="CF551" t="s">
        <v>1289</v>
      </c>
      <c r="CG551" t="s">
        <v>1417</v>
      </c>
      <c r="CH551" t="s">
        <v>1418</v>
      </c>
      <c r="CI551">
        <v>2</v>
      </c>
      <c r="CJ551" t="s">
        <v>1292</v>
      </c>
      <c r="CU551" s="13" t="s">
        <v>7076</v>
      </c>
      <c r="CV551" t="s">
        <v>2084</v>
      </c>
    </row>
    <row r="552" spans="1:100" x14ac:dyDescent="0.4">
      <c r="A552" t="s">
        <v>7077</v>
      </c>
      <c r="B552" t="s">
        <v>7078</v>
      </c>
      <c r="D552" t="s">
        <v>1256</v>
      </c>
      <c r="E552" t="s">
        <v>1648</v>
      </c>
      <c r="H552">
        <v>8573977.6999999993</v>
      </c>
      <c r="I552">
        <v>50174880</v>
      </c>
      <c r="J552" t="s">
        <v>2875</v>
      </c>
      <c r="K552">
        <v>2025</v>
      </c>
      <c r="L552">
        <v>50174880</v>
      </c>
      <c r="M552">
        <v>8573977.6999999993</v>
      </c>
      <c r="N552">
        <v>37783800</v>
      </c>
      <c r="O552">
        <v>50813745</v>
      </c>
      <c r="P552">
        <v>100988625</v>
      </c>
      <c r="Q552">
        <v>0</v>
      </c>
      <c r="R552">
        <v>0</v>
      </c>
      <c r="S552" t="s">
        <v>7079</v>
      </c>
      <c r="T552">
        <v>2024</v>
      </c>
      <c r="U552" t="s">
        <v>3860</v>
      </c>
      <c r="V552" t="s">
        <v>4148</v>
      </c>
      <c r="W552">
        <v>89</v>
      </c>
      <c r="X552" t="s">
        <v>1262</v>
      </c>
      <c r="Y552">
        <v>8900</v>
      </c>
      <c r="Z552" t="s">
        <v>1262</v>
      </c>
      <c r="AA552">
        <v>892436</v>
      </c>
      <c r="AB552" t="s">
        <v>7080</v>
      </c>
      <c r="AC552">
        <v>89</v>
      </c>
      <c r="AD552" t="s">
        <v>1262</v>
      </c>
      <c r="AE552">
        <v>8900</v>
      </c>
      <c r="AF552" t="s">
        <v>1262</v>
      </c>
      <c r="AG552">
        <v>892410</v>
      </c>
      <c r="AH552" t="s">
        <v>7081</v>
      </c>
      <c r="AI552" t="s">
        <v>5151</v>
      </c>
      <c r="AJ552" t="s">
        <v>5152</v>
      </c>
      <c r="AK552" t="s">
        <v>1381</v>
      </c>
      <c r="AL552" t="s">
        <v>5153</v>
      </c>
      <c r="AM552" t="s">
        <v>5328</v>
      </c>
      <c r="AO552" t="s">
        <v>5329</v>
      </c>
      <c r="AP552" t="s">
        <v>5329</v>
      </c>
      <c r="AT552" t="s">
        <v>1270</v>
      </c>
      <c r="AU552" t="s">
        <v>1271</v>
      </c>
      <c r="AV552" t="s">
        <v>5330</v>
      </c>
      <c r="AX552">
        <v>18000</v>
      </c>
      <c r="AY552" t="s">
        <v>2172</v>
      </c>
      <c r="AZ552">
        <v>39049</v>
      </c>
      <c r="BA552" t="s">
        <v>3299</v>
      </c>
      <c r="BB552">
        <v>39</v>
      </c>
      <c r="BC552" t="s">
        <v>2008</v>
      </c>
      <c r="BD552" t="s">
        <v>2009</v>
      </c>
      <c r="BE552">
        <v>43201</v>
      </c>
      <c r="BF552">
        <v>2696</v>
      </c>
      <c r="BG552" t="s">
        <v>3300</v>
      </c>
      <c r="BH552" t="s">
        <v>3300</v>
      </c>
      <c r="BL552" t="s">
        <v>1895</v>
      </c>
      <c r="BM552" t="s">
        <v>1270</v>
      </c>
      <c r="BN552" t="s">
        <v>1271</v>
      </c>
      <c r="BO552" t="s">
        <v>1896</v>
      </c>
      <c r="BT552" t="s">
        <v>1895</v>
      </c>
      <c r="BV552" t="s">
        <v>1897</v>
      </c>
      <c r="BW552" t="s">
        <v>1897</v>
      </c>
      <c r="BY552" t="s">
        <v>7082</v>
      </c>
      <c r="BZ552" t="s">
        <v>5159</v>
      </c>
      <c r="CA552" t="s">
        <v>7083</v>
      </c>
      <c r="CB552">
        <v>5</v>
      </c>
      <c r="CC552" t="s">
        <v>1286</v>
      </c>
      <c r="CD552" t="s">
        <v>7084</v>
      </c>
      <c r="CE552" t="s">
        <v>1288</v>
      </c>
      <c r="CF552" t="s">
        <v>1289</v>
      </c>
      <c r="CG552" t="s">
        <v>1534</v>
      </c>
      <c r="CH552" t="s">
        <v>1535</v>
      </c>
      <c r="CI552">
        <v>2</v>
      </c>
      <c r="CJ552" t="s">
        <v>1292</v>
      </c>
      <c r="CU552" s="13" t="s">
        <v>7085</v>
      </c>
      <c r="CV552" t="s">
        <v>2183</v>
      </c>
    </row>
    <row r="553" spans="1:100" x14ac:dyDescent="0.4">
      <c r="A553" t="s">
        <v>7086</v>
      </c>
      <c r="B553" t="s">
        <v>7087</v>
      </c>
      <c r="D553" t="s">
        <v>1256</v>
      </c>
      <c r="E553" t="s">
        <v>1648</v>
      </c>
      <c r="H553">
        <v>2715.36</v>
      </c>
      <c r="I553">
        <v>28091769</v>
      </c>
      <c r="J553" t="s">
        <v>1594</v>
      </c>
      <c r="K553">
        <v>2025</v>
      </c>
      <c r="L553">
        <v>28091769</v>
      </c>
      <c r="M553">
        <v>2715.36</v>
      </c>
      <c r="N553">
        <v>0</v>
      </c>
      <c r="O553">
        <v>0</v>
      </c>
      <c r="P553">
        <v>28091769</v>
      </c>
      <c r="Q553">
        <v>0</v>
      </c>
      <c r="R553">
        <v>0</v>
      </c>
      <c r="S553" t="s">
        <v>1462</v>
      </c>
      <c r="T553">
        <v>2025</v>
      </c>
      <c r="U553" t="s">
        <v>1462</v>
      </c>
      <c r="V553" t="s">
        <v>7088</v>
      </c>
      <c r="W553">
        <v>89</v>
      </c>
      <c r="X553" t="s">
        <v>1262</v>
      </c>
      <c r="Y553">
        <v>8900</v>
      </c>
      <c r="Z553" t="s">
        <v>1262</v>
      </c>
      <c r="AA553">
        <v>892436</v>
      </c>
      <c r="AB553" t="s">
        <v>7080</v>
      </c>
      <c r="AC553">
        <v>89</v>
      </c>
      <c r="AD553" t="s">
        <v>1262</v>
      </c>
      <c r="AE553">
        <v>8900</v>
      </c>
      <c r="AF553" t="s">
        <v>1262</v>
      </c>
      <c r="AG553">
        <v>892410</v>
      </c>
      <c r="AH553" t="s">
        <v>7081</v>
      </c>
      <c r="AI553" t="s">
        <v>7089</v>
      </c>
      <c r="AJ553" t="s">
        <v>7090</v>
      </c>
      <c r="AK553" t="s">
        <v>1381</v>
      </c>
      <c r="AL553" t="s">
        <v>7091</v>
      </c>
      <c r="AM553" t="s">
        <v>7092</v>
      </c>
      <c r="AO553" t="s">
        <v>7093</v>
      </c>
      <c r="AP553" t="s">
        <v>7093</v>
      </c>
      <c r="AT553" t="s">
        <v>1270</v>
      </c>
      <c r="AU553" t="s">
        <v>1271</v>
      </c>
      <c r="AV553" t="s">
        <v>7094</v>
      </c>
      <c r="AX553">
        <v>40775</v>
      </c>
      <c r="AY553" t="s">
        <v>7095</v>
      </c>
      <c r="AZ553">
        <v>55063</v>
      </c>
      <c r="BA553" t="s">
        <v>7095</v>
      </c>
      <c r="BB553">
        <v>55</v>
      </c>
      <c r="BC553" t="s">
        <v>4348</v>
      </c>
      <c r="BD553" t="s">
        <v>4349</v>
      </c>
      <c r="BE553">
        <v>54602</v>
      </c>
      <c r="BF553">
        <v>817</v>
      </c>
      <c r="BG553" t="s">
        <v>7096</v>
      </c>
      <c r="BH553" t="s">
        <v>7096</v>
      </c>
      <c r="BL553" t="s">
        <v>1895</v>
      </c>
      <c r="BM553" t="s">
        <v>1270</v>
      </c>
      <c r="BN553" t="s">
        <v>1271</v>
      </c>
      <c r="BO553" t="s">
        <v>1896</v>
      </c>
      <c r="BT553" t="s">
        <v>1895</v>
      </c>
      <c r="BV553" t="s">
        <v>1897</v>
      </c>
      <c r="BW553" t="s">
        <v>1897</v>
      </c>
      <c r="BY553" t="s">
        <v>7082</v>
      </c>
      <c r="BZ553" t="s">
        <v>7097</v>
      </c>
      <c r="CA553" t="s">
        <v>7098</v>
      </c>
      <c r="CB553">
        <v>5</v>
      </c>
      <c r="CC553" t="s">
        <v>1286</v>
      </c>
      <c r="CD553" t="s">
        <v>7099</v>
      </c>
      <c r="CE553" t="s">
        <v>1288</v>
      </c>
      <c r="CF553" t="s">
        <v>1289</v>
      </c>
      <c r="CG553" t="s">
        <v>1534</v>
      </c>
      <c r="CH553" t="s">
        <v>1535</v>
      </c>
      <c r="CI553">
        <v>2</v>
      </c>
      <c r="CJ553" t="s">
        <v>1292</v>
      </c>
      <c r="CU553" s="13" t="s">
        <v>7100</v>
      </c>
      <c r="CV553" t="s">
        <v>1613</v>
      </c>
    </row>
    <row r="554" spans="1:100" x14ac:dyDescent="0.4">
      <c r="A554" t="s">
        <v>7101</v>
      </c>
      <c r="B554" t="s">
        <v>7102</v>
      </c>
      <c r="D554" t="s">
        <v>1256</v>
      </c>
      <c r="E554" t="s">
        <v>1648</v>
      </c>
      <c r="H554">
        <v>225963.06</v>
      </c>
      <c r="I554">
        <v>29999693</v>
      </c>
      <c r="J554" t="s">
        <v>1521</v>
      </c>
      <c r="K554">
        <v>2025</v>
      </c>
      <c r="L554">
        <v>29999693</v>
      </c>
      <c r="M554">
        <v>225963.06</v>
      </c>
      <c r="N554">
        <v>0</v>
      </c>
      <c r="O554">
        <v>0</v>
      </c>
      <c r="P554">
        <v>29999693</v>
      </c>
      <c r="Q554">
        <v>0</v>
      </c>
      <c r="R554">
        <v>0</v>
      </c>
      <c r="S554" t="s">
        <v>3028</v>
      </c>
      <c r="T554">
        <v>2024</v>
      </c>
      <c r="U554" t="s">
        <v>1830</v>
      </c>
      <c r="V554" t="s">
        <v>7103</v>
      </c>
      <c r="W554">
        <v>89</v>
      </c>
      <c r="X554" t="s">
        <v>1262</v>
      </c>
      <c r="Y554">
        <v>8900</v>
      </c>
      <c r="Z554" t="s">
        <v>1262</v>
      </c>
      <c r="AA554">
        <v>892436</v>
      </c>
      <c r="AB554" t="s">
        <v>7080</v>
      </c>
      <c r="AC554">
        <v>89</v>
      </c>
      <c r="AD554" t="s">
        <v>1262</v>
      </c>
      <c r="AE554">
        <v>8900</v>
      </c>
      <c r="AF554" t="s">
        <v>1262</v>
      </c>
      <c r="AG554">
        <v>892410</v>
      </c>
      <c r="AH554" t="s">
        <v>7081</v>
      </c>
      <c r="AI554" t="s">
        <v>7089</v>
      </c>
      <c r="AJ554" t="s">
        <v>7090</v>
      </c>
      <c r="AK554" t="s">
        <v>1381</v>
      </c>
      <c r="AL554" t="s">
        <v>7091</v>
      </c>
      <c r="AM554" t="s">
        <v>7104</v>
      </c>
      <c r="AO554" t="s">
        <v>7105</v>
      </c>
      <c r="AP554" t="s">
        <v>7105</v>
      </c>
      <c r="AQ554" t="s">
        <v>7104</v>
      </c>
      <c r="AS554" t="s">
        <v>7105</v>
      </c>
      <c r="AT554" t="s">
        <v>1270</v>
      </c>
      <c r="AU554" t="s">
        <v>1271</v>
      </c>
      <c r="AV554" t="s">
        <v>7106</v>
      </c>
      <c r="AX554">
        <v>36770</v>
      </c>
      <c r="AY554" t="s">
        <v>2708</v>
      </c>
      <c r="AZ554">
        <v>6059</v>
      </c>
      <c r="BA554" t="s">
        <v>1305</v>
      </c>
      <c r="BB554">
        <v>6</v>
      </c>
      <c r="BC554" t="s">
        <v>1548</v>
      </c>
      <c r="BD554" t="s">
        <v>1549</v>
      </c>
      <c r="BE554">
        <v>92618</v>
      </c>
      <c r="BF554">
        <v>8317</v>
      </c>
      <c r="BG554" t="s">
        <v>2709</v>
      </c>
      <c r="BH554" t="s">
        <v>2709</v>
      </c>
      <c r="BL554" t="s">
        <v>1328</v>
      </c>
      <c r="BM554" t="s">
        <v>1270</v>
      </c>
      <c r="BN554" t="s">
        <v>1271</v>
      </c>
      <c r="BO554" t="s">
        <v>7107</v>
      </c>
      <c r="BP554" t="s">
        <v>7108</v>
      </c>
      <c r="BQ554">
        <v>6039</v>
      </c>
      <c r="BR554" t="s">
        <v>7108</v>
      </c>
      <c r="BS554">
        <v>6</v>
      </c>
      <c r="BT554" t="s">
        <v>1549</v>
      </c>
      <c r="BU554" t="s">
        <v>1328</v>
      </c>
      <c r="BV554" t="s">
        <v>3404</v>
      </c>
      <c r="BW554" t="s">
        <v>3404</v>
      </c>
      <c r="BY554" t="s">
        <v>7082</v>
      </c>
      <c r="BZ554" t="s">
        <v>7097</v>
      </c>
      <c r="CA554" t="s">
        <v>7109</v>
      </c>
      <c r="CB554">
        <v>5</v>
      </c>
      <c r="CC554" t="s">
        <v>1286</v>
      </c>
      <c r="CD554" t="s">
        <v>7110</v>
      </c>
      <c r="CE554" t="s">
        <v>1288</v>
      </c>
      <c r="CF554" t="s">
        <v>1289</v>
      </c>
      <c r="CG554" t="s">
        <v>1333</v>
      </c>
      <c r="CH554" t="s">
        <v>1334</v>
      </c>
      <c r="CI554">
        <v>2</v>
      </c>
      <c r="CJ554" t="s">
        <v>1292</v>
      </c>
      <c r="CU554" s="13" t="s">
        <v>7111</v>
      </c>
      <c r="CV554" t="s">
        <v>1537</v>
      </c>
    </row>
    <row r="555" spans="1:100" x14ac:dyDescent="0.4">
      <c r="A555" t="s">
        <v>7112</v>
      </c>
      <c r="B555" t="s">
        <v>7113</v>
      </c>
      <c r="D555" t="s">
        <v>1256</v>
      </c>
      <c r="E555" t="s">
        <v>7114</v>
      </c>
      <c r="H555">
        <v>1744333.83</v>
      </c>
      <c r="I555">
        <v>17612500</v>
      </c>
      <c r="J555" t="s">
        <v>5636</v>
      </c>
      <c r="K555">
        <v>2025</v>
      </c>
      <c r="L555">
        <v>30000000</v>
      </c>
      <c r="M555">
        <v>5629017.7400000002</v>
      </c>
      <c r="N555">
        <v>6634466</v>
      </c>
      <c r="O555">
        <v>0</v>
      </c>
      <c r="P555">
        <v>30000000</v>
      </c>
      <c r="Q555">
        <v>0</v>
      </c>
      <c r="R555">
        <v>0</v>
      </c>
      <c r="S555" t="s">
        <v>5359</v>
      </c>
      <c r="T555">
        <v>2024</v>
      </c>
      <c r="U555" t="s">
        <v>7115</v>
      </c>
      <c r="V555" t="s">
        <v>7116</v>
      </c>
      <c r="W555">
        <v>89</v>
      </c>
      <c r="X555" t="s">
        <v>1262</v>
      </c>
      <c r="Y555">
        <v>8900</v>
      </c>
      <c r="Z555" t="s">
        <v>1262</v>
      </c>
      <c r="AA555">
        <v>892436</v>
      </c>
      <c r="AB555" t="s">
        <v>7080</v>
      </c>
      <c r="AC555">
        <v>89</v>
      </c>
      <c r="AD555" t="s">
        <v>1262</v>
      </c>
      <c r="AE555">
        <v>8900</v>
      </c>
      <c r="AF555" t="s">
        <v>1262</v>
      </c>
      <c r="AG555">
        <v>892410</v>
      </c>
      <c r="AH555" t="s">
        <v>7081</v>
      </c>
      <c r="AI555" t="s">
        <v>7089</v>
      </c>
      <c r="AJ555" t="s">
        <v>7090</v>
      </c>
      <c r="AK555" t="s">
        <v>1381</v>
      </c>
      <c r="AL555" t="s">
        <v>7117</v>
      </c>
      <c r="AM555" t="s">
        <v>7118</v>
      </c>
      <c r="AO555" t="s">
        <v>7119</v>
      </c>
      <c r="AP555" t="s">
        <v>7119</v>
      </c>
      <c r="AT555" t="s">
        <v>1270</v>
      </c>
      <c r="AU555" t="s">
        <v>1271</v>
      </c>
      <c r="AV555" t="s">
        <v>7120</v>
      </c>
      <c r="AW555" t="s">
        <v>7121</v>
      </c>
      <c r="AX555">
        <v>53000</v>
      </c>
      <c r="AY555" t="s">
        <v>2778</v>
      </c>
      <c r="AZ555">
        <v>6001</v>
      </c>
      <c r="BA555" t="s">
        <v>2979</v>
      </c>
      <c r="BB555">
        <v>6</v>
      </c>
      <c r="BC555" t="s">
        <v>1548</v>
      </c>
      <c r="BD555" t="s">
        <v>1549</v>
      </c>
      <c r="BE555">
        <v>94607</v>
      </c>
      <c r="BF555">
        <v>5201</v>
      </c>
      <c r="BG555" t="s">
        <v>3086</v>
      </c>
      <c r="BH555" t="s">
        <v>3086</v>
      </c>
      <c r="BL555" t="s">
        <v>2729</v>
      </c>
      <c r="BM555" t="s">
        <v>1270</v>
      </c>
      <c r="BN555" t="s">
        <v>1271</v>
      </c>
      <c r="BO555" t="s">
        <v>2730</v>
      </c>
      <c r="BS555">
        <v>6</v>
      </c>
      <c r="BT555" t="s">
        <v>1549</v>
      </c>
      <c r="BV555" t="s">
        <v>2198</v>
      </c>
      <c r="BY555" t="s">
        <v>7082</v>
      </c>
      <c r="BZ555" t="s">
        <v>7122</v>
      </c>
      <c r="CA555" t="s">
        <v>7123</v>
      </c>
      <c r="CB555">
        <v>5</v>
      </c>
      <c r="CC555" t="s">
        <v>1286</v>
      </c>
      <c r="CD555" t="s">
        <v>7124</v>
      </c>
      <c r="CE555" t="s">
        <v>1288</v>
      </c>
      <c r="CF555" t="s">
        <v>1289</v>
      </c>
      <c r="CG555" t="s">
        <v>1534</v>
      </c>
      <c r="CH555" t="s">
        <v>1535</v>
      </c>
      <c r="CI555">
        <v>2</v>
      </c>
      <c r="CJ555" t="s">
        <v>1292</v>
      </c>
      <c r="CU555" s="13" t="s">
        <v>7125</v>
      </c>
      <c r="CV555" t="s">
        <v>1537</v>
      </c>
    </row>
    <row r="556" spans="1:100" x14ac:dyDescent="0.4">
      <c r="A556" t="s">
        <v>7126</v>
      </c>
      <c r="B556" t="s">
        <v>7127</v>
      </c>
      <c r="D556" t="s">
        <v>1256</v>
      </c>
      <c r="E556" t="s">
        <v>1648</v>
      </c>
      <c r="H556">
        <v>2188749.9</v>
      </c>
      <c r="I556">
        <v>29681912</v>
      </c>
      <c r="J556" t="s">
        <v>5636</v>
      </c>
      <c r="K556">
        <v>2025</v>
      </c>
      <c r="L556">
        <v>29681912</v>
      </c>
      <c r="M556">
        <v>2188749.9</v>
      </c>
      <c r="N556">
        <v>12500694</v>
      </c>
      <c r="O556">
        <v>0</v>
      </c>
      <c r="P556">
        <v>29681912</v>
      </c>
      <c r="Q556">
        <v>0</v>
      </c>
      <c r="R556">
        <v>0</v>
      </c>
      <c r="S556" t="s">
        <v>5912</v>
      </c>
      <c r="T556">
        <v>2024</v>
      </c>
      <c r="U556" t="s">
        <v>5912</v>
      </c>
      <c r="V556" t="s">
        <v>7128</v>
      </c>
      <c r="W556">
        <v>89</v>
      </c>
      <c r="X556" t="s">
        <v>1262</v>
      </c>
      <c r="Y556">
        <v>8900</v>
      </c>
      <c r="Z556" t="s">
        <v>1262</v>
      </c>
      <c r="AA556">
        <v>892436</v>
      </c>
      <c r="AB556" t="s">
        <v>7080</v>
      </c>
      <c r="AC556">
        <v>89</v>
      </c>
      <c r="AD556" t="s">
        <v>1262</v>
      </c>
      <c r="AE556">
        <v>8900</v>
      </c>
      <c r="AF556" t="s">
        <v>1262</v>
      </c>
      <c r="AG556">
        <v>892410</v>
      </c>
      <c r="AH556" t="s">
        <v>7081</v>
      </c>
      <c r="AI556" t="s">
        <v>7089</v>
      </c>
      <c r="AJ556" t="s">
        <v>7090</v>
      </c>
      <c r="AK556" t="s">
        <v>1381</v>
      </c>
      <c r="AL556" t="s">
        <v>7129</v>
      </c>
      <c r="AM556" t="s">
        <v>5328</v>
      </c>
      <c r="AO556" t="s">
        <v>5329</v>
      </c>
      <c r="AP556" t="s">
        <v>5329</v>
      </c>
      <c r="AT556" t="s">
        <v>1270</v>
      </c>
      <c r="AU556" t="s">
        <v>1271</v>
      </c>
      <c r="AV556" t="s">
        <v>5330</v>
      </c>
      <c r="AX556">
        <v>18000</v>
      </c>
      <c r="AY556" t="s">
        <v>2172</v>
      </c>
      <c r="AZ556">
        <v>39049</v>
      </c>
      <c r="BA556" t="s">
        <v>3299</v>
      </c>
      <c r="BB556">
        <v>39</v>
      </c>
      <c r="BC556" t="s">
        <v>2008</v>
      </c>
      <c r="BD556" t="s">
        <v>2009</v>
      </c>
      <c r="BE556">
        <v>43201</v>
      </c>
      <c r="BF556">
        <v>2696</v>
      </c>
      <c r="BG556" t="s">
        <v>3300</v>
      </c>
      <c r="BH556" t="s">
        <v>3300</v>
      </c>
      <c r="BL556" t="s">
        <v>1895</v>
      </c>
      <c r="BM556" t="s">
        <v>1270</v>
      </c>
      <c r="BN556" t="s">
        <v>1271</v>
      </c>
      <c r="BO556" t="s">
        <v>1896</v>
      </c>
      <c r="BT556" t="s">
        <v>1895</v>
      </c>
      <c r="BV556" t="s">
        <v>1897</v>
      </c>
      <c r="BW556" t="s">
        <v>1897</v>
      </c>
      <c r="BY556" t="s">
        <v>7082</v>
      </c>
      <c r="BZ556" t="s">
        <v>7122</v>
      </c>
      <c r="CA556" t="s">
        <v>7123</v>
      </c>
      <c r="CB556">
        <v>5</v>
      </c>
      <c r="CC556" t="s">
        <v>1286</v>
      </c>
      <c r="CD556" t="s">
        <v>7130</v>
      </c>
      <c r="CE556" t="s">
        <v>1288</v>
      </c>
      <c r="CF556" t="s">
        <v>1289</v>
      </c>
      <c r="CG556" t="s">
        <v>1534</v>
      </c>
      <c r="CH556" t="s">
        <v>1535</v>
      </c>
      <c r="CI556">
        <v>2</v>
      </c>
      <c r="CJ556" t="s">
        <v>1292</v>
      </c>
      <c r="CU556" s="13" t="s">
        <v>7131</v>
      </c>
      <c r="CV556" t="s">
        <v>1537</v>
      </c>
    </row>
    <row r="557" spans="1:100" x14ac:dyDescent="0.4">
      <c r="A557" t="s">
        <v>7132</v>
      </c>
      <c r="B557" t="s">
        <v>7133</v>
      </c>
      <c r="D557" t="s">
        <v>1256</v>
      </c>
      <c r="E557" t="s">
        <v>1648</v>
      </c>
      <c r="H557">
        <v>7432971.5199999996</v>
      </c>
      <c r="I557">
        <v>12500000</v>
      </c>
      <c r="J557" t="s">
        <v>2875</v>
      </c>
      <c r="K557">
        <v>2025</v>
      </c>
      <c r="L557">
        <v>12500000</v>
      </c>
      <c r="M557">
        <v>7432971.5199999996</v>
      </c>
      <c r="N557">
        <v>0</v>
      </c>
      <c r="O557">
        <v>0</v>
      </c>
      <c r="P557">
        <v>12500000</v>
      </c>
      <c r="Q557">
        <v>0</v>
      </c>
      <c r="R557">
        <v>0</v>
      </c>
      <c r="S557" t="s">
        <v>7134</v>
      </c>
      <c r="T557">
        <v>2024</v>
      </c>
      <c r="U557" t="s">
        <v>2441</v>
      </c>
      <c r="V557" t="s">
        <v>6779</v>
      </c>
      <c r="W557">
        <v>89</v>
      </c>
      <c r="X557" t="s">
        <v>1262</v>
      </c>
      <c r="Y557">
        <v>8900</v>
      </c>
      <c r="Z557" t="s">
        <v>1262</v>
      </c>
      <c r="AA557">
        <v>892436</v>
      </c>
      <c r="AB557" t="s">
        <v>7080</v>
      </c>
      <c r="AC557">
        <v>89</v>
      </c>
      <c r="AD557" t="s">
        <v>1262</v>
      </c>
      <c r="AE557">
        <v>8900</v>
      </c>
      <c r="AF557" t="s">
        <v>1262</v>
      </c>
      <c r="AG557">
        <v>892410</v>
      </c>
      <c r="AH557" t="s">
        <v>7081</v>
      </c>
      <c r="AI557" t="s">
        <v>7089</v>
      </c>
      <c r="AJ557" t="s">
        <v>7090</v>
      </c>
      <c r="AK557" t="s">
        <v>1381</v>
      </c>
      <c r="AL557" t="s">
        <v>7135</v>
      </c>
      <c r="AM557" t="s">
        <v>7136</v>
      </c>
      <c r="AO557" t="s">
        <v>7137</v>
      </c>
      <c r="AP557" t="s">
        <v>7137</v>
      </c>
      <c r="AT557" t="s">
        <v>1270</v>
      </c>
      <c r="AU557" t="s">
        <v>1271</v>
      </c>
      <c r="AV557" t="s">
        <v>7138</v>
      </c>
      <c r="AX557">
        <v>35000</v>
      </c>
      <c r="AY557" t="s">
        <v>1325</v>
      </c>
      <c r="AZ557">
        <v>48201</v>
      </c>
      <c r="BA557" t="s">
        <v>1326</v>
      </c>
      <c r="BB557">
        <v>48</v>
      </c>
      <c r="BC557" t="s">
        <v>1276</v>
      </c>
      <c r="BD557" t="s">
        <v>1277</v>
      </c>
      <c r="BE557">
        <v>77002</v>
      </c>
      <c r="BF557">
        <v>2743</v>
      </c>
      <c r="BG557" t="s">
        <v>3163</v>
      </c>
      <c r="BH557" t="s">
        <v>3163</v>
      </c>
      <c r="BL557" t="s">
        <v>1895</v>
      </c>
      <c r="BM557" t="s">
        <v>1270</v>
      </c>
      <c r="BN557" t="s">
        <v>1271</v>
      </c>
      <c r="BO557" t="s">
        <v>1896</v>
      </c>
      <c r="BT557" t="s">
        <v>1895</v>
      </c>
      <c r="BV557" t="s">
        <v>1897</v>
      </c>
      <c r="BW557" t="s">
        <v>1897</v>
      </c>
      <c r="BY557" t="s">
        <v>7082</v>
      </c>
      <c r="BZ557" t="s">
        <v>7139</v>
      </c>
      <c r="CA557" t="s">
        <v>7140</v>
      </c>
      <c r="CB557">
        <v>5</v>
      </c>
      <c r="CC557" t="s">
        <v>1286</v>
      </c>
      <c r="CD557" t="s">
        <v>7141</v>
      </c>
      <c r="CE557" t="s">
        <v>1288</v>
      </c>
      <c r="CF557" t="s">
        <v>1289</v>
      </c>
      <c r="CG557" t="s">
        <v>1417</v>
      </c>
      <c r="CH557" t="s">
        <v>1418</v>
      </c>
      <c r="CI557">
        <v>2</v>
      </c>
      <c r="CJ557" t="s">
        <v>1292</v>
      </c>
      <c r="CU557" s="13" t="s">
        <v>7142</v>
      </c>
      <c r="CV557" t="s">
        <v>2183</v>
      </c>
    </row>
    <row r="558" spans="1:100" x14ac:dyDescent="0.4">
      <c r="A558" t="s">
        <v>7143</v>
      </c>
      <c r="B558" t="s">
        <v>7144</v>
      </c>
      <c r="D558" t="s">
        <v>1256</v>
      </c>
      <c r="E558" t="s">
        <v>1648</v>
      </c>
      <c r="H558">
        <v>678350.52</v>
      </c>
      <c r="I558">
        <v>4199672</v>
      </c>
      <c r="J558" t="s">
        <v>2875</v>
      </c>
      <c r="K558">
        <v>2025</v>
      </c>
      <c r="L558">
        <v>4199672</v>
      </c>
      <c r="M558">
        <v>678350.52</v>
      </c>
      <c r="N558">
        <v>2205245</v>
      </c>
      <c r="O558">
        <v>0</v>
      </c>
      <c r="P558">
        <v>4199672</v>
      </c>
      <c r="Q558">
        <v>0</v>
      </c>
      <c r="R558">
        <v>0</v>
      </c>
      <c r="S558" t="s">
        <v>1574</v>
      </c>
      <c r="T558">
        <v>2024</v>
      </c>
      <c r="U558" t="s">
        <v>1426</v>
      </c>
      <c r="V558" t="s">
        <v>7145</v>
      </c>
      <c r="W558">
        <v>89</v>
      </c>
      <c r="X558" t="s">
        <v>1262</v>
      </c>
      <c r="Y558">
        <v>8900</v>
      </c>
      <c r="Z558" t="s">
        <v>1262</v>
      </c>
      <c r="AA558">
        <v>892436</v>
      </c>
      <c r="AB558" t="s">
        <v>7080</v>
      </c>
      <c r="AC558">
        <v>89</v>
      </c>
      <c r="AD558" t="s">
        <v>1262</v>
      </c>
      <c r="AE558">
        <v>8900</v>
      </c>
      <c r="AF558" t="s">
        <v>1262</v>
      </c>
      <c r="AG558">
        <v>892410</v>
      </c>
      <c r="AH558" t="s">
        <v>7081</v>
      </c>
      <c r="AI558" t="s">
        <v>7089</v>
      </c>
      <c r="AJ558" t="s">
        <v>7090</v>
      </c>
      <c r="AK558" t="s">
        <v>1381</v>
      </c>
      <c r="AL558" t="s">
        <v>7135</v>
      </c>
      <c r="AM558" t="s">
        <v>7146</v>
      </c>
      <c r="AO558" t="s">
        <v>7147</v>
      </c>
      <c r="AP558" t="s">
        <v>7147</v>
      </c>
      <c r="AQ558" t="s">
        <v>7146</v>
      </c>
      <c r="AS558" t="s">
        <v>7147</v>
      </c>
      <c r="AT558" t="s">
        <v>1270</v>
      </c>
      <c r="AU558" t="s">
        <v>1271</v>
      </c>
      <c r="AV558" t="s">
        <v>7148</v>
      </c>
      <c r="AX558">
        <v>32060</v>
      </c>
      <c r="AY558" t="s">
        <v>4951</v>
      </c>
      <c r="AZ558">
        <v>38035</v>
      </c>
      <c r="BA558" t="s">
        <v>4951</v>
      </c>
      <c r="BB558">
        <v>38</v>
      </c>
      <c r="BC558" t="s">
        <v>4952</v>
      </c>
      <c r="BD558" t="s">
        <v>2355</v>
      </c>
      <c r="BE558">
        <v>58201</v>
      </c>
      <c r="BF558">
        <v>3312</v>
      </c>
      <c r="BG558" t="s">
        <v>2357</v>
      </c>
      <c r="BH558" t="s">
        <v>2357</v>
      </c>
      <c r="BL558" t="s">
        <v>1280</v>
      </c>
      <c r="BM558" t="s">
        <v>1270</v>
      </c>
      <c r="BN558" t="s">
        <v>1271</v>
      </c>
      <c r="BO558" t="s">
        <v>7149</v>
      </c>
      <c r="BP558" t="s">
        <v>7150</v>
      </c>
      <c r="BQ558">
        <v>38065</v>
      </c>
      <c r="BR558" t="s">
        <v>7151</v>
      </c>
      <c r="BS558">
        <v>38</v>
      </c>
      <c r="BT558" t="s">
        <v>2355</v>
      </c>
      <c r="BU558" t="s">
        <v>7152</v>
      </c>
      <c r="BV558" t="s">
        <v>2357</v>
      </c>
      <c r="BW558" t="s">
        <v>2357</v>
      </c>
      <c r="BY558" t="s">
        <v>7082</v>
      </c>
      <c r="BZ558" t="s">
        <v>7139</v>
      </c>
      <c r="CA558" t="s">
        <v>7153</v>
      </c>
      <c r="CB558">
        <v>5</v>
      </c>
      <c r="CC558" t="s">
        <v>1286</v>
      </c>
      <c r="CD558" t="s">
        <v>7154</v>
      </c>
      <c r="CE558" t="s">
        <v>1288</v>
      </c>
      <c r="CF558" t="s">
        <v>1289</v>
      </c>
      <c r="CG558" t="s">
        <v>1417</v>
      </c>
      <c r="CH558" t="s">
        <v>1418</v>
      </c>
      <c r="CI558">
        <v>2</v>
      </c>
      <c r="CJ558" t="s">
        <v>1292</v>
      </c>
      <c r="CU558" s="13" t="s">
        <v>7155</v>
      </c>
      <c r="CV558" t="s">
        <v>2183</v>
      </c>
    </row>
    <row r="559" spans="1:100" x14ac:dyDescent="0.4">
      <c r="A559" t="s">
        <v>7156</v>
      </c>
      <c r="B559" t="s">
        <v>7157</v>
      </c>
      <c r="D559" t="s">
        <v>1256</v>
      </c>
      <c r="E559" t="s">
        <v>1648</v>
      </c>
      <c r="H559">
        <v>39158.54</v>
      </c>
      <c r="I559">
        <v>57007365</v>
      </c>
      <c r="J559" t="s">
        <v>2183</v>
      </c>
      <c r="K559">
        <v>2025</v>
      </c>
      <c r="L559">
        <v>57007365</v>
      </c>
      <c r="M559">
        <v>39158.54</v>
      </c>
      <c r="N559">
        <v>2382117</v>
      </c>
      <c r="O559">
        <v>0</v>
      </c>
      <c r="P559">
        <v>57007365</v>
      </c>
      <c r="Q559">
        <v>0</v>
      </c>
      <c r="R559">
        <v>0</v>
      </c>
      <c r="S559" t="s">
        <v>2908</v>
      </c>
      <c r="T559">
        <v>2025</v>
      </c>
      <c r="U559" t="s">
        <v>1885</v>
      </c>
      <c r="V559" t="s">
        <v>7158</v>
      </c>
      <c r="W559">
        <v>89</v>
      </c>
      <c r="X559" t="s">
        <v>1262</v>
      </c>
      <c r="Y559">
        <v>8900</v>
      </c>
      <c r="Z559" t="s">
        <v>1262</v>
      </c>
      <c r="AA559">
        <v>892436</v>
      </c>
      <c r="AB559" t="s">
        <v>7080</v>
      </c>
      <c r="AC559">
        <v>89</v>
      </c>
      <c r="AD559" t="s">
        <v>1262</v>
      </c>
      <c r="AE559">
        <v>8900</v>
      </c>
      <c r="AF559" t="s">
        <v>1262</v>
      </c>
      <c r="AG559">
        <v>892410</v>
      </c>
      <c r="AH559" t="s">
        <v>7081</v>
      </c>
      <c r="AI559" t="s">
        <v>7089</v>
      </c>
      <c r="AJ559" t="s">
        <v>7090</v>
      </c>
      <c r="AK559" t="s">
        <v>1381</v>
      </c>
      <c r="AL559" t="s">
        <v>7159</v>
      </c>
      <c r="AM559" t="s">
        <v>7160</v>
      </c>
      <c r="AO559" t="s">
        <v>7161</v>
      </c>
      <c r="AP559" t="s">
        <v>7161</v>
      </c>
      <c r="AT559" t="s">
        <v>1270</v>
      </c>
      <c r="AU559" t="s">
        <v>1271</v>
      </c>
      <c r="AV559" t="s">
        <v>7162</v>
      </c>
      <c r="AW559" t="s">
        <v>7163</v>
      </c>
      <c r="AX559">
        <v>7125</v>
      </c>
      <c r="AY559" t="s">
        <v>7164</v>
      </c>
      <c r="AZ559">
        <v>24031</v>
      </c>
      <c r="BA559" t="s">
        <v>1330</v>
      </c>
      <c r="BB559">
        <v>24</v>
      </c>
      <c r="BC559" t="s">
        <v>1673</v>
      </c>
      <c r="BD559" t="s">
        <v>1674</v>
      </c>
      <c r="BE559">
        <v>20814</v>
      </c>
      <c r="BF559">
        <v>4838</v>
      </c>
      <c r="BG559" t="s">
        <v>7165</v>
      </c>
      <c r="BH559" t="s">
        <v>7165</v>
      </c>
      <c r="BL559" t="s">
        <v>1328</v>
      </c>
      <c r="BM559" t="s">
        <v>1270</v>
      </c>
      <c r="BN559" t="s">
        <v>1271</v>
      </c>
      <c r="BO559" t="s">
        <v>7166</v>
      </c>
      <c r="BP559" t="s">
        <v>7167</v>
      </c>
      <c r="BQ559">
        <v>28143</v>
      </c>
      <c r="BR559" t="s">
        <v>7167</v>
      </c>
      <c r="BS559">
        <v>28</v>
      </c>
      <c r="BT559" t="s">
        <v>7168</v>
      </c>
      <c r="BU559" t="s">
        <v>1328</v>
      </c>
      <c r="BV559" t="s">
        <v>7169</v>
      </c>
      <c r="BW559" t="s">
        <v>7169</v>
      </c>
      <c r="BY559" t="s">
        <v>7082</v>
      </c>
      <c r="BZ559" t="s">
        <v>7170</v>
      </c>
      <c r="CA559" t="s">
        <v>7171</v>
      </c>
      <c r="CB559">
        <v>5</v>
      </c>
      <c r="CC559" t="s">
        <v>1286</v>
      </c>
      <c r="CD559" t="s">
        <v>7172</v>
      </c>
      <c r="CE559" t="s">
        <v>1288</v>
      </c>
      <c r="CF559" t="s">
        <v>1289</v>
      </c>
      <c r="CG559" t="s">
        <v>1534</v>
      </c>
      <c r="CH559" t="s">
        <v>1535</v>
      </c>
      <c r="CI559">
        <v>2</v>
      </c>
      <c r="CJ559" t="s">
        <v>1292</v>
      </c>
      <c r="CU559" s="13" t="s">
        <v>7173</v>
      </c>
      <c r="CV559" t="s">
        <v>2670</v>
      </c>
    </row>
    <row r="560" spans="1:100" x14ac:dyDescent="0.4">
      <c r="A560" t="s">
        <v>7174</v>
      </c>
      <c r="B560" t="s">
        <v>7175</v>
      </c>
      <c r="D560" t="s">
        <v>1256</v>
      </c>
      <c r="E560" t="s">
        <v>1648</v>
      </c>
      <c r="H560">
        <v>347378.32</v>
      </c>
      <c r="I560">
        <v>189000000</v>
      </c>
      <c r="J560" t="s">
        <v>5149</v>
      </c>
      <c r="K560">
        <v>2025</v>
      </c>
      <c r="L560">
        <v>189000000</v>
      </c>
      <c r="M560">
        <v>347378.32</v>
      </c>
      <c r="N560">
        <v>19592524</v>
      </c>
      <c r="O560">
        <v>0</v>
      </c>
      <c r="P560">
        <v>189000000</v>
      </c>
      <c r="Q560">
        <v>0</v>
      </c>
      <c r="R560">
        <v>0</v>
      </c>
      <c r="S560" t="s">
        <v>1376</v>
      </c>
      <c r="T560">
        <v>2025</v>
      </c>
      <c r="U560" t="s">
        <v>1885</v>
      </c>
      <c r="V560" t="s">
        <v>7145</v>
      </c>
      <c r="W560">
        <v>89</v>
      </c>
      <c r="X560" t="s">
        <v>1262</v>
      </c>
      <c r="Y560">
        <v>8900</v>
      </c>
      <c r="Z560" t="s">
        <v>1262</v>
      </c>
      <c r="AA560">
        <v>892436</v>
      </c>
      <c r="AB560" t="s">
        <v>7080</v>
      </c>
      <c r="AC560">
        <v>89</v>
      </c>
      <c r="AD560" t="s">
        <v>1262</v>
      </c>
      <c r="AE560">
        <v>8900</v>
      </c>
      <c r="AF560" t="s">
        <v>1262</v>
      </c>
      <c r="AG560">
        <v>892410</v>
      </c>
      <c r="AH560" t="s">
        <v>7081</v>
      </c>
      <c r="AI560" t="s">
        <v>7089</v>
      </c>
      <c r="AJ560" t="s">
        <v>7090</v>
      </c>
      <c r="AK560" t="s">
        <v>1381</v>
      </c>
      <c r="AL560" t="s">
        <v>7176</v>
      </c>
      <c r="AM560" t="s">
        <v>7177</v>
      </c>
      <c r="AO560" t="s">
        <v>7178</v>
      </c>
      <c r="AP560" t="s">
        <v>7178</v>
      </c>
      <c r="AT560" t="s">
        <v>1270</v>
      </c>
      <c r="AU560" t="s">
        <v>1271</v>
      </c>
      <c r="AV560" t="s">
        <v>7179</v>
      </c>
      <c r="AX560">
        <v>53000</v>
      </c>
      <c r="AY560" t="s">
        <v>2778</v>
      </c>
      <c r="AZ560">
        <v>6001</v>
      </c>
      <c r="BA560" t="s">
        <v>2979</v>
      </c>
      <c r="BB560">
        <v>6</v>
      </c>
      <c r="BC560" t="s">
        <v>1548</v>
      </c>
      <c r="BD560" t="s">
        <v>1549</v>
      </c>
      <c r="BE560">
        <v>94607</v>
      </c>
      <c r="BF560">
        <v>2218</v>
      </c>
      <c r="BG560" t="s">
        <v>3086</v>
      </c>
      <c r="BH560" t="s">
        <v>3086</v>
      </c>
      <c r="BL560" t="s">
        <v>1280</v>
      </c>
      <c r="BM560" t="s">
        <v>1270</v>
      </c>
      <c r="BN560" t="s">
        <v>1271</v>
      </c>
      <c r="BO560" t="s">
        <v>7180</v>
      </c>
      <c r="BP560" t="s">
        <v>2960</v>
      </c>
      <c r="BQ560">
        <v>6115</v>
      </c>
      <c r="BR560" t="s">
        <v>7181</v>
      </c>
      <c r="BS560">
        <v>6</v>
      </c>
      <c r="BT560" t="s">
        <v>1549</v>
      </c>
      <c r="BU560" t="s">
        <v>7182</v>
      </c>
      <c r="BV560" t="s">
        <v>4387</v>
      </c>
      <c r="BW560" t="s">
        <v>4387</v>
      </c>
      <c r="BY560" t="s">
        <v>7082</v>
      </c>
      <c r="BZ560" t="s">
        <v>7183</v>
      </c>
      <c r="CA560" t="s">
        <v>7184</v>
      </c>
      <c r="CB560">
        <v>5</v>
      </c>
      <c r="CC560" t="s">
        <v>1286</v>
      </c>
      <c r="CD560" t="s">
        <v>7185</v>
      </c>
      <c r="CE560" t="s">
        <v>1288</v>
      </c>
      <c r="CF560" t="s">
        <v>1289</v>
      </c>
      <c r="CG560" t="s">
        <v>1417</v>
      </c>
      <c r="CH560" t="s">
        <v>1418</v>
      </c>
      <c r="CI560">
        <v>2</v>
      </c>
      <c r="CJ560" t="s">
        <v>1292</v>
      </c>
      <c r="CU560" s="13" t="s">
        <v>7186</v>
      </c>
      <c r="CV560" t="s">
        <v>1521</v>
      </c>
    </row>
    <row r="561" spans="1:100" x14ac:dyDescent="0.4">
      <c r="A561" t="s">
        <v>7187</v>
      </c>
      <c r="B561" t="s">
        <v>7188</v>
      </c>
      <c r="D561" t="s">
        <v>1256</v>
      </c>
      <c r="E561" t="s">
        <v>1257</v>
      </c>
      <c r="J561" t="s">
        <v>5004</v>
      </c>
      <c r="K561">
        <v>2025</v>
      </c>
      <c r="L561">
        <v>95000000</v>
      </c>
      <c r="M561">
        <v>0</v>
      </c>
      <c r="N561">
        <v>484074936</v>
      </c>
      <c r="O561">
        <v>0</v>
      </c>
      <c r="P561">
        <v>95000000</v>
      </c>
      <c r="Q561">
        <v>0</v>
      </c>
      <c r="R561">
        <v>0</v>
      </c>
      <c r="S561" t="s">
        <v>2819</v>
      </c>
      <c r="T561">
        <v>2025</v>
      </c>
      <c r="U561" t="s">
        <v>1885</v>
      </c>
      <c r="V561" t="s">
        <v>6731</v>
      </c>
      <c r="W561">
        <v>89</v>
      </c>
      <c r="X561" t="s">
        <v>1262</v>
      </c>
      <c r="Y561">
        <v>8900</v>
      </c>
      <c r="Z561" t="s">
        <v>1262</v>
      </c>
      <c r="AA561">
        <v>892436</v>
      </c>
      <c r="AB561" t="s">
        <v>7080</v>
      </c>
      <c r="AC561">
        <v>89</v>
      </c>
      <c r="AD561" t="s">
        <v>1262</v>
      </c>
      <c r="AE561">
        <v>8900</v>
      </c>
      <c r="AF561" t="s">
        <v>1262</v>
      </c>
      <c r="AG561">
        <v>892410</v>
      </c>
      <c r="AH561" t="s">
        <v>7081</v>
      </c>
      <c r="AI561" t="s">
        <v>7189</v>
      </c>
      <c r="AJ561" t="s">
        <v>7090</v>
      </c>
      <c r="AK561" t="s">
        <v>1381</v>
      </c>
      <c r="AL561" t="s">
        <v>7190</v>
      </c>
      <c r="AM561" t="s">
        <v>7191</v>
      </c>
      <c r="AO561" t="s">
        <v>932</v>
      </c>
      <c r="AP561" t="s">
        <v>932</v>
      </c>
      <c r="AQ561" t="s">
        <v>7192</v>
      </c>
      <c r="AS561" t="s">
        <v>7193</v>
      </c>
      <c r="AT561" t="s">
        <v>1270</v>
      </c>
      <c r="AU561" t="s">
        <v>1271</v>
      </c>
      <c r="AV561" t="s">
        <v>7194</v>
      </c>
      <c r="AX561">
        <v>53780</v>
      </c>
      <c r="AY561" t="s">
        <v>7195</v>
      </c>
      <c r="AZ561">
        <v>26111</v>
      </c>
      <c r="BA561" t="s">
        <v>7195</v>
      </c>
      <c r="BB561">
        <v>26</v>
      </c>
      <c r="BC561" t="s">
        <v>1857</v>
      </c>
      <c r="BD561" t="s">
        <v>1858</v>
      </c>
      <c r="BE561">
        <v>48642</v>
      </c>
      <c r="BF561">
        <v>4815</v>
      </c>
      <c r="BG561" t="s">
        <v>7196</v>
      </c>
      <c r="BH561" t="s">
        <v>7196</v>
      </c>
      <c r="BL561" t="s">
        <v>1280</v>
      </c>
      <c r="BM561" t="s">
        <v>1270</v>
      </c>
      <c r="BN561" t="s">
        <v>1271</v>
      </c>
      <c r="BO561" t="s">
        <v>7197</v>
      </c>
      <c r="BP561" t="s">
        <v>7195</v>
      </c>
      <c r="BQ561">
        <v>26111</v>
      </c>
      <c r="BR561" t="s">
        <v>7195</v>
      </c>
      <c r="BS561">
        <v>26</v>
      </c>
      <c r="BT561" t="s">
        <v>1858</v>
      </c>
      <c r="BU561" t="s">
        <v>7198</v>
      </c>
      <c r="BV561" t="s">
        <v>7196</v>
      </c>
      <c r="BW561" t="s">
        <v>7196</v>
      </c>
      <c r="BY561" t="s">
        <v>7082</v>
      </c>
      <c r="BZ561" t="s">
        <v>7183</v>
      </c>
      <c r="CA561" t="s">
        <v>7199</v>
      </c>
      <c r="CB561">
        <v>5</v>
      </c>
      <c r="CC561" t="s">
        <v>1286</v>
      </c>
      <c r="CD561" t="s">
        <v>7200</v>
      </c>
      <c r="CE561" t="s">
        <v>1288</v>
      </c>
      <c r="CF561" t="s">
        <v>1289</v>
      </c>
      <c r="CG561" t="s">
        <v>1417</v>
      </c>
      <c r="CH561" t="s">
        <v>1418</v>
      </c>
      <c r="CI561">
        <v>2</v>
      </c>
      <c r="CJ561" t="s">
        <v>1292</v>
      </c>
      <c r="CU561" s="13" t="s">
        <v>7201</v>
      </c>
      <c r="CV561" t="s">
        <v>2183</v>
      </c>
    </row>
    <row r="562" spans="1:100" x14ac:dyDescent="0.4">
      <c r="A562" t="s">
        <v>7202</v>
      </c>
      <c r="B562" t="s">
        <v>7203</v>
      </c>
      <c r="D562" t="s">
        <v>1256</v>
      </c>
      <c r="E562" t="s">
        <v>1257</v>
      </c>
      <c r="J562" t="s">
        <v>2945</v>
      </c>
      <c r="K562">
        <v>2025</v>
      </c>
      <c r="L562">
        <v>75000000</v>
      </c>
      <c r="M562">
        <v>2885280.75</v>
      </c>
      <c r="N562">
        <v>0</v>
      </c>
      <c r="O562">
        <v>0</v>
      </c>
      <c r="P562">
        <v>75000000</v>
      </c>
      <c r="Q562">
        <v>0</v>
      </c>
      <c r="R562">
        <v>0</v>
      </c>
      <c r="S562" t="s">
        <v>1741</v>
      </c>
      <c r="T562">
        <v>2025</v>
      </c>
      <c r="U562" t="s">
        <v>6088</v>
      </c>
      <c r="V562" t="s">
        <v>7204</v>
      </c>
      <c r="W562">
        <v>89</v>
      </c>
      <c r="X562" t="s">
        <v>1262</v>
      </c>
      <c r="Y562">
        <v>8900</v>
      </c>
      <c r="Z562" t="s">
        <v>1262</v>
      </c>
      <c r="AA562">
        <v>892436</v>
      </c>
      <c r="AB562" t="s">
        <v>7080</v>
      </c>
      <c r="AC562">
        <v>89</v>
      </c>
      <c r="AD562" t="s">
        <v>1262</v>
      </c>
      <c r="AE562">
        <v>8900</v>
      </c>
      <c r="AF562" t="s">
        <v>1262</v>
      </c>
      <c r="AG562">
        <v>892410</v>
      </c>
      <c r="AH562" t="s">
        <v>7081</v>
      </c>
      <c r="AI562" t="s">
        <v>7189</v>
      </c>
      <c r="AJ562" t="s">
        <v>7090</v>
      </c>
      <c r="AK562" t="s">
        <v>1381</v>
      </c>
      <c r="AL562" t="s">
        <v>7190</v>
      </c>
      <c r="AM562" t="s">
        <v>7205</v>
      </c>
      <c r="AO562" t="s">
        <v>7206</v>
      </c>
      <c r="AP562" t="s">
        <v>7206</v>
      </c>
      <c r="AQ562" t="s">
        <v>7205</v>
      </c>
      <c r="AS562" t="s">
        <v>7206</v>
      </c>
      <c r="AT562" t="s">
        <v>1270</v>
      </c>
      <c r="AU562" t="s">
        <v>1271</v>
      </c>
      <c r="AV562" t="s">
        <v>7207</v>
      </c>
      <c r="AY562" t="s">
        <v>7208</v>
      </c>
      <c r="AZ562">
        <v>1073</v>
      </c>
      <c r="BA562" t="s">
        <v>3472</v>
      </c>
      <c r="BB562">
        <v>1</v>
      </c>
      <c r="BC562" t="s">
        <v>4513</v>
      </c>
      <c r="BD562" t="s">
        <v>4514</v>
      </c>
      <c r="BE562">
        <v>35207</v>
      </c>
      <c r="BG562" t="s">
        <v>4515</v>
      </c>
      <c r="BH562" t="s">
        <v>4515</v>
      </c>
      <c r="BL562" t="s">
        <v>1280</v>
      </c>
      <c r="BM562" t="s">
        <v>1270</v>
      </c>
      <c r="BN562" t="s">
        <v>1271</v>
      </c>
      <c r="BO562" t="s">
        <v>7209</v>
      </c>
      <c r="BP562" t="s">
        <v>7208</v>
      </c>
      <c r="BQ562">
        <v>1073</v>
      </c>
      <c r="BR562" t="s">
        <v>3472</v>
      </c>
      <c r="BS562">
        <v>1</v>
      </c>
      <c r="BT562" t="s">
        <v>4514</v>
      </c>
      <c r="BU562" t="s">
        <v>7210</v>
      </c>
      <c r="BV562" t="s">
        <v>4515</v>
      </c>
      <c r="BW562" t="s">
        <v>4515</v>
      </c>
      <c r="BY562" t="s">
        <v>7082</v>
      </c>
      <c r="BZ562" t="s">
        <v>7183</v>
      </c>
      <c r="CA562" t="s">
        <v>7211</v>
      </c>
      <c r="CB562">
        <v>5</v>
      </c>
      <c r="CC562" t="s">
        <v>1286</v>
      </c>
      <c r="CD562" t="s">
        <v>7212</v>
      </c>
      <c r="CE562" t="s">
        <v>1288</v>
      </c>
      <c r="CF562" t="s">
        <v>1289</v>
      </c>
      <c r="CG562" t="s">
        <v>1417</v>
      </c>
      <c r="CH562" t="s">
        <v>1418</v>
      </c>
      <c r="CI562">
        <v>2</v>
      </c>
      <c r="CJ562" t="s">
        <v>1292</v>
      </c>
      <c r="CU562" s="13" t="s">
        <v>7213</v>
      </c>
      <c r="CV562" t="s">
        <v>2950</v>
      </c>
    </row>
    <row r="563" spans="1:100" x14ac:dyDescent="0.4">
      <c r="A563" t="s">
        <v>7214</v>
      </c>
      <c r="B563" t="s">
        <v>7215</v>
      </c>
      <c r="D563" t="s">
        <v>1256</v>
      </c>
      <c r="E563" t="s">
        <v>1257</v>
      </c>
      <c r="J563" t="s">
        <v>6615</v>
      </c>
      <c r="K563">
        <v>2025</v>
      </c>
      <c r="L563">
        <v>75000000</v>
      </c>
      <c r="M563">
        <v>894639.05</v>
      </c>
      <c r="N563">
        <v>9679254</v>
      </c>
      <c r="O563">
        <v>0</v>
      </c>
      <c r="P563">
        <v>75000000</v>
      </c>
      <c r="Q563">
        <v>0</v>
      </c>
      <c r="R563">
        <v>0</v>
      </c>
      <c r="S563" t="s">
        <v>2399</v>
      </c>
      <c r="T563">
        <v>2024</v>
      </c>
      <c r="U563" t="s">
        <v>1767</v>
      </c>
      <c r="V563" t="s">
        <v>6526</v>
      </c>
      <c r="W563">
        <v>89</v>
      </c>
      <c r="X563" t="s">
        <v>1262</v>
      </c>
      <c r="Y563">
        <v>8900</v>
      </c>
      <c r="Z563" t="s">
        <v>1262</v>
      </c>
      <c r="AA563">
        <v>892436</v>
      </c>
      <c r="AB563" t="s">
        <v>7080</v>
      </c>
      <c r="AC563">
        <v>89</v>
      </c>
      <c r="AD563" t="s">
        <v>1262</v>
      </c>
      <c r="AE563">
        <v>8900</v>
      </c>
      <c r="AF563" t="s">
        <v>1262</v>
      </c>
      <c r="AG563">
        <v>892410</v>
      </c>
      <c r="AH563" t="s">
        <v>7081</v>
      </c>
      <c r="AI563" t="s">
        <v>7189</v>
      </c>
      <c r="AJ563" t="s">
        <v>7090</v>
      </c>
      <c r="AK563" t="s">
        <v>1381</v>
      </c>
      <c r="AL563" t="s">
        <v>7190</v>
      </c>
      <c r="AM563" t="s">
        <v>7216</v>
      </c>
      <c r="AO563" t="s">
        <v>7217</v>
      </c>
      <c r="AP563" t="s">
        <v>7217</v>
      </c>
      <c r="AT563" t="s">
        <v>1270</v>
      </c>
      <c r="AU563" t="s">
        <v>1271</v>
      </c>
      <c r="AV563" t="s">
        <v>7218</v>
      </c>
      <c r="AX563">
        <v>23910</v>
      </c>
      <c r="AY563" t="s">
        <v>7219</v>
      </c>
      <c r="AZ563">
        <v>34027</v>
      </c>
      <c r="BA563" t="s">
        <v>7220</v>
      </c>
      <c r="BB563">
        <v>34</v>
      </c>
      <c r="BC563" t="s">
        <v>3827</v>
      </c>
      <c r="BD563" t="s">
        <v>3828</v>
      </c>
      <c r="BE563">
        <v>7932</v>
      </c>
      <c r="BF563">
        <v>1020</v>
      </c>
      <c r="BG563" t="s">
        <v>7221</v>
      </c>
      <c r="BH563" t="s">
        <v>7221</v>
      </c>
      <c r="BL563" t="s">
        <v>1280</v>
      </c>
      <c r="BM563" t="s">
        <v>1270</v>
      </c>
      <c r="BN563" t="s">
        <v>1271</v>
      </c>
      <c r="BO563" t="s">
        <v>7222</v>
      </c>
      <c r="BP563" t="s">
        <v>7223</v>
      </c>
      <c r="BQ563">
        <v>48039</v>
      </c>
      <c r="BR563" t="s">
        <v>7224</v>
      </c>
      <c r="BS563">
        <v>48</v>
      </c>
      <c r="BT563" t="s">
        <v>1277</v>
      </c>
      <c r="BU563" t="s">
        <v>7225</v>
      </c>
      <c r="BV563" t="s">
        <v>7226</v>
      </c>
      <c r="BW563" t="s">
        <v>7226</v>
      </c>
      <c r="BY563" t="s">
        <v>7082</v>
      </c>
      <c r="BZ563" t="s">
        <v>7183</v>
      </c>
      <c r="CA563" t="s">
        <v>7227</v>
      </c>
      <c r="CB563">
        <v>5</v>
      </c>
      <c r="CC563" t="s">
        <v>1286</v>
      </c>
      <c r="CD563" t="s">
        <v>7228</v>
      </c>
      <c r="CE563" t="s">
        <v>1288</v>
      </c>
      <c r="CF563" t="s">
        <v>1289</v>
      </c>
      <c r="CG563" t="s">
        <v>1417</v>
      </c>
      <c r="CH563" t="s">
        <v>1418</v>
      </c>
      <c r="CI563">
        <v>2</v>
      </c>
      <c r="CJ563" t="s">
        <v>1292</v>
      </c>
      <c r="CU563" s="13" t="s">
        <v>7229</v>
      </c>
      <c r="CV563" t="s">
        <v>1521</v>
      </c>
    </row>
    <row r="564" spans="1:100" x14ac:dyDescent="0.4">
      <c r="A564" t="s">
        <v>7230</v>
      </c>
      <c r="B564" t="s">
        <v>7231</v>
      </c>
      <c r="D564" t="s">
        <v>1256</v>
      </c>
      <c r="E564" t="s">
        <v>1257</v>
      </c>
      <c r="J564" t="s">
        <v>2875</v>
      </c>
      <c r="K564">
        <v>2025</v>
      </c>
      <c r="L564">
        <v>75000000</v>
      </c>
      <c r="M564">
        <v>0</v>
      </c>
      <c r="N564">
        <v>32354658</v>
      </c>
      <c r="O564">
        <v>0</v>
      </c>
      <c r="P564">
        <v>75000000</v>
      </c>
      <c r="Q564">
        <v>0</v>
      </c>
      <c r="R564">
        <v>0</v>
      </c>
      <c r="S564" t="s">
        <v>2074</v>
      </c>
      <c r="T564">
        <v>2025</v>
      </c>
      <c r="U564" t="s">
        <v>2074</v>
      </c>
      <c r="V564" t="s">
        <v>6489</v>
      </c>
      <c r="W564">
        <v>89</v>
      </c>
      <c r="X564" t="s">
        <v>1262</v>
      </c>
      <c r="Y564">
        <v>8900</v>
      </c>
      <c r="Z564" t="s">
        <v>1262</v>
      </c>
      <c r="AA564">
        <v>892436</v>
      </c>
      <c r="AB564" t="s">
        <v>7080</v>
      </c>
      <c r="AC564">
        <v>89</v>
      </c>
      <c r="AD564" t="s">
        <v>1262</v>
      </c>
      <c r="AE564">
        <v>8900</v>
      </c>
      <c r="AF564" t="s">
        <v>1262</v>
      </c>
      <c r="AG564">
        <v>892410</v>
      </c>
      <c r="AH564" t="s">
        <v>7081</v>
      </c>
      <c r="AI564" t="s">
        <v>7189</v>
      </c>
      <c r="AJ564" t="s">
        <v>7090</v>
      </c>
      <c r="AK564" t="s">
        <v>1381</v>
      </c>
      <c r="AL564" t="s">
        <v>7190</v>
      </c>
      <c r="AM564" t="s">
        <v>7232</v>
      </c>
      <c r="AO564" t="s">
        <v>7233</v>
      </c>
      <c r="AP564" t="s">
        <v>7233</v>
      </c>
      <c r="AQ564" t="s">
        <v>7234</v>
      </c>
      <c r="AT564" t="s">
        <v>1270</v>
      </c>
      <c r="AU564" t="s">
        <v>1271</v>
      </c>
      <c r="AV564" t="s">
        <v>7235</v>
      </c>
      <c r="AX564">
        <v>51000</v>
      </c>
      <c r="AY564" t="s">
        <v>1619</v>
      </c>
      <c r="AZ564">
        <v>36061</v>
      </c>
      <c r="BA564" t="s">
        <v>1619</v>
      </c>
      <c r="BB564">
        <v>36</v>
      </c>
      <c r="BC564" t="s">
        <v>1620</v>
      </c>
      <c r="BD564" t="s">
        <v>1619</v>
      </c>
      <c r="BE564">
        <v>10007</v>
      </c>
      <c r="BF564">
        <v>2439</v>
      </c>
      <c r="BG564" t="s">
        <v>1621</v>
      </c>
      <c r="BH564" t="s">
        <v>1621</v>
      </c>
      <c r="BL564" t="s">
        <v>1895</v>
      </c>
      <c r="BM564" t="s">
        <v>1270</v>
      </c>
      <c r="BN564" t="s">
        <v>1271</v>
      </c>
      <c r="BO564" t="s">
        <v>1896</v>
      </c>
      <c r="BT564" t="s">
        <v>1895</v>
      </c>
      <c r="BV564" t="s">
        <v>1897</v>
      </c>
      <c r="BW564" t="s">
        <v>1897</v>
      </c>
      <c r="BY564" t="s">
        <v>7082</v>
      </c>
      <c r="BZ564" t="s">
        <v>7183</v>
      </c>
      <c r="CA564" t="s">
        <v>7236</v>
      </c>
      <c r="CB564">
        <v>5</v>
      </c>
      <c r="CC564" t="s">
        <v>1286</v>
      </c>
      <c r="CD564" t="s">
        <v>7237</v>
      </c>
      <c r="CE564" t="s">
        <v>1288</v>
      </c>
      <c r="CF564" t="s">
        <v>1289</v>
      </c>
      <c r="CG564" t="s">
        <v>1417</v>
      </c>
      <c r="CH564" t="s">
        <v>1418</v>
      </c>
      <c r="CI564">
        <v>2</v>
      </c>
      <c r="CJ564" t="s">
        <v>1292</v>
      </c>
      <c r="CU564" s="13" t="s">
        <v>7238</v>
      </c>
      <c r="CV564" t="s">
        <v>2183</v>
      </c>
    </row>
    <row r="565" spans="1:100" x14ac:dyDescent="0.4">
      <c r="A565" t="s">
        <v>7239</v>
      </c>
      <c r="B565" t="s">
        <v>7240</v>
      </c>
      <c r="D565" t="s">
        <v>1256</v>
      </c>
      <c r="E565" t="s">
        <v>1648</v>
      </c>
      <c r="H565">
        <v>6128204.1299999999</v>
      </c>
      <c r="I565">
        <v>178218568</v>
      </c>
      <c r="J565" t="s">
        <v>4974</v>
      </c>
      <c r="K565">
        <v>2025</v>
      </c>
      <c r="L565">
        <v>178218568</v>
      </c>
      <c r="M565">
        <v>6128204.1299999999</v>
      </c>
      <c r="N565">
        <v>0</v>
      </c>
      <c r="O565">
        <v>433244763</v>
      </c>
      <c r="P565">
        <v>611463331</v>
      </c>
      <c r="Q565">
        <v>0</v>
      </c>
      <c r="R565">
        <v>0</v>
      </c>
      <c r="S565" t="s">
        <v>2328</v>
      </c>
      <c r="T565">
        <v>2023</v>
      </c>
      <c r="U565" t="s">
        <v>1442</v>
      </c>
      <c r="V565" t="s">
        <v>1542</v>
      </c>
      <c r="W565">
        <v>89</v>
      </c>
      <c r="X565" t="s">
        <v>1262</v>
      </c>
      <c r="Y565">
        <v>8900</v>
      </c>
      <c r="Z565" t="s">
        <v>1262</v>
      </c>
      <c r="AA565">
        <v>892433</v>
      </c>
      <c r="AB565" t="s">
        <v>1444</v>
      </c>
      <c r="AC565">
        <v>89</v>
      </c>
      <c r="AD565" t="s">
        <v>1262</v>
      </c>
      <c r="AE565">
        <v>8900</v>
      </c>
      <c r="AF565" t="s">
        <v>1262</v>
      </c>
      <c r="AG565">
        <v>892412</v>
      </c>
      <c r="AH565" t="s">
        <v>1992</v>
      </c>
      <c r="AI565" t="s">
        <v>1379</v>
      </c>
      <c r="AJ565" t="s">
        <v>1380</v>
      </c>
      <c r="AK565" t="s">
        <v>1381</v>
      </c>
      <c r="AL565" t="s">
        <v>6974</v>
      </c>
      <c r="AM565" t="s">
        <v>7241</v>
      </c>
      <c r="AO565" t="s">
        <v>7242</v>
      </c>
      <c r="AP565" t="s">
        <v>7242</v>
      </c>
      <c r="AQ565" t="s">
        <v>7243</v>
      </c>
      <c r="AS565" t="s">
        <v>7244</v>
      </c>
      <c r="AT565" t="s">
        <v>1270</v>
      </c>
      <c r="AU565" t="s">
        <v>1271</v>
      </c>
      <c r="AV565" t="s">
        <v>7245</v>
      </c>
      <c r="AX565">
        <v>1696</v>
      </c>
      <c r="AY565" t="s">
        <v>7246</v>
      </c>
      <c r="AZ565">
        <v>13117</v>
      </c>
      <c r="BA565" t="s">
        <v>7247</v>
      </c>
      <c r="BB565">
        <v>13</v>
      </c>
      <c r="BC565" t="s">
        <v>1713</v>
      </c>
      <c r="BD565" t="s">
        <v>1714</v>
      </c>
      <c r="BE565">
        <v>30005</v>
      </c>
      <c r="BF565">
        <v>2203</v>
      </c>
      <c r="BG565" t="s">
        <v>7248</v>
      </c>
      <c r="BH565" t="s">
        <v>1715</v>
      </c>
      <c r="BL565" t="s">
        <v>1280</v>
      </c>
      <c r="BM565" t="s">
        <v>1270</v>
      </c>
      <c r="BN565" t="s">
        <v>1271</v>
      </c>
      <c r="BO565" t="s">
        <v>7249</v>
      </c>
      <c r="BP565" t="s">
        <v>7246</v>
      </c>
      <c r="BQ565">
        <v>13117</v>
      </c>
      <c r="BR565" t="s">
        <v>7247</v>
      </c>
      <c r="BS565">
        <v>13</v>
      </c>
      <c r="BT565" t="s">
        <v>1714</v>
      </c>
      <c r="BU565" t="s">
        <v>7250</v>
      </c>
      <c r="BV565" t="s">
        <v>1715</v>
      </c>
      <c r="BW565" t="s">
        <v>1715</v>
      </c>
      <c r="BY565" t="s">
        <v>6984</v>
      </c>
      <c r="BZ565" t="s">
        <v>6985</v>
      </c>
      <c r="CA565" t="s">
        <v>7251</v>
      </c>
      <c r="CB565">
        <v>4</v>
      </c>
      <c r="CC565" t="s">
        <v>2000</v>
      </c>
      <c r="CD565" t="s">
        <v>7252</v>
      </c>
      <c r="CE565" t="s">
        <v>1288</v>
      </c>
      <c r="CF565" t="s">
        <v>1289</v>
      </c>
      <c r="CG565" t="s">
        <v>1417</v>
      </c>
      <c r="CH565" t="s">
        <v>1418</v>
      </c>
      <c r="CI565">
        <v>2</v>
      </c>
      <c r="CJ565" t="s">
        <v>1292</v>
      </c>
      <c r="CU565" s="13" t="s">
        <v>7253</v>
      </c>
      <c r="CV565" t="s">
        <v>1401</v>
      </c>
    </row>
    <row r="566" spans="1:100" x14ac:dyDescent="0.4">
      <c r="A566" t="s">
        <v>7254</v>
      </c>
      <c r="B566" t="s">
        <v>7255</v>
      </c>
      <c r="D566" t="s">
        <v>1256</v>
      </c>
      <c r="E566" t="s">
        <v>1648</v>
      </c>
      <c r="H566">
        <v>8187800.1299999999</v>
      </c>
      <c r="I566">
        <v>197338492</v>
      </c>
      <c r="J566" t="s">
        <v>1518</v>
      </c>
      <c r="K566">
        <v>2025</v>
      </c>
      <c r="L566">
        <v>197338492</v>
      </c>
      <c r="M566">
        <v>8187800.1299999999</v>
      </c>
      <c r="N566">
        <v>592015476</v>
      </c>
      <c r="O566">
        <v>297025985</v>
      </c>
      <c r="P566">
        <v>494364477</v>
      </c>
      <c r="Q566">
        <v>0</v>
      </c>
      <c r="R566">
        <v>0</v>
      </c>
      <c r="S566" t="s">
        <v>7256</v>
      </c>
      <c r="T566">
        <v>2023</v>
      </c>
      <c r="U566" t="s">
        <v>7256</v>
      </c>
      <c r="V566" t="s">
        <v>7257</v>
      </c>
      <c r="W566">
        <v>89</v>
      </c>
      <c r="X566" t="s">
        <v>1262</v>
      </c>
      <c r="Y566">
        <v>8900</v>
      </c>
      <c r="Z566" t="s">
        <v>1262</v>
      </c>
      <c r="AA566">
        <v>892433</v>
      </c>
      <c r="AB566" t="s">
        <v>1444</v>
      </c>
      <c r="AC566">
        <v>89</v>
      </c>
      <c r="AD566" t="s">
        <v>1262</v>
      </c>
      <c r="AE566">
        <v>8900</v>
      </c>
      <c r="AF566" t="s">
        <v>1262</v>
      </c>
      <c r="AG566">
        <v>892412</v>
      </c>
      <c r="AH566" t="s">
        <v>1992</v>
      </c>
      <c r="AI566" t="s">
        <v>1379</v>
      </c>
      <c r="AJ566" t="s">
        <v>1380</v>
      </c>
      <c r="AK566" t="s">
        <v>1381</v>
      </c>
      <c r="AL566" t="s">
        <v>6974</v>
      </c>
      <c r="AM566" t="s">
        <v>7258</v>
      </c>
      <c r="AO566" t="s">
        <v>7259</v>
      </c>
      <c r="AP566" t="s">
        <v>7259</v>
      </c>
      <c r="AQ566" t="s">
        <v>7258</v>
      </c>
      <c r="AS566" t="s">
        <v>7259</v>
      </c>
      <c r="AT566" t="s">
        <v>1270</v>
      </c>
      <c r="AU566" t="s">
        <v>1271</v>
      </c>
      <c r="AV566" t="s">
        <v>7260</v>
      </c>
      <c r="AW566" t="s">
        <v>7261</v>
      </c>
      <c r="AX566">
        <v>65000</v>
      </c>
      <c r="AY566" t="s">
        <v>6143</v>
      </c>
      <c r="AZ566">
        <v>29189</v>
      </c>
      <c r="BA566" t="s">
        <v>6144</v>
      </c>
      <c r="BB566">
        <v>29</v>
      </c>
      <c r="BC566" t="s">
        <v>3437</v>
      </c>
      <c r="BD566" t="s">
        <v>3438</v>
      </c>
      <c r="BE566">
        <v>63141</v>
      </c>
      <c r="BF566">
        <v>6742</v>
      </c>
      <c r="BG566" t="s">
        <v>7262</v>
      </c>
      <c r="BH566" t="s">
        <v>7262</v>
      </c>
      <c r="BL566" t="s">
        <v>1280</v>
      </c>
      <c r="BM566" t="s">
        <v>1270</v>
      </c>
      <c r="BN566" t="s">
        <v>1271</v>
      </c>
      <c r="BO566" t="s">
        <v>7263</v>
      </c>
      <c r="BP566" t="s">
        <v>6143</v>
      </c>
      <c r="BQ566">
        <v>29510</v>
      </c>
      <c r="BR566" t="s">
        <v>7264</v>
      </c>
      <c r="BS566">
        <v>29</v>
      </c>
      <c r="BT566" t="s">
        <v>3438</v>
      </c>
      <c r="BU566" t="s">
        <v>7265</v>
      </c>
      <c r="BV566" t="s">
        <v>6145</v>
      </c>
      <c r="BW566" t="s">
        <v>6145</v>
      </c>
      <c r="BY566" t="s">
        <v>6984</v>
      </c>
      <c r="BZ566" t="s">
        <v>6985</v>
      </c>
      <c r="CA566" t="s">
        <v>7251</v>
      </c>
      <c r="CB566">
        <v>4</v>
      </c>
      <c r="CC566" t="s">
        <v>2000</v>
      </c>
      <c r="CD566" t="s">
        <v>7266</v>
      </c>
      <c r="CE566" t="s">
        <v>1288</v>
      </c>
      <c r="CF566" t="s">
        <v>1289</v>
      </c>
      <c r="CG566" t="s">
        <v>1417</v>
      </c>
      <c r="CH566" t="s">
        <v>1418</v>
      </c>
      <c r="CI566">
        <v>2</v>
      </c>
      <c r="CJ566" t="s">
        <v>1292</v>
      </c>
      <c r="CU566" s="13" t="s">
        <v>7267</v>
      </c>
      <c r="CV566" t="s">
        <v>1462</v>
      </c>
    </row>
    <row r="567" spans="1:100" x14ac:dyDescent="0.4">
      <c r="A567" t="s">
        <v>7268</v>
      </c>
      <c r="B567" t="s">
        <v>7269</v>
      </c>
      <c r="D567" t="s">
        <v>1256</v>
      </c>
      <c r="E567" t="s">
        <v>1257</v>
      </c>
      <c r="J567" t="s">
        <v>3604</v>
      </c>
      <c r="K567">
        <v>2024</v>
      </c>
      <c r="L567">
        <v>17499534</v>
      </c>
      <c r="M567">
        <v>1585348.58</v>
      </c>
      <c r="N567">
        <v>1456552</v>
      </c>
      <c r="O567">
        <v>0</v>
      </c>
      <c r="P567">
        <v>17499534</v>
      </c>
      <c r="Q567">
        <v>0</v>
      </c>
      <c r="R567">
        <v>0</v>
      </c>
      <c r="S567" t="s">
        <v>3604</v>
      </c>
      <c r="T567">
        <v>2024</v>
      </c>
      <c r="U567" t="s">
        <v>1830</v>
      </c>
      <c r="V567" t="s">
        <v>1542</v>
      </c>
      <c r="W567">
        <v>89</v>
      </c>
      <c r="X567" t="s">
        <v>1262</v>
      </c>
      <c r="Y567">
        <v>8900</v>
      </c>
      <c r="Z567" t="s">
        <v>1262</v>
      </c>
      <c r="AA567">
        <v>892433</v>
      </c>
      <c r="AB567" t="s">
        <v>1444</v>
      </c>
      <c r="AC567">
        <v>89</v>
      </c>
      <c r="AD567" t="s">
        <v>1262</v>
      </c>
      <c r="AE567">
        <v>8900</v>
      </c>
      <c r="AF567" t="s">
        <v>1262</v>
      </c>
      <c r="AG567">
        <v>892412</v>
      </c>
      <c r="AH567" t="s">
        <v>1992</v>
      </c>
      <c r="AI567" t="s">
        <v>7021</v>
      </c>
      <c r="AJ567" t="s">
        <v>7022</v>
      </c>
      <c r="AK567" t="s">
        <v>1381</v>
      </c>
      <c r="AL567" t="s">
        <v>7023</v>
      </c>
      <c r="AM567" t="s">
        <v>7270</v>
      </c>
      <c r="AO567" t="s">
        <v>7271</v>
      </c>
      <c r="AP567" t="s">
        <v>7271</v>
      </c>
      <c r="AT567" t="s">
        <v>1270</v>
      </c>
      <c r="AU567" t="s">
        <v>1271</v>
      </c>
      <c r="AV567" t="s">
        <v>7272</v>
      </c>
      <c r="AX567">
        <v>49121</v>
      </c>
      <c r="AY567" t="s">
        <v>3812</v>
      </c>
      <c r="AZ567">
        <v>36119</v>
      </c>
      <c r="BA567" t="s">
        <v>6066</v>
      </c>
      <c r="BB567">
        <v>36</v>
      </c>
      <c r="BC567" t="s">
        <v>1620</v>
      </c>
      <c r="BD567" t="s">
        <v>1619</v>
      </c>
      <c r="BE567">
        <v>10553</v>
      </c>
      <c r="BF567">
        <v>1327</v>
      </c>
      <c r="BG567" t="s">
        <v>7273</v>
      </c>
      <c r="BH567" t="s">
        <v>7273</v>
      </c>
      <c r="BL567" t="s">
        <v>1280</v>
      </c>
      <c r="BM567" t="s">
        <v>1270</v>
      </c>
      <c r="BN567" t="s">
        <v>1271</v>
      </c>
      <c r="BO567" t="s">
        <v>7274</v>
      </c>
      <c r="BP567" t="s">
        <v>7275</v>
      </c>
      <c r="BQ567">
        <v>45055</v>
      </c>
      <c r="BR567" t="s">
        <v>7276</v>
      </c>
      <c r="BS567">
        <v>45</v>
      </c>
      <c r="BT567" t="s">
        <v>2551</v>
      </c>
      <c r="BU567" t="s">
        <v>7277</v>
      </c>
      <c r="BV567" t="s">
        <v>4606</v>
      </c>
      <c r="BW567" t="s">
        <v>4606</v>
      </c>
      <c r="BY567" t="s">
        <v>6984</v>
      </c>
      <c r="BZ567" t="s">
        <v>7031</v>
      </c>
      <c r="CA567" t="s">
        <v>7032</v>
      </c>
      <c r="CB567">
        <v>4</v>
      </c>
      <c r="CC567" t="s">
        <v>2000</v>
      </c>
      <c r="CD567" t="s">
        <v>7278</v>
      </c>
      <c r="CE567" t="s">
        <v>1288</v>
      </c>
      <c r="CF567" t="s">
        <v>1289</v>
      </c>
      <c r="CG567" t="s">
        <v>1417</v>
      </c>
      <c r="CH567" t="s">
        <v>1418</v>
      </c>
      <c r="CI567">
        <v>2</v>
      </c>
      <c r="CJ567" t="s">
        <v>1292</v>
      </c>
      <c r="CU567" s="13" t="s">
        <v>7279</v>
      </c>
      <c r="CV567" t="s">
        <v>1574</v>
      </c>
    </row>
    <row r="568" spans="1:100" x14ac:dyDescent="0.4">
      <c r="A568" t="s">
        <v>7280</v>
      </c>
      <c r="B568" t="s">
        <v>7281</v>
      </c>
      <c r="D568" t="s">
        <v>1256</v>
      </c>
      <c r="E568" t="s">
        <v>1257</v>
      </c>
      <c r="J568" t="s">
        <v>2491</v>
      </c>
      <c r="K568">
        <v>2025</v>
      </c>
      <c r="L568">
        <v>10852448</v>
      </c>
      <c r="M568">
        <v>1359521.48</v>
      </c>
      <c r="N568">
        <v>0</v>
      </c>
      <c r="O568">
        <v>10856149</v>
      </c>
      <c r="P568">
        <v>21708597</v>
      </c>
      <c r="Q568">
        <v>0</v>
      </c>
      <c r="R568">
        <v>0</v>
      </c>
      <c r="S568" t="s">
        <v>1766</v>
      </c>
      <c r="T568">
        <v>2024</v>
      </c>
      <c r="U568" t="s">
        <v>1767</v>
      </c>
      <c r="V568" t="s">
        <v>1523</v>
      </c>
      <c r="W568">
        <v>89</v>
      </c>
      <c r="X568" t="s">
        <v>1262</v>
      </c>
      <c r="Y568">
        <v>8900</v>
      </c>
      <c r="Z568" t="s">
        <v>1262</v>
      </c>
      <c r="AA568">
        <v>892433</v>
      </c>
      <c r="AB568" t="s">
        <v>1444</v>
      </c>
      <c r="AC568">
        <v>89</v>
      </c>
      <c r="AD568" t="s">
        <v>1262</v>
      </c>
      <c r="AE568">
        <v>8900</v>
      </c>
      <c r="AF568" t="s">
        <v>1262</v>
      </c>
      <c r="AG568">
        <v>892412</v>
      </c>
      <c r="AH568" t="s">
        <v>1992</v>
      </c>
      <c r="AI568" t="s">
        <v>7021</v>
      </c>
      <c r="AJ568" t="s">
        <v>7022</v>
      </c>
      <c r="AK568" t="s">
        <v>1381</v>
      </c>
      <c r="AL568" t="s">
        <v>7023</v>
      </c>
      <c r="AM568" t="s">
        <v>7282</v>
      </c>
      <c r="AO568" t="s">
        <v>7283</v>
      </c>
      <c r="AP568" t="s">
        <v>7283</v>
      </c>
      <c r="AQ568" t="s">
        <v>7284</v>
      </c>
      <c r="AT568" t="s">
        <v>1270</v>
      </c>
      <c r="AU568" t="s">
        <v>1271</v>
      </c>
      <c r="AV568" t="s">
        <v>7285</v>
      </c>
      <c r="AW568" t="s">
        <v>7286</v>
      </c>
      <c r="AX568">
        <v>56540</v>
      </c>
      <c r="AY568" t="s">
        <v>7287</v>
      </c>
      <c r="AZ568">
        <v>5121</v>
      </c>
      <c r="BA568" t="s">
        <v>7288</v>
      </c>
      <c r="BB568">
        <v>5</v>
      </c>
      <c r="BC568" t="s">
        <v>7289</v>
      </c>
      <c r="BD568" t="s">
        <v>7290</v>
      </c>
      <c r="BE568">
        <v>72455</v>
      </c>
      <c r="BF568">
        <v>9778</v>
      </c>
      <c r="BG568" t="s">
        <v>7291</v>
      </c>
      <c r="BH568" t="s">
        <v>7291</v>
      </c>
      <c r="BL568" t="s">
        <v>1280</v>
      </c>
      <c r="BM568" t="s">
        <v>1270</v>
      </c>
      <c r="BN568" t="s">
        <v>1271</v>
      </c>
      <c r="BO568" t="s">
        <v>7292</v>
      </c>
      <c r="BP568" t="s">
        <v>7287</v>
      </c>
      <c r="BQ568">
        <v>5121</v>
      </c>
      <c r="BR568" t="s">
        <v>7288</v>
      </c>
      <c r="BS568">
        <v>5</v>
      </c>
      <c r="BT568" t="s">
        <v>7290</v>
      </c>
      <c r="BU568" t="s">
        <v>7293</v>
      </c>
      <c r="BV568" t="s">
        <v>7291</v>
      </c>
      <c r="BW568" t="s">
        <v>7291</v>
      </c>
      <c r="BY568" t="s">
        <v>6984</v>
      </c>
      <c r="BZ568" t="s">
        <v>7031</v>
      </c>
      <c r="CA568" t="s">
        <v>7032</v>
      </c>
      <c r="CB568">
        <v>4</v>
      </c>
      <c r="CC568" t="s">
        <v>2000</v>
      </c>
      <c r="CD568" t="s">
        <v>7294</v>
      </c>
      <c r="CE568" t="s">
        <v>1288</v>
      </c>
      <c r="CF568" t="s">
        <v>1289</v>
      </c>
      <c r="CG568" t="s">
        <v>1417</v>
      </c>
      <c r="CH568" t="s">
        <v>1418</v>
      </c>
      <c r="CI568">
        <v>2</v>
      </c>
      <c r="CJ568" t="s">
        <v>1292</v>
      </c>
      <c r="CU568" s="13" t="s">
        <v>7295</v>
      </c>
      <c r="CV568" t="s">
        <v>2499</v>
      </c>
    </row>
    <row r="569" spans="1:100" x14ac:dyDescent="0.4">
      <c r="A569" t="s">
        <v>7296</v>
      </c>
      <c r="B569" t="s">
        <v>7297</v>
      </c>
      <c r="D569" t="s">
        <v>1256</v>
      </c>
      <c r="E569" t="s">
        <v>1257</v>
      </c>
      <c r="J569" t="s">
        <v>7298</v>
      </c>
      <c r="K569">
        <v>2025</v>
      </c>
      <c r="L569">
        <v>11488975</v>
      </c>
      <c r="M569">
        <v>707409.91</v>
      </c>
      <c r="N569">
        <v>49124037</v>
      </c>
      <c r="O569">
        <v>0</v>
      </c>
      <c r="P569">
        <v>11488975</v>
      </c>
      <c r="Q569">
        <v>0</v>
      </c>
      <c r="R569">
        <v>0</v>
      </c>
      <c r="S569" t="s">
        <v>7299</v>
      </c>
      <c r="T569">
        <v>2024</v>
      </c>
      <c r="U569" t="s">
        <v>2441</v>
      </c>
      <c r="V569" t="s">
        <v>1616</v>
      </c>
      <c r="W569">
        <v>89</v>
      </c>
      <c r="X569" t="s">
        <v>1262</v>
      </c>
      <c r="Y569">
        <v>8900</v>
      </c>
      <c r="Z569" t="s">
        <v>1262</v>
      </c>
      <c r="AA569">
        <v>892433</v>
      </c>
      <c r="AB569" t="s">
        <v>1444</v>
      </c>
      <c r="AC569">
        <v>89</v>
      </c>
      <c r="AD569" t="s">
        <v>1262</v>
      </c>
      <c r="AE569">
        <v>8900</v>
      </c>
      <c r="AF569" t="s">
        <v>1262</v>
      </c>
      <c r="AG569">
        <v>892412</v>
      </c>
      <c r="AH569" t="s">
        <v>1992</v>
      </c>
      <c r="AI569" t="s">
        <v>7021</v>
      </c>
      <c r="AJ569" t="s">
        <v>7022</v>
      </c>
      <c r="AK569" t="s">
        <v>1381</v>
      </c>
      <c r="AL569" t="s">
        <v>7023</v>
      </c>
      <c r="AM569" t="s">
        <v>7300</v>
      </c>
      <c r="AO569" t="s">
        <v>926</v>
      </c>
      <c r="AP569" t="s">
        <v>926</v>
      </c>
      <c r="AT569" t="s">
        <v>1270</v>
      </c>
      <c r="AU569" t="s">
        <v>1271</v>
      </c>
      <c r="AV569" t="s">
        <v>7301</v>
      </c>
      <c r="AX569">
        <v>72424</v>
      </c>
      <c r="AY569" t="s">
        <v>7302</v>
      </c>
      <c r="AZ569">
        <v>39149</v>
      </c>
      <c r="BA569" t="s">
        <v>7303</v>
      </c>
      <c r="BB569">
        <v>39</v>
      </c>
      <c r="BC569" t="s">
        <v>2008</v>
      </c>
      <c r="BD569" t="s">
        <v>2009</v>
      </c>
      <c r="BE569">
        <v>45365</v>
      </c>
      <c r="BF569">
        <v>2493</v>
      </c>
      <c r="BG569" t="s">
        <v>6690</v>
      </c>
      <c r="BH569" t="s">
        <v>6690</v>
      </c>
      <c r="BL569" t="s">
        <v>1280</v>
      </c>
      <c r="BM569" t="s">
        <v>1270</v>
      </c>
      <c r="BN569" t="s">
        <v>1271</v>
      </c>
      <c r="BO569" t="s">
        <v>7304</v>
      </c>
      <c r="BP569" t="s">
        <v>7302</v>
      </c>
      <c r="BQ569">
        <v>39149</v>
      </c>
      <c r="BR569" t="s">
        <v>7303</v>
      </c>
      <c r="BS569">
        <v>39</v>
      </c>
      <c r="BT569" t="s">
        <v>2009</v>
      </c>
      <c r="BU569" t="s">
        <v>7305</v>
      </c>
      <c r="BV569" t="s">
        <v>6690</v>
      </c>
      <c r="BW569" t="s">
        <v>6690</v>
      </c>
      <c r="BY569" t="s">
        <v>6984</v>
      </c>
      <c r="BZ569" t="s">
        <v>7031</v>
      </c>
      <c r="CA569" t="s">
        <v>7032</v>
      </c>
      <c r="CB569">
        <v>4</v>
      </c>
      <c r="CC569" t="s">
        <v>2000</v>
      </c>
      <c r="CD569" t="s">
        <v>7306</v>
      </c>
      <c r="CE569" t="s">
        <v>1288</v>
      </c>
      <c r="CF569" t="s">
        <v>1289</v>
      </c>
      <c r="CG569" t="s">
        <v>1417</v>
      </c>
      <c r="CH569" t="s">
        <v>1418</v>
      </c>
      <c r="CI569">
        <v>2</v>
      </c>
      <c r="CJ569" t="s">
        <v>1292</v>
      </c>
      <c r="CU569" s="13" t="s">
        <v>7307</v>
      </c>
      <c r="CV569" t="s">
        <v>3542</v>
      </c>
    </row>
    <row r="570" spans="1:100" x14ac:dyDescent="0.4">
      <c r="A570" t="s">
        <v>7308</v>
      </c>
      <c r="B570" t="s">
        <v>7309</v>
      </c>
      <c r="D570" t="s">
        <v>1372</v>
      </c>
      <c r="E570" t="s">
        <v>1257</v>
      </c>
      <c r="J570" t="s">
        <v>2524</v>
      </c>
      <c r="K570">
        <v>2025</v>
      </c>
      <c r="L570">
        <v>14792351</v>
      </c>
      <c r="M570">
        <v>0</v>
      </c>
      <c r="N570">
        <v>0</v>
      </c>
      <c r="O570">
        <v>22212296</v>
      </c>
      <c r="P570">
        <v>37004647</v>
      </c>
      <c r="Q570">
        <v>0</v>
      </c>
      <c r="R570">
        <v>0</v>
      </c>
      <c r="S570" t="s">
        <v>3555</v>
      </c>
      <c r="T570">
        <v>2024</v>
      </c>
      <c r="U570" t="s">
        <v>1767</v>
      </c>
      <c r="V570" t="s">
        <v>4232</v>
      </c>
      <c r="W570">
        <v>89</v>
      </c>
      <c r="X570" t="s">
        <v>1262</v>
      </c>
      <c r="Y570">
        <v>8900</v>
      </c>
      <c r="Z570" t="s">
        <v>1262</v>
      </c>
      <c r="AA570">
        <v>892433</v>
      </c>
      <c r="AB570" t="s">
        <v>1444</v>
      </c>
      <c r="AC570">
        <v>89</v>
      </c>
      <c r="AD570" t="s">
        <v>1262</v>
      </c>
      <c r="AE570">
        <v>8900</v>
      </c>
      <c r="AF570" t="s">
        <v>1262</v>
      </c>
      <c r="AG570">
        <v>892412</v>
      </c>
      <c r="AH570" t="s">
        <v>1992</v>
      </c>
      <c r="AI570" t="s">
        <v>7021</v>
      </c>
      <c r="AJ570" t="s">
        <v>7022</v>
      </c>
      <c r="AK570" t="s">
        <v>1381</v>
      </c>
      <c r="AL570" t="s">
        <v>7023</v>
      </c>
      <c r="AM570" t="s">
        <v>7310</v>
      </c>
      <c r="AO570" t="s">
        <v>7311</v>
      </c>
      <c r="AP570" t="s">
        <v>7311</v>
      </c>
      <c r="AQ570" t="s">
        <v>7312</v>
      </c>
      <c r="AS570" t="s">
        <v>7313</v>
      </c>
      <c r="AT570" t="s">
        <v>1270</v>
      </c>
      <c r="AU570" t="s">
        <v>1271</v>
      </c>
      <c r="AV570" t="s">
        <v>7314</v>
      </c>
      <c r="AX570">
        <v>28520</v>
      </c>
      <c r="AY570" t="s">
        <v>7315</v>
      </c>
      <c r="AZ570">
        <v>22005</v>
      </c>
      <c r="BA570" t="s">
        <v>7316</v>
      </c>
      <c r="BB570">
        <v>22</v>
      </c>
      <c r="BC570" t="s">
        <v>4745</v>
      </c>
      <c r="BD570" t="s">
        <v>4746</v>
      </c>
      <c r="BE570">
        <v>70734</v>
      </c>
      <c r="BF570">
        <v>3412</v>
      </c>
      <c r="BG570" t="s">
        <v>5799</v>
      </c>
      <c r="BH570" t="s">
        <v>7317</v>
      </c>
      <c r="BL570" t="s">
        <v>1280</v>
      </c>
      <c r="BM570" t="s">
        <v>1270</v>
      </c>
      <c r="BN570" t="s">
        <v>1271</v>
      </c>
      <c r="BO570" t="s">
        <v>7318</v>
      </c>
      <c r="BP570" t="s">
        <v>7315</v>
      </c>
      <c r="BQ570">
        <v>22005</v>
      </c>
      <c r="BR570" t="s">
        <v>7316</v>
      </c>
      <c r="BS570">
        <v>22</v>
      </c>
      <c r="BT570" t="s">
        <v>4746</v>
      </c>
      <c r="BU570" t="s">
        <v>7319</v>
      </c>
      <c r="BV570" t="s">
        <v>7317</v>
      </c>
      <c r="BW570" t="s">
        <v>7317</v>
      </c>
      <c r="BY570" t="s">
        <v>6984</v>
      </c>
      <c r="BZ570" t="s">
        <v>7031</v>
      </c>
      <c r="CA570" t="s">
        <v>7032</v>
      </c>
      <c r="CB570">
        <v>4</v>
      </c>
      <c r="CC570" t="s">
        <v>2000</v>
      </c>
      <c r="CD570" t="s">
        <v>7320</v>
      </c>
      <c r="CE570" t="s">
        <v>1288</v>
      </c>
      <c r="CF570" t="s">
        <v>1289</v>
      </c>
      <c r="CG570" t="s">
        <v>1417</v>
      </c>
      <c r="CH570" t="s">
        <v>1418</v>
      </c>
      <c r="CI570">
        <v>2</v>
      </c>
      <c r="CJ570" t="s">
        <v>1292</v>
      </c>
      <c r="CU570" s="13" t="s">
        <v>7321</v>
      </c>
      <c r="CV570" t="s">
        <v>2084</v>
      </c>
    </row>
    <row r="571" spans="1:100" x14ac:dyDescent="0.4">
      <c r="A571" t="s">
        <v>7322</v>
      </c>
      <c r="B571" t="s">
        <v>7323</v>
      </c>
      <c r="D571" t="s">
        <v>1256</v>
      </c>
      <c r="E571" t="s">
        <v>1257</v>
      </c>
      <c r="J571" t="s">
        <v>1594</v>
      </c>
      <c r="K571">
        <v>2025</v>
      </c>
      <c r="L571">
        <v>50000000</v>
      </c>
      <c r="M571">
        <v>925201.48</v>
      </c>
      <c r="N571">
        <v>0</v>
      </c>
      <c r="O571">
        <v>114048027</v>
      </c>
      <c r="P571">
        <v>164048027</v>
      </c>
      <c r="Q571">
        <v>0</v>
      </c>
      <c r="R571">
        <v>0</v>
      </c>
      <c r="S571" t="s">
        <v>7324</v>
      </c>
      <c r="T571">
        <v>2024</v>
      </c>
      <c r="U571" t="s">
        <v>1839</v>
      </c>
      <c r="V571" t="s">
        <v>1949</v>
      </c>
      <c r="W571">
        <v>89</v>
      </c>
      <c r="X571" t="s">
        <v>1262</v>
      </c>
      <c r="Y571">
        <v>8900</v>
      </c>
      <c r="Z571" t="s">
        <v>1262</v>
      </c>
      <c r="AA571">
        <v>892433</v>
      </c>
      <c r="AB571" t="s">
        <v>1444</v>
      </c>
      <c r="AC571">
        <v>89</v>
      </c>
      <c r="AD571" t="s">
        <v>1262</v>
      </c>
      <c r="AE571">
        <v>8900</v>
      </c>
      <c r="AF571" t="s">
        <v>1262</v>
      </c>
      <c r="AG571">
        <v>892412</v>
      </c>
      <c r="AH571" t="s">
        <v>1992</v>
      </c>
      <c r="AI571" t="s">
        <v>7021</v>
      </c>
      <c r="AJ571" t="s">
        <v>7022</v>
      </c>
      <c r="AK571" t="s">
        <v>1381</v>
      </c>
      <c r="AL571" t="s">
        <v>7023</v>
      </c>
      <c r="AM571" t="s">
        <v>7325</v>
      </c>
      <c r="AO571" t="s">
        <v>7326</v>
      </c>
      <c r="AP571" t="s">
        <v>7326</v>
      </c>
      <c r="AT571" t="s">
        <v>1270</v>
      </c>
      <c r="AU571" t="s">
        <v>1271</v>
      </c>
      <c r="AV571" t="s">
        <v>7327</v>
      </c>
      <c r="AX571">
        <v>17750</v>
      </c>
      <c r="AY571" t="s">
        <v>7328</v>
      </c>
      <c r="AZ571">
        <v>6059</v>
      </c>
      <c r="BA571" t="s">
        <v>1305</v>
      </c>
      <c r="BB571">
        <v>6</v>
      </c>
      <c r="BC571" t="s">
        <v>1548</v>
      </c>
      <c r="BD571" t="s">
        <v>1549</v>
      </c>
      <c r="BE571">
        <v>90630</v>
      </c>
      <c r="BF571">
        <v>5019</v>
      </c>
      <c r="BG571" t="s">
        <v>7329</v>
      </c>
      <c r="BH571" t="s">
        <v>4334</v>
      </c>
      <c r="BL571" t="s">
        <v>1280</v>
      </c>
      <c r="BM571" t="s">
        <v>1270</v>
      </c>
      <c r="BN571" t="s">
        <v>1271</v>
      </c>
      <c r="BO571" t="s">
        <v>7330</v>
      </c>
      <c r="BP571" t="s">
        <v>7331</v>
      </c>
      <c r="BQ571">
        <v>21161</v>
      </c>
      <c r="BR571" t="s">
        <v>7332</v>
      </c>
      <c r="BS571">
        <v>21</v>
      </c>
      <c r="BT571" t="s">
        <v>6095</v>
      </c>
      <c r="BU571" t="s">
        <v>7333</v>
      </c>
      <c r="BV571" t="s">
        <v>7334</v>
      </c>
      <c r="BW571" t="s">
        <v>7334</v>
      </c>
      <c r="BY571" t="s">
        <v>6984</v>
      </c>
      <c r="BZ571" t="s">
        <v>7031</v>
      </c>
      <c r="CA571" t="s">
        <v>7032</v>
      </c>
      <c r="CB571">
        <v>4</v>
      </c>
      <c r="CC571" t="s">
        <v>2000</v>
      </c>
      <c r="CD571" t="s">
        <v>7335</v>
      </c>
      <c r="CE571" t="s">
        <v>1288</v>
      </c>
      <c r="CF571" t="s">
        <v>1289</v>
      </c>
      <c r="CG571" t="s">
        <v>1417</v>
      </c>
      <c r="CH571" t="s">
        <v>1418</v>
      </c>
      <c r="CI571">
        <v>2</v>
      </c>
      <c r="CJ571" t="s">
        <v>1292</v>
      </c>
      <c r="CU571" s="13" t="s">
        <v>7336</v>
      </c>
      <c r="CV571" t="s">
        <v>1613</v>
      </c>
    </row>
    <row r="572" spans="1:100" x14ac:dyDescent="0.4">
      <c r="A572" t="s">
        <v>7337</v>
      </c>
      <c r="B572" t="s">
        <v>7338</v>
      </c>
      <c r="D572" t="s">
        <v>1256</v>
      </c>
      <c r="E572" t="s">
        <v>1257</v>
      </c>
      <c r="J572" t="s">
        <v>2894</v>
      </c>
      <c r="K572">
        <v>2025</v>
      </c>
      <c r="L572">
        <v>33067270</v>
      </c>
      <c r="M572">
        <v>4373909.28</v>
      </c>
      <c r="N572">
        <v>0</v>
      </c>
      <c r="O572">
        <v>33067270</v>
      </c>
      <c r="P572">
        <v>66134540</v>
      </c>
      <c r="Q572">
        <v>0</v>
      </c>
      <c r="R572">
        <v>0</v>
      </c>
      <c r="S572" t="s">
        <v>1294</v>
      </c>
      <c r="T572">
        <v>2024</v>
      </c>
      <c r="U572" t="s">
        <v>2441</v>
      </c>
      <c r="V572" t="s">
        <v>1616</v>
      </c>
      <c r="W572">
        <v>89</v>
      </c>
      <c r="X572" t="s">
        <v>1262</v>
      </c>
      <c r="Y572">
        <v>8900</v>
      </c>
      <c r="Z572" t="s">
        <v>1262</v>
      </c>
      <c r="AA572">
        <v>892433</v>
      </c>
      <c r="AB572" t="s">
        <v>1444</v>
      </c>
      <c r="AC572">
        <v>89</v>
      </c>
      <c r="AD572" t="s">
        <v>1262</v>
      </c>
      <c r="AE572">
        <v>8900</v>
      </c>
      <c r="AF572" t="s">
        <v>1262</v>
      </c>
      <c r="AG572">
        <v>892412</v>
      </c>
      <c r="AH572" t="s">
        <v>1992</v>
      </c>
      <c r="AI572" t="s">
        <v>7021</v>
      </c>
      <c r="AJ572" t="s">
        <v>7022</v>
      </c>
      <c r="AK572" t="s">
        <v>1381</v>
      </c>
      <c r="AL572" t="s">
        <v>7023</v>
      </c>
      <c r="AM572" t="s">
        <v>7339</v>
      </c>
      <c r="AO572" t="s">
        <v>7340</v>
      </c>
      <c r="AP572" t="s">
        <v>7341</v>
      </c>
      <c r="AQ572" t="s">
        <v>7342</v>
      </c>
      <c r="AS572" t="s">
        <v>7343</v>
      </c>
      <c r="AT572" t="s">
        <v>1270</v>
      </c>
      <c r="AU572" t="s">
        <v>1271</v>
      </c>
      <c r="AV572" t="s">
        <v>7344</v>
      </c>
      <c r="AW572" t="s">
        <v>7345</v>
      </c>
      <c r="AX572">
        <v>22700</v>
      </c>
      <c r="AY572" t="s">
        <v>7346</v>
      </c>
      <c r="AZ572">
        <v>39049</v>
      </c>
      <c r="BA572" t="s">
        <v>3299</v>
      </c>
      <c r="BB572">
        <v>39</v>
      </c>
      <c r="BC572" t="s">
        <v>2008</v>
      </c>
      <c r="BD572" t="s">
        <v>2009</v>
      </c>
      <c r="BE572">
        <v>43016</v>
      </c>
      <c r="BF572">
        <v>3216</v>
      </c>
      <c r="BG572" t="s">
        <v>3570</v>
      </c>
      <c r="BH572" t="s">
        <v>6690</v>
      </c>
      <c r="BL572" t="s">
        <v>1280</v>
      </c>
      <c r="BM572" t="s">
        <v>1270</v>
      </c>
      <c r="BN572" t="s">
        <v>1271</v>
      </c>
      <c r="BO572" t="s">
        <v>7347</v>
      </c>
      <c r="BP572" t="s">
        <v>5064</v>
      </c>
      <c r="BQ572">
        <v>55079</v>
      </c>
      <c r="BR572" t="s">
        <v>5064</v>
      </c>
      <c r="BS572">
        <v>55</v>
      </c>
      <c r="BT572" t="s">
        <v>4349</v>
      </c>
      <c r="BU572" t="s">
        <v>7348</v>
      </c>
      <c r="BV572" t="s">
        <v>5065</v>
      </c>
      <c r="BW572" t="s">
        <v>5065</v>
      </c>
      <c r="BY572" t="s">
        <v>6984</v>
      </c>
      <c r="BZ572" t="s">
        <v>7031</v>
      </c>
      <c r="CA572" t="s">
        <v>7032</v>
      </c>
      <c r="CB572">
        <v>4</v>
      </c>
      <c r="CC572" t="s">
        <v>2000</v>
      </c>
      <c r="CD572" t="s">
        <v>7349</v>
      </c>
      <c r="CE572" t="s">
        <v>1288</v>
      </c>
      <c r="CF572" t="s">
        <v>1289</v>
      </c>
      <c r="CG572" t="s">
        <v>1417</v>
      </c>
      <c r="CH572" t="s">
        <v>1418</v>
      </c>
      <c r="CI572">
        <v>2</v>
      </c>
      <c r="CJ572" t="s">
        <v>1292</v>
      </c>
      <c r="CU572" s="13" t="s">
        <v>7350</v>
      </c>
      <c r="CV572" t="s">
        <v>1537</v>
      </c>
    </row>
    <row r="573" spans="1:100" x14ac:dyDescent="0.4">
      <c r="A573" t="s">
        <v>7351</v>
      </c>
      <c r="B573" t="s">
        <v>7352</v>
      </c>
      <c r="D573" t="s">
        <v>1256</v>
      </c>
      <c r="E573" t="s">
        <v>1648</v>
      </c>
      <c r="H573">
        <v>1062122.08</v>
      </c>
      <c r="I573">
        <v>31761834</v>
      </c>
      <c r="J573" t="s">
        <v>3420</v>
      </c>
      <c r="K573">
        <v>2025</v>
      </c>
      <c r="L573">
        <v>31761834</v>
      </c>
      <c r="M573">
        <v>1062122.08</v>
      </c>
      <c r="N573">
        <v>20840194</v>
      </c>
      <c r="O573">
        <v>49664242</v>
      </c>
      <c r="P573">
        <v>81426076</v>
      </c>
      <c r="Q573">
        <v>0</v>
      </c>
      <c r="R573">
        <v>0</v>
      </c>
      <c r="S573" t="s">
        <v>4008</v>
      </c>
      <c r="T573">
        <v>2024</v>
      </c>
      <c r="U573" t="s">
        <v>1839</v>
      </c>
      <c r="V573" t="s">
        <v>1840</v>
      </c>
      <c r="W573">
        <v>89</v>
      </c>
      <c r="X573" t="s">
        <v>1262</v>
      </c>
      <c r="Y573">
        <v>8900</v>
      </c>
      <c r="Z573" t="s">
        <v>1262</v>
      </c>
      <c r="AA573">
        <v>892433</v>
      </c>
      <c r="AB573" t="s">
        <v>1444</v>
      </c>
      <c r="AC573">
        <v>89</v>
      </c>
      <c r="AD573" t="s">
        <v>1262</v>
      </c>
      <c r="AE573">
        <v>8900</v>
      </c>
      <c r="AF573" t="s">
        <v>1262</v>
      </c>
      <c r="AG573">
        <v>892412</v>
      </c>
      <c r="AH573" t="s">
        <v>1992</v>
      </c>
      <c r="AI573" t="s">
        <v>1379</v>
      </c>
      <c r="AJ573" t="s">
        <v>1380</v>
      </c>
      <c r="AK573" t="s">
        <v>1381</v>
      </c>
      <c r="AL573" t="s">
        <v>1578</v>
      </c>
      <c r="AM573" t="s">
        <v>7353</v>
      </c>
      <c r="AO573" t="s">
        <v>7354</v>
      </c>
      <c r="AP573" t="s">
        <v>7354</v>
      </c>
      <c r="AT573" t="s">
        <v>1270</v>
      </c>
      <c r="AU573" t="s">
        <v>1271</v>
      </c>
      <c r="AV573" t="s">
        <v>7355</v>
      </c>
      <c r="AX573">
        <v>89140</v>
      </c>
      <c r="AY573" t="s">
        <v>1861</v>
      </c>
      <c r="AZ573">
        <v>26161</v>
      </c>
      <c r="BA573" t="s">
        <v>1856</v>
      </c>
      <c r="BB573">
        <v>26</v>
      </c>
      <c r="BC573" t="s">
        <v>1857</v>
      </c>
      <c r="BD573" t="s">
        <v>1858</v>
      </c>
      <c r="BE573">
        <v>48197</v>
      </c>
      <c r="BF573">
        <v>7194</v>
      </c>
      <c r="BG573" t="s">
        <v>1859</v>
      </c>
      <c r="BH573" t="s">
        <v>1859</v>
      </c>
      <c r="BL573" t="s">
        <v>1280</v>
      </c>
      <c r="BM573" t="s">
        <v>1270</v>
      </c>
      <c r="BN573" t="s">
        <v>1271</v>
      </c>
      <c r="BO573" t="s">
        <v>1860</v>
      </c>
      <c r="BP573" t="s">
        <v>1861</v>
      </c>
      <c r="BQ573">
        <v>26161</v>
      </c>
      <c r="BR573" t="s">
        <v>1856</v>
      </c>
      <c r="BS573">
        <v>26</v>
      </c>
      <c r="BT573" t="s">
        <v>1858</v>
      </c>
      <c r="BU573" t="s">
        <v>7356</v>
      </c>
      <c r="BV573" t="s">
        <v>1859</v>
      </c>
      <c r="BW573" t="s">
        <v>1859</v>
      </c>
      <c r="BY573" t="s">
        <v>6984</v>
      </c>
      <c r="BZ573" t="s">
        <v>7357</v>
      </c>
      <c r="CA573" t="s">
        <v>7358</v>
      </c>
      <c r="CB573">
        <v>4</v>
      </c>
      <c r="CC573" t="s">
        <v>2000</v>
      </c>
      <c r="CD573" t="s">
        <v>7359</v>
      </c>
      <c r="CE573" t="s">
        <v>1288</v>
      </c>
      <c r="CF573" t="s">
        <v>1289</v>
      </c>
      <c r="CG573" t="s">
        <v>1333</v>
      </c>
      <c r="CH573" t="s">
        <v>1334</v>
      </c>
      <c r="CI573">
        <v>2</v>
      </c>
      <c r="CJ573" t="s">
        <v>1292</v>
      </c>
      <c r="CU573" s="13" t="s">
        <v>7360</v>
      </c>
      <c r="CV573" t="s">
        <v>2084</v>
      </c>
    </row>
    <row r="574" spans="1:100" x14ac:dyDescent="0.4">
      <c r="A574" t="s">
        <v>7361</v>
      </c>
      <c r="B574" t="s">
        <v>7362</v>
      </c>
      <c r="D574" t="s">
        <v>1256</v>
      </c>
      <c r="E574" t="s">
        <v>1648</v>
      </c>
      <c r="I574">
        <v>47528246</v>
      </c>
      <c r="J574" t="s">
        <v>2327</v>
      </c>
      <c r="K574">
        <v>2025</v>
      </c>
      <c r="L574">
        <v>47528246</v>
      </c>
      <c r="M574">
        <v>0</v>
      </c>
      <c r="N574">
        <v>0</v>
      </c>
      <c r="O574">
        <v>47582246</v>
      </c>
      <c r="P574">
        <v>95110492</v>
      </c>
      <c r="Q574">
        <v>0</v>
      </c>
      <c r="R574">
        <v>0</v>
      </c>
      <c r="S574" t="s">
        <v>2694</v>
      </c>
      <c r="T574">
        <v>2025</v>
      </c>
      <c r="U574" t="s">
        <v>7363</v>
      </c>
      <c r="V574" t="s">
        <v>1949</v>
      </c>
      <c r="W574">
        <v>89</v>
      </c>
      <c r="X574" t="s">
        <v>1262</v>
      </c>
      <c r="Y574">
        <v>8900</v>
      </c>
      <c r="Z574" t="s">
        <v>1262</v>
      </c>
      <c r="AA574">
        <v>892433</v>
      </c>
      <c r="AB574" t="s">
        <v>1444</v>
      </c>
      <c r="AC574">
        <v>89</v>
      </c>
      <c r="AD574" t="s">
        <v>1262</v>
      </c>
      <c r="AE574">
        <v>8900</v>
      </c>
      <c r="AF574" t="s">
        <v>1262</v>
      </c>
      <c r="AG574">
        <v>892412</v>
      </c>
      <c r="AH574" t="s">
        <v>1992</v>
      </c>
      <c r="AI574" t="s">
        <v>1379</v>
      </c>
      <c r="AJ574" t="s">
        <v>1380</v>
      </c>
      <c r="AK574" t="s">
        <v>1381</v>
      </c>
      <c r="AL574" t="s">
        <v>1578</v>
      </c>
      <c r="AM574" t="s">
        <v>7364</v>
      </c>
      <c r="AO574" t="s">
        <v>7365</v>
      </c>
      <c r="AP574" t="s">
        <v>7365</v>
      </c>
      <c r="AT574" t="s">
        <v>1270</v>
      </c>
      <c r="AU574" t="s">
        <v>1271</v>
      </c>
      <c r="AV574" t="s">
        <v>7366</v>
      </c>
      <c r="AX574">
        <v>81035</v>
      </c>
      <c r="AY574" t="s">
        <v>3346</v>
      </c>
      <c r="AZ574">
        <v>25017</v>
      </c>
      <c r="BA574" t="s">
        <v>1487</v>
      </c>
      <c r="BB574">
        <v>25</v>
      </c>
      <c r="BC574" t="s">
        <v>1488</v>
      </c>
      <c r="BD574" t="s">
        <v>1489</v>
      </c>
      <c r="BE574">
        <v>1801</v>
      </c>
      <c r="BG574" t="s">
        <v>2686</v>
      </c>
      <c r="BH574" t="s">
        <v>1490</v>
      </c>
      <c r="BL574" t="s">
        <v>1280</v>
      </c>
      <c r="BM574" t="s">
        <v>1270</v>
      </c>
      <c r="BN574" t="s">
        <v>1271</v>
      </c>
      <c r="BO574" t="s">
        <v>7367</v>
      </c>
      <c r="BP574" t="s">
        <v>7368</v>
      </c>
      <c r="BQ574">
        <v>25017</v>
      </c>
      <c r="BR574" t="s">
        <v>1487</v>
      </c>
      <c r="BS574">
        <v>25</v>
      </c>
      <c r="BT574" t="s">
        <v>1489</v>
      </c>
      <c r="BU574" t="s">
        <v>7369</v>
      </c>
      <c r="BV574" t="s">
        <v>2686</v>
      </c>
      <c r="BW574" t="s">
        <v>2686</v>
      </c>
      <c r="BY574" t="s">
        <v>6984</v>
      </c>
      <c r="BZ574" t="s">
        <v>7357</v>
      </c>
      <c r="CA574" t="s">
        <v>7370</v>
      </c>
      <c r="CB574">
        <v>5</v>
      </c>
      <c r="CC574" t="s">
        <v>1286</v>
      </c>
      <c r="CD574" t="s">
        <v>7371</v>
      </c>
      <c r="CE574" t="s">
        <v>1288</v>
      </c>
      <c r="CF574" t="s">
        <v>1289</v>
      </c>
      <c r="CG574" t="s">
        <v>1417</v>
      </c>
      <c r="CH574" t="s">
        <v>1418</v>
      </c>
      <c r="CI574">
        <v>2</v>
      </c>
      <c r="CJ574" t="s">
        <v>1292</v>
      </c>
      <c r="CU574" s="13" t="s">
        <v>7372</v>
      </c>
      <c r="CV574" t="s">
        <v>2342</v>
      </c>
    </row>
    <row r="575" spans="1:100" x14ac:dyDescent="0.4">
      <c r="A575" t="s">
        <v>7373</v>
      </c>
      <c r="B575" t="s">
        <v>7374</v>
      </c>
      <c r="D575" t="s">
        <v>1372</v>
      </c>
      <c r="E575" t="s">
        <v>1257</v>
      </c>
      <c r="J575" t="s">
        <v>1884</v>
      </c>
      <c r="K575">
        <v>2025</v>
      </c>
      <c r="L575">
        <v>334763050</v>
      </c>
      <c r="M575">
        <v>0</v>
      </c>
      <c r="N575">
        <v>0</v>
      </c>
      <c r="O575">
        <v>453001917</v>
      </c>
      <c r="P575">
        <v>787764967</v>
      </c>
      <c r="Q575">
        <v>0</v>
      </c>
      <c r="R575">
        <v>0</v>
      </c>
      <c r="S575" t="s">
        <v>1884</v>
      </c>
      <c r="T575">
        <v>2025</v>
      </c>
      <c r="U575" t="s">
        <v>2694</v>
      </c>
      <c r="V575" t="s">
        <v>1443</v>
      </c>
      <c r="W575">
        <v>89</v>
      </c>
      <c r="X575" t="s">
        <v>1262</v>
      </c>
      <c r="Y575">
        <v>8900</v>
      </c>
      <c r="Z575" t="s">
        <v>1262</v>
      </c>
      <c r="AA575">
        <v>892433</v>
      </c>
      <c r="AB575" t="s">
        <v>1444</v>
      </c>
      <c r="AC575">
        <v>89</v>
      </c>
      <c r="AD575" t="s">
        <v>1262</v>
      </c>
      <c r="AE575">
        <v>8900</v>
      </c>
      <c r="AF575" t="s">
        <v>1262</v>
      </c>
      <c r="AG575">
        <v>892412</v>
      </c>
      <c r="AH575" t="s">
        <v>1992</v>
      </c>
      <c r="AI575" t="s">
        <v>7375</v>
      </c>
      <c r="AJ575" t="s">
        <v>1380</v>
      </c>
      <c r="AK575" t="s">
        <v>1381</v>
      </c>
      <c r="AL575" t="s">
        <v>7376</v>
      </c>
      <c r="AM575" t="s">
        <v>7377</v>
      </c>
      <c r="AO575" t="s">
        <v>7378</v>
      </c>
      <c r="AP575" t="s">
        <v>7378</v>
      </c>
      <c r="AQ575" t="s">
        <v>7379</v>
      </c>
      <c r="AS575" t="s">
        <v>7380</v>
      </c>
      <c r="AT575" t="s">
        <v>1270</v>
      </c>
      <c r="AU575" t="s">
        <v>1271</v>
      </c>
      <c r="AV575" t="s">
        <v>7381</v>
      </c>
      <c r="AX575">
        <v>4105</v>
      </c>
      <c r="AY575" t="s">
        <v>7382</v>
      </c>
      <c r="AZ575">
        <v>26125</v>
      </c>
      <c r="BA575" t="s">
        <v>2778</v>
      </c>
      <c r="BB575">
        <v>26</v>
      </c>
      <c r="BC575" t="s">
        <v>1857</v>
      </c>
      <c r="BD575" t="s">
        <v>1858</v>
      </c>
      <c r="BE575">
        <v>48326</v>
      </c>
      <c r="BF575">
        <v>2766</v>
      </c>
      <c r="BG575" t="s">
        <v>2779</v>
      </c>
      <c r="BH575" t="s">
        <v>2779</v>
      </c>
      <c r="BL575" t="s">
        <v>1280</v>
      </c>
      <c r="BM575" t="s">
        <v>1270</v>
      </c>
      <c r="BN575" t="s">
        <v>1271</v>
      </c>
      <c r="BO575" t="s">
        <v>7383</v>
      </c>
      <c r="BP575" t="s">
        <v>7384</v>
      </c>
      <c r="BQ575">
        <v>17007</v>
      </c>
      <c r="BR575" t="s">
        <v>7385</v>
      </c>
      <c r="BS575">
        <v>17</v>
      </c>
      <c r="BT575" t="s">
        <v>1364</v>
      </c>
      <c r="BU575" t="s">
        <v>7386</v>
      </c>
      <c r="BV575" t="s">
        <v>1471</v>
      </c>
      <c r="BW575" t="s">
        <v>1471</v>
      </c>
      <c r="BY575" t="s">
        <v>6984</v>
      </c>
      <c r="BZ575" t="s">
        <v>7387</v>
      </c>
      <c r="CA575" t="s">
        <v>7388</v>
      </c>
      <c r="CB575">
        <v>4</v>
      </c>
      <c r="CC575" t="s">
        <v>2000</v>
      </c>
      <c r="CD575" t="s">
        <v>7389</v>
      </c>
      <c r="CE575" t="s">
        <v>1288</v>
      </c>
      <c r="CF575" t="s">
        <v>1289</v>
      </c>
      <c r="CG575" t="s">
        <v>1417</v>
      </c>
      <c r="CH575" t="s">
        <v>1418</v>
      </c>
      <c r="CI575">
        <v>2</v>
      </c>
      <c r="CJ575" t="s">
        <v>1292</v>
      </c>
      <c r="CU575" s="13" t="s">
        <v>7390</v>
      </c>
      <c r="CV575" t="s">
        <v>2700</v>
      </c>
    </row>
    <row r="576" spans="1:100" x14ac:dyDescent="0.4">
      <c r="A576" t="s">
        <v>7391</v>
      </c>
      <c r="B576" t="s">
        <v>7392</v>
      </c>
      <c r="D576" t="s">
        <v>1256</v>
      </c>
      <c r="E576" t="s">
        <v>1257</v>
      </c>
      <c r="J576" t="s">
        <v>1297</v>
      </c>
      <c r="K576">
        <v>2025</v>
      </c>
      <c r="L576">
        <v>500000000</v>
      </c>
      <c r="M576">
        <v>0</v>
      </c>
      <c r="N576">
        <v>0</v>
      </c>
      <c r="O576">
        <v>900560224</v>
      </c>
      <c r="P576">
        <v>1400560224</v>
      </c>
      <c r="Q576">
        <v>0</v>
      </c>
      <c r="R576">
        <v>0</v>
      </c>
      <c r="S576" t="s">
        <v>1297</v>
      </c>
      <c r="T576">
        <v>2025</v>
      </c>
      <c r="U576" t="s">
        <v>1885</v>
      </c>
      <c r="V576" t="s">
        <v>4148</v>
      </c>
      <c r="W576">
        <v>89</v>
      </c>
      <c r="X576" t="s">
        <v>1262</v>
      </c>
      <c r="Y576">
        <v>8900</v>
      </c>
      <c r="Z576" t="s">
        <v>1262</v>
      </c>
      <c r="AA576">
        <v>892433</v>
      </c>
      <c r="AB576" t="s">
        <v>1444</v>
      </c>
      <c r="AC576">
        <v>89</v>
      </c>
      <c r="AD576" t="s">
        <v>1262</v>
      </c>
      <c r="AE576">
        <v>8900</v>
      </c>
      <c r="AF576" t="s">
        <v>1262</v>
      </c>
      <c r="AG576">
        <v>892412</v>
      </c>
      <c r="AH576" t="s">
        <v>1992</v>
      </c>
      <c r="AI576" t="s">
        <v>7375</v>
      </c>
      <c r="AJ576" t="s">
        <v>1380</v>
      </c>
      <c r="AK576" t="s">
        <v>1381</v>
      </c>
      <c r="AL576" t="s">
        <v>7376</v>
      </c>
      <c r="AM576" t="s">
        <v>2774</v>
      </c>
      <c r="AO576" t="s">
        <v>201</v>
      </c>
      <c r="AP576" t="s">
        <v>201</v>
      </c>
      <c r="AT576" t="s">
        <v>1270</v>
      </c>
      <c r="AU576" t="s">
        <v>1271</v>
      </c>
      <c r="AV576" t="s">
        <v>2775</v>
      </c>
      <c r="AW576" t="s">
        <v>2776</v>
      </c>
      <c r="AX576">
        <v>65440</v>
      </c>
      <c r="AY576" t="s">
        <v>2777</v>
      </c>
      <c r="AZ576">
        <v>26125</v>
      </c>
      <c r="BA576" t="s">
        <v>2778</v>
      </c>
      <c r="BB576">
        <v>26</v>
      </c>
      <c r="BC576" t="s">
        <v>1857</v>
      </c>
      <c r="BD576" t="s">
        <v>1858</v>
      </c>
      <c r="BE576">
        <v>48340</v>
      </c>
      <c r="BF576">
        <v>2920</v>
      </c>
      <c r="BG576" t="s">
        <v>2779</v>
      </c>
      <c r="BH576" t="s">
        <v>2779</v>
      </c>
      <c r="BL576" t="s">
        <v>1280</v>
      </c>
      <c r="BM576" t="s">
        <v>1270</v>
      </c>
      <c r="BN576" t="s">
        <v>1271</v>
      </c>
      <c r="BO576" t="s">
        <v>7393</v>
      </c>
      <c r="BP576" t="s">
        <v>7394</v>
      </c>
      <c r="BQ576">
        <v>26065</v>
      </c>
      <c r="BR576" t="s">
        <v>3629</v>
      </c>
      <c r="BS576">
        <v>26</v>
      </c>
      <c r="BT576" t="s">
        <v>1858</v>
      </c>
      <c r="BU576" t="s">
        <v>7395</v>
      </c>
      <c r="BV576" t="s">
        <v>3630</v>
      </c>
      <c r="BW576" t="s">
        <v>3630</v>
      </c>
      <c r="BY576" t="s">
        <v>6984</v>
      </c>
      <c r="BZ576" t="s">
        <v>7387</v>
      </c>
      <c r="CA576" t="s">
        <v>7396</v>
      </c>
      <c r="CB576">
        <v>4</v>
      </c>
      <c r="CC576" t="s">
        <v>2000</v>
      </c>
      <c r="CD576" t="s">
        <v>7397</v>
      </c>
      <c r="CE576" t="s">
        <v>1288</v>
      </c>
      <c r="CF576" t="s">
        <v>1289</v>
      </c>
      <c r="CG576" t="s">
        <v>1417</v>
      </c>
      <c r="CH576" t="s">
        <v>1418</v>
      </c>
      <c r="CI576">
        <v>2</v>
      </c>
      <c r="CJ576" t="s">
        <v>1292</v>
      </c>
      <c r="CU576" s="13" t="s">
        <v>7398</v>
      </c>
      <c r="CV576" t="s">
        <v>7399</v>
      </c>
    </row>
    <row r="577" spans="1:100" x14ac:dyDescent="0.4">
      <c r="A577" t="s">
        <v>7400</v>
      </c>
      <c r="B577" t="s">
        <v>7401</v>
      </c>
      <c r="D577" t="s">
        <v>1256</v>
      </c>
      <c r="E577" t="s">
        <v>1257</v>
      </c>
      <c r="J577" t="s">
        <v>4614</v>
      </c>
      <c r="K577">
        <v>2025</v>
      </c>
      <c r="L577">
        <v>208224054</v>
      </c>
      <c r="M577">
        <v>0</v>
      </c>
      <c r="N577">
        <v>0</v>
      </c>
      <c r="O577">
        <v>248209011</v>
      </c>
      <c r="P577">
        <v>456433065</v>
      </c>
      <c r="Q577">
        <v>0</v>
      </c>
      <c r="R577">
        <v>0</v>
      </c>
      <c r="S577" t="s">
        <v>4614</v>
      </c>
      <c r="T577">
        <v>2025</v>
      </c>
      <c r="U577" t="s">
        <v>2694</v>
      </c>
      <c r="V577" t="s">
        <v>2695</v>
      </c>
      <c r="W577">
        <v>89</v>
      </c>
      <c r="X577" t="s">
        <v>1262</v>
      </c>
      <c r="Y577">
        <v>8900</v>
      </c>
      <c r="Z577" t="s">
        <v>1262</v>
      </c>
      <c r="AA577">
        <v>892433</v>
      </c>
      <c r="AB577" t="s">
        <v>1444</v>
      </c>
      <c r="AC577">
        <v>89</v>
      </c>
      <c r="AD577" t="s">
        <v>1262</v>
      </c>
      <c r="AE577">
        <v>8900</v>
      </c>
      <c r="AF577" t="s">
        <v>1262</v>
      </c>
      <c r="AG577">
        <v>892412</v>
      </c>
      <c r="AH577" t="s">
        <v>1992</v>
      </c>
      <c r="AI577" t="s">
        <v>7375</v>
      </c>
      <c r="AJ577" t="s">
        <v>1380</v>
      </c>
      <c r="AK577" t="s">
        <v>1381</v>
      </c>
      <c r="AL577" t="s">
        <v>7376</v>
      </c>
      <c r="AM577" t="s">
        <v>4778</v>
      </c>
      <c r="AO577" t="s">
        <v>4779</v>
      </c>
      <c r="AP577" t="s">
        <v>4779</v>
      </c>
      <c r="AT577" t="s">
        <v>1270</v>
      </c>
      <c r="AU577" t="s">
        <v>1271</v>
      </c>
      <c r="AV577" t="s">
        <v>4780</v>
      </c>
      <c r="AX577">
        <v>28000</v>
      </c>
      <c r="AY577" t="s">
        <v>3246</v>
      </c>
      <c r="AZ577">
        <v>37081</v>
      </c>
      <c r="BA577" t="s">
        <v>3247</v>
      </c>
      <c r="BB577">
        <v>37</v>
      </c>
      <c r="BC577" t="s">
        <v>1873</v>
      </c>
      <c r="BD577" t="s">
        <v>1874</v>
      </c>
      <c r="BE577">
        <v>27409</v>
      </c>
      <c r="BF577">
        <v>9667</v>
      </c>
      <c r="BG577" t="s">
        <v>3248</v>
      </c>
      <c r="BH577" t="s">
        <v>3248</v>
      </c>
      <c r="BL577" t="s">
        <v>1280</v>
      </c>
      <c r="BM577" t="s">
        <v>1270</v>
      </c>
      <c r="BN577" t="s">
        <v>1271</v>
      </c>
      <c r="BO577" t="s">
        <v>3249</v>
      </c>
      <c r="BP577" t="s">
        <v>3246</v>
      </c>
      <c r="BQ577">
        <v>37081</v>
      </c>
      <c r="BR577" t="s">
        <v>3247</v>
      </c>
      <c r="BS577">
        <v>37</v>
      </c>
      <c r="BT577" t="s">
        <v>1874</v>
      </c>
      <c r="BU577" t="s">
        <v>4781</v>
      </c>
      <c r="BV577" t="s">
        <v>3248</v>
      </c>
      <c r="BW577" t="s">
        <v>3248</v>
      </c>
      <c r="BY577" t="s">
        <v>6984</v>
      </c>
      <c r="BZ577" t="s">
        <v>7387</v>
      </c>
      <c r="CA577" t="s">
        <v>7402</v>
      </c>
      <c r="CB577">
        <v>4</v>
      </c>
      <c r="CC577" t="s">
        <v>2000</v>
      </c>
      <c r="CD577" t="s">
        <v>7403</v>
      </c>
      <c r="CE577" t="s">
        <v>1288</v>
      </c>
      <c r="CF577" t="s">
        <v>1289</v>
      </c>
      <c r="CG577" t="s">
        <v>1417</v>
      </c>
      <c r="CH577" t="s">
        <v>1418</v>
      </c>
      <c r="CI577">
        <v>2</v>
      </c>
      <c r="CJ577" t="s">
        <v>1292</v>
      </c>
      <c r="CU577" s="13" t="s">
        <v>7404</v>
      </c>
      <c r="CV577" t="s">
        <v>2700</v>
      </c>
    </row>
    <row r="578" spans="1:100" x14ac:dyDescent="0.4">
      <c r="A578" t="s">
        <v>7405</v>
      </c>
      <c r="B578" t="s">
        <v>7406</v>
      </c>
      <c r="D578" t="s">
        <v>1372</v>
      </c>
      <c r="E578" t="s">
        <v>1257</v>
      </c>
      <c r="J578" t="s">
        <v>1884</v>
      </c>
      <c r="K578">
        <v>2025</v>
      </c>
      <c r="L578">
        <v>249999999</v>
      </c>
      <c r="M578">
        <v>0</v>
      </c>
      <c r="N578">
        <v>0</v>
      </c>
      <c r="O578">
        <v>283493716</v>
      </c>
      <c r="P578">
        <v>533493715</v>
      </c>
      <c r="Q578">
        <v>0</v>
      </c>
      <c r="R578">
        <v>0</v>
      </c>
      <c r="S578" t="s">
        <v>1884</v>
      </c>
      <c r="T578">
        <v>2025</v>
      </c>
      <c r="U578" t="s">
        <v>2694</v>
      </c>
      <c r="V578" t="s">
        <v>1616</v>
      </c>
      <c r="W578">
        <v>89</v>
      </c>
      <c r="X578" t="s">
        <v>1262</v>
      </c>
      <c r="Y578">
        <v>8900</v>
      </c>
      <c r="Z578" t="s">
        <v>1262</v>
      </c>
      <c r="AA578">
        <v>892433</v>
      </c>
      <c r="AB578" t="s">
        <v>1444</v>
      </c>
      <c r="AC578">
        <v>89</v>
      </c>
      <c r="AD578" t="s">
        <v>1262</v>
      </c>
      <c r="AE578">
        <v>8900</v>
      </c>
      <c r="AF578" t="s">
        <v>1262</v>
      </c>
      <c r="AG578">
        <v>892412</v>
      </c>
      <c r="AH578" t="s">
        <v>1992</v>
      </c>
      <c r="AI578" t="s">
        <v>7375</v>
      </c>
      <c r="AJ578" t="s">
        <v>1380</v>
      </c>
      <c r="AK578" t="s">
        <v>1381</v>
      </c>
      <c r="AL578" t="s">
        <v>7376</v>
      </c>
      <c r="AM578" t="s">
        <v>7377</v>
      </c>
      <c r="AO578" t="s">
        <v>7378</v>
      </c>
      <c r="AP578" t="s">
        <v>7378</v>
      </c>
      <c r="AQ578" t="s">
        <v>7379</v>
      </c>
      <c r="AS578" t="s">
        <v>7380</v>
      </c>
      <c r="AT578" t="s">
        <v>1270</v>
      </c>
      <c r="AU578" t="s">
        <v>1271</v>
      </c>
      <c r="AV578" t="s">
        <v>7381</v>
      </c>
      <c r="AX578">
        <v>4105</v>
      </c>
      <c r="AY578" t="s">
        <v>7382</v>
      </c>
      <c r="AZ578">
        <v>26125</v>
      </c>
      <c r="BA578" t="s">
        <v>2778</v>
      </c>
      <c r="BB578">
        <v>26</v>
      </c>
      <c r="BC578" t="s">
        <v>1857</v>
      </c>
      <c r="BD578" t="s">
        <v>1858</v>
      </c>
      <c r="BE578">
        <v>48326</v>
      </c>
      <c r="BF578">
        <v>2766</v>
      </c>
      <c r="BG578" t="s">
        <v>2779</v>
      </c>
      <c r="BH578" t="s">
        <v>2779</v>
      </c>
      <c r="BL578" t="s">
        <v>1280</v>
      </c>
      <c r="BM578" t="s">
        <v>1270</v>
      </c>
      <c r="BN578" t="s">
        <v>1271</v>
      </c>
      <c r="BO578" t="s">
        <v>7407</v>
      </c>
      <c r="BP578" t="s">
        <v>7408</v>
      </c>
      <c r="BQ578">
        <v>18067</v>
      </c>
      <c r="BR578" t="s">
        <v>2581</v>
      </c>
      <c r="BS578">
        <v>18</v>
      </c>
      <c r="BT578" t="s">
        <v>2175</v>
      </c>
      <c r="BU578" t="s">
        <v>7409</v>
      </c>
      <c r="BV578" t="s">
        <v>7410</v>
      </c>
      <c r="BW578" t="s">
        <v>7410</v>
      </c>
      <c r="BY578" t="s">
        <v>6984</v>
      </c>
      <c r="BZ578" t="s">
        <v>7387</v>
      </c>
      <c r="CA578" t="s">
        <v>7396</v>
      </c>
      <c r="CB578">
        <v>4</v>
      </c>
      <c r="CC578" t="s">
        <v>2000</v>
      </c>
      <c r="CD578" t="s">
        <v>7411</v>
      </c>
      <c r="CE578" t="s">
        <v>1288</v>
      </c>
      <c r="CF578" t="s">
        <v>1289</v>
      </c>
      <c r="CG578" t="s">
        <v>1417</v>
      </c>
      <c r="CH578" t="s">
        <v>1418</v>
      </c>
      <c r="CI578">
        <v>2</v>
      </c>
      <c r="CJ578" t="s">
        <v>1292</v>
      </c>
      <c r="CU578" s="13" t="s">
        <v>7412</v>
      </c>
      <c r="CV578" t="s">
        <v>2700</v>
      </c>
    </row>
    <row r="579" spans="1:100" x14ac:dyDescent="0.4">
      <c r="A579" t="s">
        <v>7413</v>
      </c>
      <c r="B579" t="s">
        <v>7414</v>
      </c>
      <c r="D579" t="s">
        <v>1256</v>
      </c>
      <c r="E579" t="s">
        <v>1257</v>
      </c>
      <c r="J579" t="s">
        <v>3094</v>
      </c>
      <c r="K579">
        <v>2025</v>
      </c>
      <c r="L579">
        <v>89000000</v>
      </c>
      <c r="M579">
        <v>304148.5</v>
      </c>
      <c r="N579">
        <v>0</v>
      </c>
      <c r="O579">
        <v>96598008</v>
      </c>
      <c r="P579">
        <v>185598008</v>
      </c>
      <c r="Q579">
        <v>0</v>
      </c>
      <c r="R579">
        <v>0</v>
      </c>
      <c r="S579" t="s">
        <v>1905</v>
      </c>
      <c r="T579">
        <v>2025</v>
      </c>
      <c r="U579" t="s">
        <v>1885</v>
      </c>
      <c r="V579" t="s">
        <v>1443</v>
      </c>
      <c r="W579">
        <v>89</v>
      </c>
      <c r="X579" t="s">
        <v>1262</v>
      </c>
      <c r="Y579">
        <v>8900</v>
      </c>
      <c r="Z579" t="s">
        <v>1262</v>
      </c>
      <c r="AA579">
        <v>892433</v>
      </c>
      <c r="AB579" t="s">
        <v>1444</v>
      </c>
      <c r="AC579">
        <v>89</v>
      </c>
      <c r="AD579" t="s">
        <v>1262</v>
      </c>
      <c r="AE579">
        <v>8900</v>
      </c>
      <c r="AF579" t="s">
        <v>1262</v>
      </c>
      <c r="AG579">
        <v>892412</v>
      </c>
      <c r="AH579" t="s">
        <v>1992</v>
      </c>
      <c r="AI579" t="s">
        <v>7375</v>
      </c>
      <c r="AJ579" t="s">
        <v>1380</v>
      </c>
      <c r="AK579" t="s">
        <v>1381</v>
      </c>
      <c r="AL579" t="s">
        <v>7376</v>
      </c>
      <c r="AM579" t="s">
        <v>7415</v>
      </c>
      <c r="AO579" t="s">
        <v>7416</v>
      </c>
      <c r="AP579" t="s">
        <v>7416</v>
      </c>
      <c r="AQ579" t="s">
        <v>7415</v>
      </c>
      <c r="AS579" t="s">
        <v>7416</v>
      </c>
      <c r="AT579" t="s">
        <v>1270</v>
      </c>
      <c r="AU579" t="s">
        <v>1271</v>
      </c>
      <c r="AV579" t="s">
        <v>7417</v>
      </c>
      <c r="AX579">
        <v>53000</v>
      </c>
      <c r="AY579" t="s">
        <v>5064</v>
      </c>
      <c r="AZ579">
        <v>55079</v>
      </c>
      <c r="BA579" t="s">
        <v>5064</v>
      </c>
      <c r="BB579">
        <v>55</v>
      </c>
      <c r="BC579" t="s">
        <v>4348</v>
      </c>
      <c r="BD579" t="s">
        <v>4349</v>
      </c>
      <c r="BE579">
        <v>53208</v>
      </c>
      <c r="BF579">
        <v>2818</v>
      </c>
      <c r="BG579" t="s">
        <v>5065</v>
      </c>
      <c r="BH579" t="s">
        <v>5065</v>
      </c>
      <c r="BL579" t="s">
        <v>1280</v>
      </c>
      <c r="BM579" t="s">
        <v>1270</v>
      </c>
      <c r="BN579" t="s">
        <v>1271</v>
      </c>
      <c r="BO579" t="s">
        <v>7418</v>
      </c>
      <c r="BP579" t="s">
        <v>4605</v>
      </c>
      <c r="BQ579">
        <v>42133</v>
      </c>
      <c r="BR579" t="s">
        <v>4605</v>
      </c>
      <c r="BS579">
        <v>42</v>
      </c>
      <c r="BT579" t="s">
        <v>1409</v>
      </c>
      <c r="BU579" t="s">
        <v>7419</v>
      </c>
      <c r="BV579" t="s">
        <v>2476</v>
      </c>
      <c r="BW579" t="s">
        <v>2476</v>
      </c>
      <c r="BY579" t="s">
        <v>6984</v>
      </c>
      <c r="BZ579" t="s">
        <v>7387</v>
      </c>
      <c r="CA579" t="s">
        <v>7396</v>
      </c>
      <c r="CB579">
        <v>4</v>
      </c>
      <c r="CC579" t="s">
        <v>2000</v>
      </c>
      <c r="CD579" t="s">
        <v>7420</v>
      </c>
      <c r="CE579" t="s">
        <v>1288</v>
      </c>
      <c r="CF579" t="s">
        <v>1289</v>
      </c>
      <c r="CG579" t="s">
        <v>1417</v>
      </c>
      <c r="CH579" t="s">
        <v>1418</v>
      </c>
      <c r="CI579">
        <v>2</v>
      </c>
      <c r="CJ579" t="s">
        <v>1292</v>
      </c>
      <c r="CU579" s="13" t="s">
        <v>7421</v>
      </c>
      <c r="CV579" t="s">
        <v>1781</v>
      </c>
    </row>
    <row r="580" spans="1:100" x14ac:dyDescent="0.4">
      <c r="A580" t="s">
        <v>7422</v>
      </c>
      <c r="B580" t="s">
        <v>7423</v>
      </c>
      <c r="D580" t="s">
        <v>1256</v>
      </c>
      <c r="E580" t="s">
        <v>1257</v>
      </c>
      <c r="J580" t="s">
        <v>3420</v>
      </c>
      <c r="K580">
        <v>2025</v>
      </c>
      <c r="L580">
        <v>74949917</v>
      </c>
      <c r="M580">
        <v>0</v>
      </c>
      <c r="N580">
        <v>0</v>
      </c>
      <c r="O580">
        <v>74949918</v>
      </c>
      <c r="P580">
        <v>149899835</v>
      </c>
      <c r="Q580">
        <v>0</v>
      </c>
      <c r="R580">
        <v>0</v>
      </c>
      <c r="S580" t="s">
        <v>1316</v>
      </c>
      <c r="T580">
        <v>2025</v>
      </c>
      <c r="U580" t="s">
        <v>1885</v>
      </c>
      <c r="V580" t="s">
        <v>1443</v>
      </c>
      <c r="W580">
        <v>89</v>
      </c>
      <c r="X580" t="s">
        <v>1262</v>
      </c>
      <c r="Y580">
        <v>8900</v>
      </c>
      <c r="Z580" t="s">
        <v>1262</v>
      </c>
      <c r="AA580">
        <v>892433</v>
      </c>
      <c r="AB580" t="s">
        <v>1444</v>
      </c>
      <c r="AC580">
        <v>89</v>
      </c>
      <c r="AD580" t="s">
        <v>1262</v>
      </c>
      <c r="AE580">
        <v>8900</v>
      </c>
      <c r="AF580" t="s">
        <v>1262</v>
      </c>
      <c r="AG580">
        <v>892412</v>
      </c>
      <c r="AH580" t="s">
        <v>1992</v>
      </c>
      <c r="AI580" t="s">
        <v>7375</v>
      </c>
      <c r="AJ580" t="s">
        <v>1380</v>
      </c>
      <c r="AK580" t="s">
        <v>1381</v>
      </c>
      <c r="AL580" t="s">
        <v>7376</v>
      </c>
      <c r="AM580" t="s">
        <v>2134</v>
      </c>
      <c r="AO580" t="s">
        <v>128</v>
      </c>
      <c r="AP580" t="s">
        <v>128</v>
      </c>
      <c r="AQ580" t="s">
        <v>2135</v>
      </c>
      <c r="AS580" t="s">
        <v>131</v>
      </c>
      <c r="AT580" t="s">
        <v>1270</v>
      </c>
      <c r="AU580" t="s">
        <v>1271</v>
      </c>
      <c r="AV580" t="s">
        <v>2136</v>
      </c>
      <c r="AX580">
        <v>84816</v>
      </c>
      <c r="AY580" t="s">
        <v>2137</v>
      </c>
      <c r="AZ580">
        <v>6113</v>
      </c>
      <c r="BA580" t="s">
        <v>2138</v>
      </c>
      <c r="BB580">
        <v>6</v>
      </c>
      <c r="BC580" t="s">
        <v>1548</v>
      </c>
      <c r="BD580" t="s">
        <v>1549</v>
      </c>
      <c r="BE580">
        <v>95691</v>
      </c>
      <c r="BF580">
        <v>5035</v>
      </c>
      <c r="BG580" t="s">
        <v>2140</v>
      </c>
      <c r="BH580" t="s">
        <v>2140</v>
      </c>
      <c r="BL580" t="s">
        <v>1280</v>
      </c>
      <c r="BM580" t="s">
        <v>1270</v>
      </c>
      <c r="BN580" t="s">
        <v>1271</v>
      </c>
      <c r="BO580" t="s">
        <v>2177</v>
      </c>
      <c r="BP580" t="s">
        <v>2172</v>
      </c>
      <c r="BQ580">
        <v>18005</v>
      </c>
      <c r="BR580" t="s">
        <v>2173</v>
      </c>
      <c r="BS580">
        <v>18</v>
      </c>
      <c r="BT580" t="s">
        <v>2175</v>
      </c>
      <c r="BU580" t="s">
        <v>7424</v>
      </c>
      <c r="BV580" t="s">
        <v>2176</v>
      </c>
      <c r="BW580" t="s">
        <v>2176</v>
      </c>
      <c r="BY580" t="s">
        <v>6984</v>
      </c>
      <c r="BZ580" t="s">
        <v>7387</v>
      </c>
      <c r="CA580" t="s">
        <v>7425</v>
      </c>
      <c r="CB580">
        <v>4</v>
      </c>
      <c r="CC580" t="s">
        <v>2000</v>
      </c>
      <c r="CD580" t="s">
        <v>7426</v>
      </c>
      <c r="CE580" t="s">
        <v>1288</v>
      </c>
      <c r="CF580" t="s">
        <v>1289</v>
      </c>
      <c r="CG580" t="s">
        <v>1417</v>
      </c>
      <c r="CH580" t="s">
        <v>1418</v>
      </c>
      <c r="CI580">
        <v>2</v>
      </c>
      <c r="CJ580" t="s">
        <v>1292</v>
      </c>
      <c r="CU580" s="13" t="s">
        <v>7427</v>
      </c>
      <c r="CV580" t="s">
        <v>2084</v>
      </c>
    </row>
    <row r="581" spans="1:100" x14ac:dyDescent="0.4">
      <c r="A581" t="s">
        <v>7428</v>
      </c>
      <c r="B581" t="s">
        <v>7429</v>
      </c>
      <c r="D581" t="s">
        <v>1256</v>
      </c>
      <c r="E581" t="s">
        <v>1257</v>
      </c>
      <c r="J581" t="s">
        <v>7298</v>
      </c>
      <c r="K581">
        <v>2025</v>
      </c>
      <c r="L581">
        <v>79728146</v>
      </c>
      <c r="M581">
        <v>899697.11</v>
      </c>
      <c r="N581">
        <v>0</v>
      </c>
      <c r="O581">
        <v>82840469</v>
      </c>
      <c r="P581">
        <v>162568615</v>
      </c>
      <c r="Q581">
        <v>0</v>
      </c>
      <c r="R581">
        <v>0</v>
      </c>
      <c r="S581" t="s">
        <v>2812</v>
      </c>
      <c r="T581">
        <v>2025</v>
      </c>
      <c r="U581" t="s">
        <v>1885</v>
      </c>
      <c r="V581" t="s">
        <v>1443</v>
      </c>
      <c r="W581">
        <v>89</v>
      </c>
      <c r="X581" t="s">
        <v>1262</v>
      </c>
      <c r="Y581">
        <v>8900</v>
      </c>
      <c r="Z581" t="s">
        <v>1262</v>
      </c>
      <c r="AA581">
        <v>892433</v>
      </c>
      <c r="AB581" t="s">
        <v>1444</v>
      </c>
      <c r="AC581">
        <v>89</v>
      </c>
      <c r="AD581" t="s">
        <v>1262</v>
      </c>
      <c r="AE581">
        <v>8900</v>
      </c>
      <c r="AF581" t="s">
        <v>1262</v>
      </c>
      <c r="AG581">
        <v>892412</v>
      </c>
      <c r="AH581" t="s">
        <v>1992</v>
      </c>
      <c r="AI581" t="s">
        <v>7375</v>
      </c>
      <c r="AJ581" t="s">
        <v>1380</v>
      </c>
      <c r="AK581" t="s">
        <v>1381</v>
      </c>
      <c r="AL581" t="s">
        <v>7376</v>
      </c>
      <c r="AM581" t="s">
        <v>7430</v>
      </c>
      <c r="AO581" t="s">
        <v>7431</v>
      </c>
      <c r="AP581" t="s">
        <v>7431</v>
      </c>
      <c r="AQ581" t="s">
        <v>7432</v>
      </c>
      <c r="AS581" t="s">
        <v>7433</v>
      </c>
      <c r="AT581" t="s">
        <v>1270</v>
      </c>
      <c r="AU581" t="s">
        <v>1271</v>
      </c>
      <c r="AV581" t="s">
        <v>7434</v>
      </c>
      <c r="AW581" t="s">
        <v>7435</v>
      </c>
      <c r="AX581">
        <v>49000</v>
      </c>
      <c r="AY581" t="s">
        <v>7436</v>
      </c>
      <c r="AZ581">
        <v>13021</v>
      </c>
      <c r="BA581" t="s">
        <v>7437</v>
      </c>
      <c r="BB581">
        <v>13</v>
      </c>
      <c r="BC581" t="s">
        <v>1713</v>
      </c>
      <c r="BD581" t="s">
        <v>1714</v>
      </c>
      <c r="BE581">
        <v>31210</v>
      </c>
      <c r="BF581">
        <v>1779</v>
      </c>
      <c r="BG581" t="s">
        <v>7438</v>
      </c>
      <c r="BH581" t="s">
        <v>7438</v>
      </c>
      <c r="BL581" t="s">
        <v>1280</v>
      </c>
      <c r="BM581" t="s">
        <v>1270</v>
      </c>
      <c r="BN581" t="s">
        <v>1271</v>
      </c>
      <c r="BO581" t="s">
        <v>7439</v>
      </c>
      <c r="BP581" t="s">
        <v>7440</v>
      </c>
      <c r="BQ581">
        <v>13225</v>
      </c>
      <c r="BR581" t="s">
        <v>7441</v>
      </c>
      <c r="BS581">
        <v>13</v>
      </c>
      <c r="BT581" t="s">
        <v>1714</v>
      </c>
      <c r="BU581" t="s">
        <v>7442</v>
      </c>
      <c r="BV581" t="s">
        <v>7443</v>
      </c>
      <c r="BW581" t="s">
        <v>7443</v>
      </c>
      <c r="BY581" t="s">
        <v>6984</v>
      </c>
      <c r="BZ581" t="s">
        <v>7387</v>
      </c>
      <c r="CA581" t="s">
        <v>7444</v>
      </c>
      <c r="CB581">
        <v>4</v>
      </c>
      <c r="CC581" t="s">
        <v>2000</v>
      </c>
      <c r="CD581" t="s">
        <v>7445</v>
      </c>
      <c r="CE581" t="s">
        <v>1288</v>
      </c>
      <c r="CF581" t="s">
        <v>1289</v>
      </c>
      <c r="CG581" t="s">
        <v>1417</v>
      </c>
      <c r="CH581" t="s">
        <v>1418</v>
      </c>
      <c r="CI581">
        <v>2</v>
      </c>
      <c r="CJ581" t="s">
        <v>1292</v>
      </c>
      <c r="CU581" s="13" t="s">
        <v>7446</v>
      </c>
      <c r="CV581" t="s">
        <v>3542</v>
      </c>
    </row>
    <row r="582" spans="1:100" x14ac:dyDescent="0.4">
      <c r="A582" t="s">
        <v>7447</v>
      </c>
      <c r="B582" t="s">
        <v>7448</v>
      </c>
      <c r="D582" t="s">
        <v>1256</v>
      </c>
      <c r="E582" t="s">
        <v>1257</v>
      </c>
      <c r="J582" t="s">
        <v>3341</v>
      </c>
      <c r="K582">
        <v>2025</v>
      </c>
      <c r="L582">
        <v>32617879</v>
      </c>
      <c r="M582">
        <v>0</v>
      </c>
      <c r="N582">
        <v>0</v>
      </c>
      <c r="O582">
        <v>32623072</v>
      </c>
      <c r="P582">
        <v>65240951</v>
      </c>
      <c r="Q582">
        <v>0</v>
      </c>
      <c r="R582">
        <v>0</v>
      </c>
      <c r="S582" t="s">
        <v>1905</v>
      </c>
      <c r="T582">
        <v>2025</v>
      </c>
      <c r="U582" t="s">
        <v>1885</v>
      </c>
      <c r="V582" t="s">
        <v>1443</v>
      </c>
      <c r="W582">
        <v>89</v>
      </c>
      <c r="X582" t="s">
        <v>1262</v>
      </c>
      <c r="Y582">
        <v>8900</v>
      </c>
      <c r="Z582" t="s">
        <v>1262</v>
      </c>
      <c r="AA582">
        <v>892433</v>
      </c>
      <c r="AB582" t="s">
        <v>1444</v>
      </c>
      <c r="AC582">
        <v>89</v>
      </c>
      <c r="AD582" t="s">
        <v>1262</v>
      </c>
      <c r="AE582">
        <v>8900</v>
      </c>
      <c r="AF582" t="s">
        <v>1262</v>
      </c>
      <c r="AG582">
        <v>892412</v>
      </c>
      <c r="AH582" t="s">
        <v>1992</v>
      </c>
      <c r="AI582" t="s">
        <v>7375</v>
      </c>
      <c r="AJ582" t="s">
        <v>1380</v>
      </c>
      <c r="AK582" t="s">
        <v>1381</v>
      </c>
      <c r="AL582" t="s">
        <v>7376</v>
      </c>
      <c r="AM582" t="s">
        <v>7449</v>
      </c>
      <c r="AO582" t="s">
        <v>7450</v>
      </c>
      <c r="AP582" t="s">
        <v>7450</v>
      </c>
      <c r="AQ582" t="s">
        <v>7451</v>
      </c>
      <c r="AT582" t="s">
        <v>1270</v>
      </c>
      <c r="AU582" t="s">
        <v>1271</v>
      </c>
      <c r="AV582" t="s">
        <v>7452</v>
      </c>
      <c r="AX582">
        <v>77000</v>
      </c>
      <c r="AY582" t="s">
        <v>7453</v>
      </c>
      <c r="AZ582">
        <v>39095</v>
      </c>
      <c r="BA582" t="s">
        <v>7454</v>
      </c>
      <c r="BB582">
        <v>39</v>
      </c>
      <c r="BC582" t="s">
        <v>2008</v>
      </c>
      <c r="BD582" t="s">
        <v>2009</v>
      </c>
      <c r="BE582">
        <v>43608</v>
      </c>
      <c r="BF582">
        <v>1314</v>
      </c>
      <c r="BG582" t="s">
        <v>7043</v>
      </c>
      <c r="BH582" t="s">
        <v>7043</v>
      </c>
      <c r="BL582" t="s">
        <v>1280</v>
      </c>
      <c r="BM582" t="s">
        <v>1270</v>
      </c>
      <c r="BN582" t="s">
        <v>1271</v>
      </c>
      <c r="BO582" t="s">
        <v>7455</v>
      </c>
      <c r="BP582" t="s">
        <v>7453</v>
      </c>
      <c r="BQ582">
        <v>39095</v>
      </c>
      <c r="BR582" t="s">
        <v>7454</v>
      </c>
      <c r="BS582">
        <v>39</v>
      </c>
      <c r="BT582" t="s">
        <v>2009</v>
      </c>
      <c r="BU582" t="s">
        <v>7456</v>
      </c>
      <c r="BV582" t="s">
        <v>7043</v>
      </c>
      <c r="BW582" t="s">
        <v>7043</v>
      </c>
      <c r="BY582" t="s">
        <v>6984</v>
      </c>
      <c r="BZ582" t="s">
        <v>7387</v>
      </c>
      <c r="CA582" t="s">
        <v>7457</v>
      </c>
      <c r="CB582">
        <v>4</v>
      </c>
      <c r="CC582" t="s">
        <v>2000</v>
      </c>
      <c r="CD582" t="s">
        <v>7458</v>
      </c>
      <c r="CE582" t="s">
        <v>1288</v>
      </c>
      <c r="CF582" t="s">
        <v>1289</v>
      </c>
      <c r="CG582" t="s">
        <v>1719</v>
      </c>
      <c r="CH582" t="s">
        <v>1720</v>
      </c>
      <c r="CI582">
        <v>2</v>
      </c>
      <c r="CJ582" t="s">
        <v>1292</v>
      </c>
      <c r="CU582" s="13" t="s">
        <v>7459</v>
      </c>
      <c r="CV582" t="s">
        <v>2084</v>
      </c>
    </row>
    <row r="583" spans="1:100" x14ac:dyDescent="0.4">
      <c r="A583" t="s">
        <v>7460</v>
      </c>
      <c r="B583" t="s">
        <v>7461</v>
      </c>
      <c r="D583" t="s">
        <v>1256</v>
      </c>
      <c r="E583" t="s">
        <v>1257</v>
      </c>
      <c r="J583" t="s">
        <v>2053</v>
      </c>
      <c r="K583">
        <v>2025</v>
      </c>
      <c r="L583">
        <v>39000000</v>
      </c>
      <c r="M583">
        <v>0</v>
      </c>
      <c r="N583">
        <v>0</v>
      </c>
      <c r="O583">
        <v>39368475</v>
      </c>
      <c r="P583">
        <v>78368475</v>
      </c>
      <c r="Q583">
        <v>0</v>
      </c>
      <c r="R583">
        <v>0</v>
      </c>
      <c r="S583" t="s">
        <v>1561</v>
      </c>
      <c r="T583">
        <v>2024</v>
      </c>
      <c r="U583" t="s">
        <v>1767</v>
      </c>
      <c r="V583" t="s">
        <v>1443</v>
      </c>
      <c r="W583">
        <v>89</v>
      </c>
      <c r="X583" t="s">
        <v>1262</v>
      </c>
      <c r="Y583">
        <v>8900</v>
      </c>
      <c r="Z583" t="s">
        <v>1262</v>
      </c>
      <c r="AA583">
        <v>892433</v>
      </c>
      <c r="AB583" t="s">
        <v>1444</v>
      </c>
      <c r="AC583">
        <v>89</v>
      </c>
      <c r="AD583" t="s">
        <v>1262</v>
      </c>
      <c r="AE583">
        <v>8900</v>
      </c>
      <c r="AF583" t="s">
        <v>1262</v>
      </c>
      <c r="AG583">
        <v>892412</v>
      </c>
      <c r="AH583" t="s">
        <v>1992</v>
      </c>
      <c r="AI583" t="s">
        <v>7021</v>
      </c>
      <c r="AJ583" t="s">
        <v>7022</v>
      </c>
      <c r="AK583" t="s">
        <v>1381</v>
      </c>
      <c r="AL583" t="s">
        <v>7023</v>
      </c>
      <c r="AM583" t="s">
        <v>7462</v>
      </c>
      <c r="AO583" t="s">
        <v>7463</v>
      </c>
      <c r="AP583" t="s">
        <v>7463</v>
      </c>
      <c r="AQ583" t="s">
        <v>7462</v>
      </c>
      <c r="AS583" t="s">
        <v>7463</v>
      </c>
      <c r="AT583" t="s">
        <v>1270</v>
      </c>
      <c r="AU583" t="s">
        <v>1271</v>
      </c>
      <c r="AV583" t="s">
        <v>7464</v>
      </c>
      <c r="AX583">
        <v>76228</v>
      </c>
      <c r="AY583" t="s">
        <v>7465</v>
      </c>
      <c r="AZ583">
        <v>48201</v>
      </c>
      <c r="BA583" t="s">
        <v>1326</v>
      </c>
      <c r="BB583">
        <v>48</v>
      </c>
      <c r="BC583" t="s">
        <v>1276</v>
      </c>
      <c r="BD583" t="s">
        <v>1277</v>
      </c>
      <c r="BE583">
        <v>77484</v>
      </c>
      <c r="BF583">
        <v>8810</v>
      </c>
      <c r="BG583" t="s">
        <v>2958</v>
      </c>
      <c r="BH583" t="s">
        <v>2958</v>
      </c>
      <c r="BL583" t="s">
        <v>1280</v>
      </c>
      <c r="BM583" t="s">
        <v>1270</v>
      </c>
      <c r="BN583" t="s">
        <v>1271</v>
      </c>
      <c r="BO583" t="s">
        <v>7466</v>
      </c>
      <c r="BP583" t="s">
        <v>7465</v>
      </c>
      <c r="BQ583">
        <v>48201</v>
      </c>
      <c r="BR583" t="s">
        <v>1326</v>
      </c>
      <c r="BS583">
        <v>48</v>
      </c>
      <c r="BT583" t="s">
        <v>1277</v>
      </c>
      <c r="BU583" t="s">
        <v>7467</v>
      </c>
      <c r="BV583" t="s">
        <v>2958</v>
      </c>
      <c r="BW583" t="s">
        <v>2958</v>
      </c>
      <c r="BY583" t="s">
        <v>6984</v>
      </c>
      <c r="BZ583" t="s">
        <v>7031</v>
      </c>
      <c r="CA583" t="s">
        <v>7032</v>
      </c>
      <c r="CB583">
        <v>4</v>
      </c>
      <c r="CC583" t="s">
        <v>2000</v>
      </c>
      <c r="CD583" t="s">
        <v>7468</v>
      </c>
      <c r="CE583" t="s">
        <v>1288</v>
      </c>
      <c r="CF583" t="s">
        <v>1289</v>
      </c>
      <c r="CG583" t="s">
        <v>1417</v>
      </c>
      <c r="CH583" t="s">
        <v>1418</v>
      </c>
      <c r="CI583">
        <v>2</v>
      </c>
      <c r="CJ583" t="s">
        <v>1292</v>
      </c>
      <c r="CU583" s="13" t="s">
        <v>7469</v>
      </c>
      <c r="CV583" t="s">
        <v>2084</v>
      </c>
    </row>
    <row r="584" spans="1:100" x14ac:dyDescent="0.4">
      <c r="A584" t="s">
        <v>7470</v>
      </c>
      <c r="B584" t="s">
        <v>7471</v>
      </c>
      <c r="D584" t="s">
        <v>1256</v>
      </c>
      <c r="E584" t="s">
        <v>1257</v>
      </c>
      <c r="J584" t="s">
        <v>2053</v>
      </c>
      <c r="K584">
        <v>2025</v>
      </c>
      <c r="L584">
        <v>15728109</v>
      </c>
      <c r="M584">
        <v>0</v>
      </c>
      <c r="N584">
        <v>0</v>
      </c>
      <c r="O584">
        <v>15850902</v>
      </c>
      <c r="P584">
        <v>31579011</v>
      </c>
      <c r="Q584">
        <v>0</v>
      </c>
      <c r="R584">
        <v>0</v>
      </c>
      <c r="S584" t="s">
        <v>1561</v>
      </c>
      <c r="T584">
        <v>2024</v>
      </c>
      <c r="U584" t="s">
        <v>1767</v>
      </c>
      <c r="V584" t="s">
        <v>1949</v>
      </c>
      <c r="W584">
        <v>89</v>
      </c>
      <c r="X584" t="s">
        <v>1262</v>
      </c>
      <c r="Y584">
        <v>8900</v>
      </c>
      <c r="Z584" t="s">
        <v>1262</v>
      </c>
      <c r="AA584">
        <v>892433</v>
      </c>
      <c r="AB584" t="s">
        <v>1444</v>
      </c>
      <c r="AC584">
        <v>89</v>
      </c>
      <c r="AD584" t="s">
        <v>1262</v>
      </c>
      <c r="AE584">
        <v>8900</v>
      </c>
      <c r="AF584" t="s">
        <v>1262</v>
      </c>
      <c r="AG584">
        <v>892412</v>
      </c>
      <c r="AH584" t="s">
        <v>1992</v>
      </c>
      <c r="AI584" t="s">
        <v>7021</v>
      </c>
      <c r="AJ584" t="s">
        <v>7022</v>
      </c>
      <c r="AK584" t="s">
        <v>1381</v>
      </c>
      <c r="AL584" t="s">
        <v>7023</v>
      </c>
      <c r="AM584" t="s">
        <v>7472</v>
      </c>
      <c r="AO584" t="s">
        <v>7473</v>
      </c>
      <c r="AP584" t="s">
        <v>7473</v>
      </c>
      <c r="AQ584" t="s">
        <v>7472</v>
      </c>
      <c r="AS584" t="s">
        <v>7473</v>
      </c>
      <c r="AT584" t="s">
        <v>1270</v>
      </c>
      <c r="AU584" t="s">
        <v>1271</v>
      </c>
      <c r="AV584" t="s">
        <v>7474</v>
      </c>
      <c r="AX584">
        <v>66000</v>
      </c>
      <c r="AY584" t="s">
        <v>7475</v>
      </c>
      <c r="AZ584">
        <v>55101</v>
      </c>
      <c r="BA584" t="s">
        <v>7475</v>
      </c>
      <c r="BB584">
        <v>55</v>
      </c>
      <c r="BC584" t="s">
        <v>4348</v>
      </c>
      <c r="BD584" t="s">
        <v>4349</v>
      </c>
      <c r="BE584">
        <v>53403</v>
      </c>
      <c r="BF584">
        <v>2552</v>
      </c>
      <c r="BG584" t="s">
        <v>7476</v>
      </c>
      <c r="BH584" t="s">
        <v>7476</v>
      </c>
      <c r="BL584" t="s">
        <v>1280</v>
      </c>
      <c r="BM584" t="s">
        <v>1270</v>
      </c>
      <c r="BN584" t="s">
        <v>1271</v>
      </c>
      <c r="BO584" t="s">
        <v>7477</v>
      </c>
      <c r="BP584" t="s">
        <v>7478</v>
      </c>
      <c r="BQ584">
        <v>48183</v>
      </c>
      <c r="BR584" t="s">
        <v>7479</v>
      </c>
      <c r="BS584">
        <v>48</v>
      </c>
      <c r="BT584" t="s">
        <v>1277</v>
      </c>
      <c r="BU584" t="s">
        <v>7480</v>
      </c>
      <c r="BV584" t="s">
        <v>6048</v>
      </c>
      <c r="BW584" t="s">
        <v>6048</v>
      </c>
      <c r="BY584" t="s">
        <v>6984</v>
      </c>
      <c r="BZ584" t="s">
        <v>7031</v>
      </c>
      <c r="CA584" t="s">
        <v>7032</v>
      </c>
      <c r="CB584">
        <v>4</v>
      </c>
      <c r="CC584" t="s">
        <v>2000</v>
      </c>
      <c r="CD584" t="s">
        <v>7481</v>
      </c>
      <c r="CE584" t="s">
        <v>1288</v>
      </c>
      <c r="CF584" t="s">
        <v>1289</v>
      </c>
      <c r="CG584" t="s">
        <v>1417</v>
      </c>
      <c r="CH584" t="s">
        <v>1418</v>
      </c>
      <c r="CI584">
        <v>2</v>
      </c>
      <c r="CJ584" t="s">
        <v>1292</v>
      </c>
      <c r="CU584" s="13" t="s">
        <v>7482</v>
      </c>
      <c r="CV584" t="s">
        <v>2084</v>
      </c>
    </row>
    <row r="585" spans="1:100" x14ac:dyDescent="0.4">
      <c r="A585" t="s">
        <v>7483</v>
      </c>
      <c r="B585" t="s">
        <v>7484</v>
      </c>
      <c r="D585" t="s">
        <v>1256</v>
      </c>
      <c r="E585" t="s">
        <v>1648</v>
      </c>
      <c r="I585">
        <v>125848751.64</v>
      </c>
      <c r="J585" t="s">
        <v>2074</v>
      </c>
      <c r="K585">
        <v>2025</v>
      </c>
      <c r="L585">
        <v>125848751.64</v>
      </c>
      <c r="M585">
        <v>0</v>
      </c>
      <c r="N585">
        <v>0</v>
      </c>
      <c r="O585">
        <v>341328143</v>
      </c>
      <c r="P585">
        <v>467176894.63999999</v>
      </c>
      <c r="Q585">
        <v>0</v>
      </c>
      <c r="R585">
        <v>0</v>
      </c>
      <c r="S585" t="s">
        <v>2074</v>
      </c>
      <c r="T585">
        <v>2025</v>
      </c>
      <c r="U585" t="s">
        <v>1885</v>
      </c>
      <c r="V585" t="s">
        <v>1443</v>
      </c>
      <c r="W585">
        <v>89</v>
      </c>
      <c r="X585" t="s">
        <v>1262</v>
      </c>
      <c r="Y585">
        <v>8900</v>
      </c>
      <c r="Z585" t="s">
        <v>1262</v>
      </c>
      <c r="AA585">
        <v>892433</v>
      </c>
      <c r="AB585" t="s">
        <v>1444</v>
      </c>
      <c r="AC585">
        <v>89</v>
      </c>
      <c r="AD585" t="s">
        <v>1262</v>
      </c>
      <c r="AE585">
        <v>8900</v>
      </c>
      <c r="AF585" t="s">
        <v>1262</v>
      </c>
      <c r="AG585">
        <v>892412</v>
      </c>
      <c r="AH585" t="s">
        <v>1992</v>
      </c>
      <c r="AI585" t="s">
        <v>1379</v>
      </c>
      <c r="AJ585" t="s">
        <v>1380</v>
      </c>
      <c r="AK585" t="s">
        <v>1381</v>
      </c>
      <c r="AL585" t="s">
        <v>6974</v>
      </c>
      <c r="AM585" t="s">
        <v>7485</v>
      </c>
      <c r="AO585" t="s">
        <v>7486</v>
      </c>
      <c r="AP585" t="s">
        <v>7486</v>
      </c>
      <c r="AT585" t="s">
        <v>1270</v>
      </c>
      <c r="AU585" t="s">
        <v>1271</v>
      </c>
      <c r="AV585" t="s">
        <v>7487</v>
      </c>
      <c r="AX585">
        <v>35000</v>
      </c>
      <c r="AY585" t="s">
        <v>1325</v>
      </c>
      <c r="AZ585">
        <v>48201</v>
      </c>
      <c r="BA585" t="s">
        <v>1326</v>
      </c>
      <c r="BB585">
        <v>48</v>
      </c>
      <c r="BC585" t="s">
        <v>1276</v>
      </c>
      <c r="BD585" t="s">
        <v>1277</v>
      </c>
      <c r="BE585">
        <v>77098</v>
      </c>
      <c r="BF585">
        <v>5700</v>
      </c>
      <c r="BG585" t="s">
        <v>1327</v>
      </c>
      <c r="BH585" t="s">
        <v>3498</v>
      </c>
      <c r="BL585" t="s">
        <v>1280</v>
      </c>
      <c r="BM585" t="s">
        <v>1270</v>
      </c>
      <c r="BN585" t="s">
        <v>1271</v>
      </c>
      <c r="BO585" t="s">
        <v>7488</v>
      </c>
      <c r="BP585" t="s">
        <v>7489</v>
      </c>
      <c r="BQ585">
        <v>48037</v>
      </c>
      <c r="BR585" t="s">
        <v>7490</v>
      </c>
      <c r="BS585">
        <v>48</v>
      </c>
      <c r="BT585" t="s">
        <v>1277</v>
      </c>
      <c r="BU585" t="s">
        <v>7491</v>
      </c>
      <c r="BV585" t="s">
        <v>6048</v>
      </c>
      <c r="BW585" t="s">
        <v>6048</v>
      </c>
      <c r="BY585" t="s">
        <v>6984</v>
      </c>
      <c r="BZ585" t="s">
        <v>7073</v>
      </c>
      <c r="CA585" t="s">
        <v>7074</v>
      </c>
      <c r="CB585">
        <v>4</v>
      </c>
      <c r="CC585" t="s">
        <v>2000</v>
      </c>
      <c r="CD585" t="s">
        <v>7492</v>
      </c>
      <c r="CE585" t="s">
        <v>1288</v>
      </c>
      <c r="CF585" t="s">
        <v>1289</v>
      </c>
      <c r="CG585" t="s">
        <v>1417</v>
      </c>
      <c r="CH585" t="s">
        <v>1418</v>
      </c>
      <c r="CI585">
        <v>2</v>
      </c>
      <c r="CJ585" t="s">
        <v>1292</v>
      </c>
      <c r="CU585" s="13" t="s">
        <v>7493</v>
      </c>
      <c r="CV585" t="s">
        <v>1762</v>
      </c>
    </row>
    <row r="586" spans="1:100" x14ac:dyDescent="0.4">
      <c r="A586" t="s">
        <v>7494</v>
      </c>
      <c r="B586" t="s">
        <v>7495</v>
      </c>
      <c r="D586" t="s">
        <v>1256</v>
      </c>
      <c r="E586" t="s">
        <v>1648</v>
      </c>
      <c r="H586">
        <v>130528.28</v>
      </c>
      <c r="I586">
        <v>55243798</v>
      </c>
      <c r="J586" t="s">
        <v>6615</v>
      </c>
      <c r="K586">
        <v>2025</v>
      </c>
      <c r="L586">
        <v>55243798</v>
      </c>
      <c r="M586">
        <v>130528.28</v>
      </c>
      <c r="N586">
        <v>0</v>
      </c>
      <c r="O586">
        <v>59251120</v>
      </c>
      <c r="P586">
        <v>114494918</v>
      </c>
      <c r="Q586">
        <v>0</v>
      </c>
      <c r="R586">
        <v>0</v>
      </c>
      <c r="S586" t="s">
        <v>1376</v>
      </c>
      <c r="T586">
        <v>2025</v>
      </c>
      <c r="U586" t="s">
        <v>1885</v>
      </c>
      <c r="V586" t="s">
        <v>1725</v>
      </c>
      <c r="W586">
        <v>89</v>
      </c>
      <c r="X586" t="s">
        <v>1262</v>
      </c>
      <c r="Y586">
        <v>8900</v>
      </c>
      <c r="Z586" t="s">
        <v>1262</v>
      </c>
      <c r="AA586">
        <v>892433</v>
      </c>
      <c r="AB586" t="s">
        <v>1444</v>
      </c>
      <c r="AC586">
        <v>89</v>
      </c>
      <c r="AD586" t="s">
        <v>1262</v>
      </c>
      <c r="AE586">
        <v>8900</v>
      </c>
      <c r="AF586" t="s">
        <v>1262</v>
      </c>
      <c r="AG586">
        <v>892412</v>
      </c>
      <c r="AH586" t="s">
        <v>1992</v>
      </c>
      <c r="AI586" t="s">
        <v>1379</v>
      </c>
      <c r="AJ586" t="s">
        <v>1380</v>
      </c>
      <c r="AK586" t="s">
        <v>1381</v>
      </c>
      <c r="AL586" t="s">
        <v>6974</v>
      </c>
      <c r="AM586" t="s">
        <v>7496</v>
      </c>
      <c r="AO586" t="s">
        <v>7497</v>
      </c>
      <c r="AP586" t="s">
        <v>7497</v>
      </c>
      <c r="AT586" t="s">
        <v>1270</v>
      </c>
      <c r="AU586" t="s">
        <v>1271</v>
      </c>
      <c r="AV586" t="s">
        <v>7498</v>
      </c>
      <c r="AX586">
        <v>52220</v>
      </c>
      <c r="AY586" t="s">
        <v>7499</v>
      </c>
      <c r="AZ586">
        <v>37119</v>
      </c>
      <c r="BA586" t="s">
        <v>2506</v>
      </c>
      <c r="BB586">
        <v>37</v>
      </c>
      <c r="BC586" t="s">
        <v>1873</v>
      </c>
      <c r="BD586" t="s">
        <v>1874</v>
      </c>
      <c r="BE586">
        <v>28134</v>
      </c>
      <c r="BF586">
        <v>8574</v>
      </c>
      <c r="BG586" t="s">
        <v>7500</v>
      </c>
      <c r="BH586" t="s">
        <v>7500</v>
      </c>
      <c r="BL586" t="s">
        <v>1280</v>
      </c>
      <c r="BM586" t="s">
        <v>1270</v>
      </c>
      <c r="BN586" t="s">
        <v>1271</v>
      </c>
      <c r="BO586" t="s">
        <v>7501</v>
      </c>
      <c r="BP586" t="s">
        <v>7499</v>
      </c>
      <c r="BQ586">
        <v>37119</v>
      </c>
      <c r="BR586" t="s">
        <v>2506</v>
      </c>
      <c r="BS586">
        <v>37</v>
      </c>
      <c r="BT586" t="s">
        <v>1874</v>
      </c>
      <c r="BU586" t="s">
        <v>7502</v>
      </c>
      <c r="BV586" t="s">
        <v>7500</v>
      </c>
      <c r="BW586" t="s">
        <v>7500</v>
      </c>
      <c r="BY586" t="s">
        <v>6984</v>
      </c>
      <c r="BZ586" t="s">
        <v>7073</v>
      </c>
      <c r="CA586" t="s">
        <v>7074</v>
      </c>
      <c r="CB586">
        <v>4</v>
      </c>
      <c r="CC586" t="s">
        <v>2000</v>
      </c>
      <c r="CD586" t="s">
        <v>7503</v>
      </c>
      <c r="CE586" t="s">
        <v>1288</v>
      </c>
      <c r="CF586" t="s">
        <v>1289</v>
      </c>
      <c r="CG586" t="s">
        <v>1417</v>
      </c>
      <c r="CH586" t="s">
        <v>1418</v>
      </c>
      <c r="CI586">
        <v>2</v>
      </c>
      <c r="CJ586" t="s">
        <v>1292</v>
      </c>
      <c r="CU586" s="13" t="s">
        <v>7504</v>
      </c>
      <c r="CV586" t="s">
        <v>1521</v>
      </c>
    </row>
    <row r="587" spans="1:100" x14ac:dyDescent="0.4">
      <c r="A587" t="s">
        <v>7505</v>
      </c>
      <c r="B587" t="s">
        <v>7506</v>
      </c>
      <c r="D587" t="s">
        <v>1256</v>
      </c>
      <c r="E587" t="s">
        <v>1648</v>
      </c>
      <c r="I587">
        <v>122993645.63</v>
      </c>
      <c r="J587" t="s">
        <v>7507</v>
      </c>
      <c r="K587">
        <v>2025</v>
      </c>
      <c r="L587">
        <v>122993645.63</v>
      </c>
      <c r="M587">
        <v>0</v>
      </c>
      <c r="N587">
        <v>0</v>
      </c>
      <c r="O587">
        <v>424480412</v>
      </c>
      <c r="P587">
        <v>547474057.63</v>
      </c>
      <c r="Q587">
        <v>0</v>
      </c>
      <c r="R587">
        <v>0</v>
      </c>
      <c r="S587" t="s">
        <v>7507</v>
      </c>
      <c r="T587">
        <v>2025</v>
      </c>
      <c r="U587" t="s">
        <v>1885</v>
      </c>
      <c r="V587" t="s">
        <v>1443</v>
      </c>
      <c r="W587">
        <v>89</v>
      </c>
      <c r="X587" t="s">
        <v>1262</v>
      </c>
      <c r="Y587">
        <v>8900</v>
      </c>
      <c r="Z587" t="s">
        <v>1262</v>
      </c>
      <c r="AA587">
        <v>892433</v>
      </c>
      <c r="AB587" t="s">
        <v>1444</v>
      </c>
      <c r="AC587">
        <v>89</v>
      </c>
      <c r="AD587" t="s">
        <v>1262</v>
      </c>
      <c r="AE587">
        <v>8900</v>
      </c>
      <c r="AF587" t="s">
        <v>1262</v>
      </c>
      <c r="AG587">
        <v>892412</v>
      </c>
      <c r="AH587" t="s">
        <v>1992</v>
      </c>
      <c r="AI587" t="s">
        <v>1379</v>
      </c>
      <c r="AJ587" t="s">
        <v>1380</v>
      </c>
      <c r="AK587" t="s">
        <v>1381</v>
      </c>
      <c r="AL587" t="s">
        <v>6974</v>
      </c>
      <c r="AM587" t="s">
        <v>7508</v>
      </c>
      <c r="AO587" t="s">
        <v>7509</v>
      </c>
      <c r="AP587" t="s">
        <v>7509</v>
      </c>
      <c r="AT587" t="s">
        <v>1270</v>
      </c>
      <c r="AU587" t="s">
        <v>1271</v>
      </c>
      <c r="AV587" t="s">
        <v>7510</v>
      </c>
      <c r="AW587" t="s">
        <v>3458</v>
      </c>
      <c r="AX587">
        <v>12000</v>
      </c>
      <c r="AY587" t="s">
        <v>2505</v>
      </c>
      <c r="AZ587">
        <v>37119</v>
      </c>
      <c r="BA587" t="s">
        <v>2506</v>
      </c>
      <c r="BB587">
        <v>37</v>
      </c>
      <c r="BC587" t="s">
        <v>1873</v>
      </c>
      <c r="BD587" t="s">
        <v>1874</v>
      </c>
      <c r="BE587">
        <v>28211</v>
      </c>
      <c r="BF587">
        <v>3550</v>
      </c>
      <c r="BG587" t="s">
        <v>7500</v>
      </c>
      <c r="BH587" t="s">
        <v>2508</v>
      </c>
      <c r="BL587" t="s">
        <v>1280</v>
      </c>
      <c r="BM587" t="s">
        <v>1270</v>
      </c>
      <c r="BN587" t="s">
        <v>1271</v>
      </c>
      <c r="BO587" t="s">
        <v>2504</v>
      </c>
      <c r="BP587" t="s">
        <v>2505</v>
      </c>
      <c r="BQ587">
        <v>37119</v>
      </c>
      <c r="BR587" t="s">
        <v>2506</v>
      </c>
      <c r="BS587">
        <v>37</v>
      </c>
      <c r="BT587" t="s">
        <v>1874</v>
      </c>
      <c r="BU587" t="s">
        <v>7511</v>
      </c>
      <c r="BV587" t="s">
        <v>7500</v>
      </c>
      <c r="BW587" t="s">
        <v>2508</v>
      </c>
      <c r="BY587" t="s">
        <v>6984</v>
      </c>
      <c r="BZ587" t="s">
        <v>7073</v>
      </c>
      <c r="CA587" t="s">
        <v>7074</v>
      </c>
      <c r="CB587">
        <v>4</v>
      </c>
      <c r="CC587" t="s">
        <v>2000</v>
      </c>
      <c r="CD587" t="s">
        <v>7512</v>
      </c>
      <c r="CE587" t="s">
        <v>1288</v>
      </c>
      <c r="CF587" t="s">
        <v>1289</v>
      </c>
      <c r="CG587" t="s">
        <v>1417</v>
      </c>
      <c r="CH587" t="s">
        <v>1418</v>
      </c>
      <c r="CI587">
        <v>2</v>
      </c>
      <c r="CJ587" t="s">
        <v>1292</v>
      </c>
      <c r="CU587" s="13" t="s">
        <v>7513</v>
      </c>
      <c r="CV587" t="s">
        <v>2819</v>
      </c>
    </row>
    <row r="588" spans="1:100" x14ac:dyDescent="0.4">
      <c r="A588" t="s">
        <v>7514</v>
      </c>
      <c r="B588" t="s">
        <v>7515</v>
      </c>
      <c r="D588" t="s">
        <v>1256</v>
      </c>
      <c r="E588" t="s">
        <v>1648</v>
      </c>
      <c r="I588">
        <v>150000000</v>
      </c>
      <c r="J588" t="s">
        <v>2524</v>
      </c>
      <c r="K588">
        <v>2025</v>
      </c>
      <c r="L588">
        <v>150000000</v>
      </c>
      <c r="M588">
        <v>0</v>
      </c>
      <c r="N588">
        <v>0</v>
      </c>
      <c r="O588">
        <v>580189345</v>
      </c>
      <c r="P588">
        <v>730189345</v>
      </c>
      <c r="Q588">
        <v>0</v>
      </c>
      <c r="R588">
        <v>0</v>
      </c>
      <c r="S588" t="s">
        <v>1884</v>
      </c>
      <c r="T588">
        <v>2025</v>
      </c>
      <c r="U588" t="s">
        <v>1884</v>
      </c>
      <c r="V588" t="s">
        <v>5194</v>
      </c>
      <c r="W588">
        <v>89</v>
      </c>
      <c r="X588" t="s">
        <v>1262</v>
      </c>
      <c r="Y588">
        <v>8900</v>
      </c>
      <c r="Z588" t="s">
        <v>1262</v>
      </c>
      <c r="AA588">
        <v>892433</v>
      </c>
      <c r="AB588" t="s">
        <v>1444</v>
      </c>
      <c r="AC588">
        <v>89</v>
      </c>
      <c r="AD588" t="s">
        <v>1262</v>
      </c>
      <c r="AE588">
        <v>8900</v>
      </c>
      <c r="AF588" t="s">
        <v>1262</v>
      </c>
      <c r="AG588">
        <v>892412</v>
      </c>
      <c r="AH588" t="s">
        <v>1992</v>
      </c>
      <c r="AI588" t="s">
        <v>1379</v>
      </c>
      <c r="AJ588" t="s">
        <v>1380</v>
      </c>
      <c r="AK588" t="s">
        <v>1381</v>
      </c>
      <c r="AL588" t="s">
        <v>6974</v>
      </c>
      <c r="AM588" t="s">
        <v>7516</v>
      </c>
      <c r="AO588" t="s">
        <v>7517</v>
      </c>
      <c r="AP588" t="s">
        <v>7517</v>
      </c>
      <c r="AT588" t="s">
        <v>1270</v>
      </c>
      <c r="AU588" t="s">
        <v>1271</v>
      </c>
      <c r="AV588" t="s">
        <v>7518</v>
      </c>
      <c r="AX588">
        <v>49756</v>
      </c>
      <c r="AY588" t="s">
        <v>7519</v>
      </c>
      <c r="AZ588">
        <v>13067</v>
      </c>
      <c r="BA588" t="s">
        <v>7520</v>
      </c>
      <c r="BB588">
        <v>13</v>
      </c>
      <c r="BC588" t="s">
        <v>1713</v>
      </c>
      <c r="BD588" t="s">
        <v>1714</v>
      </c>
      <c r="BE588">
        <v>30062</v>
      </c>
      <c r="BF588">
        <v>2253</v>
      </c>
      <c r="BG588" t="s">
        <v>7248</v>
      </c>
      <c r="BH588" t="s">
        <v>7521</v>
      </c>
      <c r="BL588" t="s">
        <v>1280</v>
      </c>
      <c r="BM588" t="s">
        <v>1270</v>
      </c>
      <c r="BN588" t="s">
        <v>1271</v>
      </c>
      <c r="BO588" t="s">
        <v>7522</v>
      </c>
      <c r="BP588" t="s">
        <v>7523</v>
      </c>
      <c r="BQ588">
        <v>45017</v>
      </c>
      <c r="BR588" t="s">
        <v>7524</v>
      </c>
      <c r="BS588">
        <v>45</v>
      </c>
      <c r="BT588" t="s">
        <v>2551</v>
      </c>
      <c r="BU588" t="s">
        <v>7525</v>
      </c>
      <c r="BV588" t="s">
        <v>7526</v>
      </c>
      <c r="BW588" t="s">
        <v>7526</v>
      </c>
      <c r="BY588" t="s">
        <v>6984</v>
      </c>
      <c r="BZ588" t="s">
        <v>7073</v>
      </c>
      <c r="CA588" t="s">
        <v>7074</v>
      </c>
      <c r="CB588">
        <v>4</v>
      </c>
      <c r="CC588" t="s">
        <v>2000</v>
      </c>
      <c r="CD588" t="s">
        <v>7527</v>
      </c>
      <c r="CE588" t="s">
        <v>1288</v>
      </c>
      <c r="CF588" t="s">
        <v>1289</v>
      </c>
      <c r="CG588" t="s">
        <v>1417</v>
      </c>
      <c r="CH588" t="s">
        <v>1418</v>
      </c>
      <c r="CI588">
        <v>2</v>
      </c>
      <c r="CJ588" t="s">
        <v>1292</v>
      </c>
      <c r="CU588" s="13" t="s">
        <v>7528</v>
      </c>
      <c r="CV588" t="s">
        <v>2084</v>
      </c>
    </row>
    <row r="589" spans="1:100" x14ac:dyDescent="0.4">
      <c r="A589" t="s">
        <v>7529</v>
      </c>
      <c r="B589" t="s">
        <v>7530</v>
      </c>
      <c r="D589" t="s">
        <v>7531</v>
      </c>
      <c r="E589" t="s">
        <v>1648</v>
      </c>
      <c r="I589">
        <v>123836497</v>
      </c>
      <c r="J589" t="s">
        <v>2524</v>
      </c>
      <c r="K589">
        <v>2025</v>
      </c>
      <c r="L589">
        <v>123836497</v>
      </c>
      <c r="M589">
        <v>0</v>
      </c>
      <c r="N589">
        <v>0</v>
      </c>
      <c r="O589">
        <v>244827083</v>
      </c>
      <c r="P589">
        <v>368663580</v>
      </c>
      <c r="Q589">
        <v>0</v>
      </c>
      <c r="R589">
        <v>0</v>
      </c>
      <c r="S589" t="s">
        <v>2819</v>
      </c>
      <c r="T589">
        <v>2025</v>
      </c>
      <c r="U589" t="s">
        <v>1885</v>
      </c>
      <c r="V589" t="s">
        <v>6489</v>
      </c>
      <c r="W589">
        <v>89</v>
      </c>
      <c r="X589" t="s">
        <v>1262</v>
      </c>
      <c r="Y589">
        <v>8900</v>
      </c>
      <c r="Z589" t="s">
        <v>1262</v>
      </c>
      <c r="AA589">
        <v>892433</v>
      </c>
      <c r="AB589" t="s">
        <v>1444</v>
      </c>
      <c r="AC589">
        <v>89</v>
      </c>
      <c r="AD589" t="s">
        <v>1262</v>
      </c>
      <c r="AE589">
        <v>8900</v>
      </c>
      <c r="AF589" t="s">
        <v>1262</v>
      </c>
      <c r="AG589">
        <v>892412</v>
      </c>
      <c r="AH589" t="s">
        <v>1992</v>
      </c>
      <c r="AI589" t="s">
        <v>1379</v>
      </c>
      <c r="AJ589" t="s">
        <v>1380</v>
      </c>
      <c r="AK589" t="s">
        <v>1381</v>
      </c>
      <c r="AL589" t="s">
        <v>6974</v>
      </c>
      <c r="AM589" t="s">
        <v>7310</v>
      </c>
      <c r="AO589" t="s">
        <v>7311</v>
      </c>
      <c r="AP589" t="s">
        <v>7311</v>
      </c>
      <c r="AQ589" t="s">
        <v>7312</v>
      </c>
      <c r="AS589" t="s">
        <v>7313</v>
      </c>
      <c r="AT589" t="s">
        <v>1270</v>
      </c>
      <c r="AU589" t="s">
        <v>1271</v>
      </c>
      <c r="AV589" t="s">
        <v>7314</v>
      </c>
      <c r="AX589">
        <v>28520</v>
      </c>
      <c r="AY589" t="s">
        <v>7315</v>
      </c>
      <c r="AZ589">
        <v>22005</v>
      </c>
      <c r="BA589" t="s">
        <v>7316</v>
      </c>
      <c r="BB589">
        <v>22</v>
      </c>
      <c r="BC589" t="s">
        <v>4745</v>
      </c>
      <c r="BD589" t="s">
        <v>4746</v>
      </c>
      <c r="BE589">
        <v>70734</v>
      </c>
      <c r="BF589">
        <v>3412</v>
      </c>
      <c r="BG589" t="s">
        <v>5799</v>
      </c>
      <c r="BH589" t="s">
        <v>7317</v>
      </c>
      <c r="BL589" t="s">
        <v>1280</v>
      </c>
      <c r="BM589" t="s">
        <v>1270</v>
      </c>
      <c r="BN589" t="s">
        <v>1271</v>
      </c>
      <c r="BO589" t="s">
        <v>7318</v>
      </c>
      <c r="BP589" t="s">
        <v>7315</v>
      </c>
      <c r="BQ589">
        <v>22005</v>
      </c>
      <c r="BR589" t="s">
        <v>7316</v>
      </c>
      <c r="BS589">
        <v>22</v>
      </c>
      <c r="BT589" t="s">
        <v>4746</v>
      </c>
      <c r="BU589" t="s">
        <v>7319</v>
      </c>
      <c r="BV589" t="s">
        <v>7317</v>
      </c>
      <c r="BW589" t="s">
        <v>7317</v>
      </c>
      <c r="BY589" t="s">
        <v>6984</v>
      </c>
      <c r="BZ589" t="s">
        <v>7073</v>
      </c>
      <c r="CA589" t="s">
        <v>7074</v>
      </c>
      <c r="CB589">
        <v>4</v>
      </c>
      <c r="CC589" t="s">
        <v>2000</v>
      </c>
      <c r="CD589" t="s">
        <v>7532</v>
      </c>
      <c r="CE589" t="s">
        <v>1288</v>
      </c>
      <c r="CF589" t="s">
        <v>1289</v>
      </c>
      <c r="CG589" t="s">
        <v>1417</v>
      </c>
      <c r="CH589" t="s">
        <v>1418</v>
      </c>
      <c r="CI589">
        <v>2</v>
      </c>
      <c r="CJ589" t="s">
        <v>1292</v>
      </c>
      <c r="CU589" s="13" t="s">
        <v>7533</v>
      </c>
      <c r="CV589" t="s">
        <v>2084</v>
      </c>
    </row>
    <row r="590" spans="1:100" x14ac:dyDescent="0.4">
      <c r="A590" t="s">
        <v>7534</v>
      </c>
      <c r="B590" t="s">
        <v>7535</v>
      </c>
      <c r="D590" t="s">
        <v>1256</v>
      </c>
      <c r="E590" t="s">
        <v>1648</v>
      </c>
      <c r="I590">
        <v>100000000</v>
      </c>
      <c r="J590" t="s">
        <v>1537</v>
      </c>
      <c r="K590">
        <v>2025</v>
      </c>
      <c r="L590">
        <v>100000000</v>
      </c>
      <c r="M590">
        <v>0</v>
      </c>
      <c r="N590">
        <v>0</v>
      </c>
      <c r="O590">
        <v>286595646</v>
      </c>
      <c r="P590">
        <v>386595646</v>
      </c>
      <c r="Q590">
        <v>0</v>
      </c>
      <c r="R590">
        <v>0</v>
      </c>
      <c r="S590" t="s">
        <v>2819</v>
      </c>
      <c r="T590">
        <v>2025</v>
      </c>
      <c r="U590" t="s">
        <v>2694</v>
      </c>
      <c r="V590" t="s">
        <v>7536</v>
      </c>
      <c r="W590">
        <v>89</v>
      </c>
      <c r="X590" t="s">
        <v>1262</v>
      </c>
      <c r="Y590">
        <v>8900</v>
      </c>
      <c r="Z590" t="s">
        <v>1262</v>
      </c>
      <c r="AA590">
        <v>892433</v>
      </c>
      <c r="AB590" t="s">
        <v>1444</v>
      </c>
      <c r="AC590">
        <v>89</v>
      </c>
      <c r="AD590" t="s">
        <v>1262</v>
      </c>
      <c r="AE590">
        <v>8900</v>
      </c>
      <c r="AF590" t="s">
        <v>1262</v>
      </c>
      <c r="AG590">
        <v>892412</v>
      </c>
      <c r="AH590" t="s">
        <v>1992</v>
      </c>
      <c r="AI590" t="s">
        <v>1379</v>
      </c>
      <c r="AJ590" t="s">
        <v>1380</v>
      </c>
      <c r="AK590" t="s">
        <v>1381</v>
      </c>
      <c r="AL590" t="s">
        <v>6974</v>
      </c>
      <c r="AM590" t="s">
        <v>7191</v>
      </c>
      <c r="AO590" t="s">
        <v>932</v>
      </c>
      <c r="AP590" t="s">
        <v>932</v>
      </c>
      <c r="AQ590" t="s">
        <v>7192</v>
      </c>
      <c r="AS590" t="s">
        <v>7193</v>
      </c>
      <c r="AT590" t="s">
        <v>1270</v>
      </c>
      <c r="AU590" t="s">
        <v>1271</v>
      </c>
      <c r="AV590" t="s">
        <v>7194</v>
      </c>
      <c r="AX590">
        <v>53780</v>
      </c>
      <c r="AY590" t="s">
        <v>7195</v>
      </c>
      <c r="AZ590">
        <v>26111</v>
      </c>
      <c r="BA590" t="s">
        <v>7195</v>
      </c>
      <c r="BB590">
        <v>26</v>
      </c>
      <c r="BC590" t="s">
        <v>1857</v>
      </c>
      <c r="BD590" t="s">
        <v>1858</v>
      </c>
      <c r="BE590">
        <v>48642</v>
      </c>
      <c r="BF590">
        <v>4815</v>
      </c>
      <c r="BG590" t="s">
        <v>7196</v>
      </c>
      <c r="BH590" t="s">
        <v>7196</v>
      </c>
      <c r="BL590" t="s">
        <v>1280</v>
      </c>
      <c r="BM590" t="s">
        <v>1270</v>
      </c>
      <c r="BN590" t="s">
        <v>1271</v>
      </c>
      <c r="BO590" t="s">
        <v>7222</v>
      </c>
      <c r="BP590" t="s">
        <v>7223</v>
      </c>
      <c r="BQ590">
        <v>48039</v>
      </c>
      <c r="BR590" t="s">
        <v>7224</v>
      </c>
      <c r="BS590">
        <v>48</v>
      </c>
      <c r="BT590" t="s">
        <v>1277</v>
      </c>
      <c r="BU590" t="s">
        <v>7537</v>
      </c>
      <c r="BV590" t="s">
        <v>7226</v>
      </c>
      <c r="BW590" t="s">
        <v>7226</v>
      </c>
      <c r="BY590" t="s">
        <v>6984</v>
      </c>
      <c r="BZ590" t="s">
        <v>7073</v>
      </c>
      <c r="CA590" t="s">
        <v>7074</v>
      </c>
      <c r="CB590">
        <v>4</v>
      </c>
      <c r="CC590" t="s">
        <v>2000</v>
      </c>
      <c r="CD590" t="s">
        <v>7538</v>
      </c>
      <c r="CE590" t="s">
        <v>1288</v>
      </c>
      <c r="CF590" t="s">
        <v>1289</v>
      </c>
      <c r="CG590" t="s">
        <v>1417</v>
      </c>
      <c r="CH590" t="s">
        <v>1418</v>
      </c>
      <c r="CI590">
        <v>2</v>
      </c>
      <c r="CJ590" t="s">
        <v>1292</v>
      </c>
      <c r="CU590" s="13" t="s">
        <v>7539</v>
      </c>
      <c r="CV590" t="s">
        <v>2950</v>
      </c>
    </row>
    <row r="591" spans="1:100" x14ac:dyDescent="0.4">
      <c r="A591" t="s">
        <v>7540</v>
      </c>
      <c r="B591" t="s">
        <v>7541</v>
      </c>
      <c r="D591" t="s">
        <v>1256</v>
      </c>
      <c r="E591" t="s">
        <v>1648</v>
      </c>
      <c r="I591">
        <v>28248485</v>
      </c>
      <c r="J591" t="s">
        <v>1744</v>
      </c>
      <c r="K591">
        <v>2025</v>
      </c>
      <c r="L591">
        <v>28248485</v>
      </c>
      <c r="M591">
        <v>0</v>
      </c>
      <c r="N591">
        <v>0</v>
      </c>
      <c r="O591">
        <v>33600843</v>
      </c>
      <c r="P591">
        <v>61849328</v>
      </c>
      <c r="Q591">
        <v>0</v>
      </c>
      <c r="R591">
        <v>0</v>
      </c>
      <c r="S591" t="s">
        <v>1744</v>
      </c>
      <c r="T591">
        <v>2025</v>
      </c>
      <c r="U591" t="s">
        <v>1885</v>
      </c>
      <c r="V591" t="s">
        <v>1523</v>
      </c>
      <c r="W591">
        <v>89</v>
      </c>
      <c r="X591" t="s">
        <v>1262</v>
      </c>
      <c r="Y591">
        <v>8900</v>
      </c>
      <c r="Z591" t="s">
        <v>1262</v>
      </c>
      <c r="AA591">
        <v>892433</v>
      </c>
      <c r="AB591" t="s">
        <v>1444</v>
      </c>
      <c r="AC591">
        <v>89</v>
      </c>
      <c r="AD591" t="s">
        <v>1262</v>
      </c>
      <c r="AE591">
        <v>8900</v>
      </c>
      <c r="AF591" t="s">
        <v>1262</v>
      </c>
      <c r="AG591">
        <v>892412</v>
      </c>
      <c r="AH591" t="s">
        <v>1992</v>
      </c>
      <c r="AI591" t="s">
        <v>1379</v>
      </c>
      <c r="AJ591" t="s">
        <v>1380</v>
      </c>
      <c r="AK591" t="s">
        <v>1381</v>
      </c>
      <c r="AL591" t="s">
        <v>1578</v>
      </c>
      <c r="AM591" t="s">
        <v>7542</v>
      </c>
      <c r="AO591" t="s">
        <v>7543</v>
      </c>
      <c r="AP591" t="s">
        <v>7543</v>
      </c>
      <c r="AQ591" t="s">
        <v>7544</v>
      </c>
      <c r="AT591" t="s">
        <v>1270</v>
      </c>
      <c r="AU591" t="s">
        <v>1271</v>
      </c>
      <c r="AV591" t="s">
        <v>7545</v>
      </c>
      <c r="AX591">
        <v>36000</v>
      </c>
      <c r="AY591" t="s">
        <v>7546</v>
      </c>
      <c r="AZ591">
        <v>6059</v>
      </c>
      <c r="BA591" t="s">
        <v>1305</v>
      </c>
      <c r="BB591">
        <v>6</v>
      </c>
      <c r="BC591" t="s">
        <v>1548</v>
      </c>
      <c r="BD591" t="s">
        <v>1549</v>
      </c>
      <c r="BE591">
        <v>92649</v>
      </c>
      <c r="BF591">
        <v>1202</v>
      </c>
      <c r="BG591" t="s">
        <v>2709</v>
      </c>
      <c r="BH591" t="s">
        <v>2709</v>
      </c>
      <c r="BL591" t="s">
        <v>1280</v>
      </c>
      <c r="BM591" t="s">
        <v>1270</v>
      </c>
      <c r="BN591" t="s">
        <v>1271</v>
      </c>
      <c r="BO591" t="s">
        <v>7547</v>
      </c>
      <c r="BP591" t="s">
        <v>3925</v>
      </c>
      <c r="BQ591">
        <v>26115</v>
      </c>
      <c r="BR591" t="s">
        <v>3151</v>
      </c>
      <c r="BS591">
        <v>26</v>
      </c>
      <c r="BT591" t="s">
        <v>1858</v>
      </c>
      <c r="BU591" t="s">
        <v>7548</v>
      </c>
      <c r="BV591" t="s">
        <v>6839</v>
      </c>
      <c r="BW591" t="s">
        <v>6839</v>
      </c>
      <c r="BY591" t="s">
        <v>6984</v>
      </c>
      <c r="BZ591" t="s">
        <v>7549</v>
      </c>
      <c r="CA591" t="s">
        <v>7550</v>
      </c>
      <c r="CB591">
        <v>5</v>
      </c>
      <c r="CC591" t="s">
        <v>1286</v>
      </c>
      <c r="CD591" t="s">
        <v>7551</v>
      </c>
      <c r="CE591" t="s">
        <v>1288</v>
      </c>
      <c r="CF591" t="s">
        <v>1289</v>
      </c>
      <c r="CG591" t="s">
        <v>1333</v>
      </c>
      <c r="CH591" t="s">
        <v>1334</v>
      </c>
      <c r="CI591">
        <v>2</v>
      </c>
      <c r="CJ591" t="s">
        <v>1292</v>
      </c>
      <c r="CU591" s="13" t="s">
        <v>7552</v>
      </c>
      <c r="CV591" t="s">
        <v>1762</v>
      </c>
    </row>
    <row r="592" spans="1:100" x14ac:dyDescent="0.4">
      <c r="A592" t="s">
        <v>7553</v>
      </c>
      <c r="B592" t="s">
        <v>7554</v>
      </c>
      <c r="D592" t="s">
        <v>1256</v>
      </c>
      <c r="E592" t="s">
        <v>1648</v>
      </c>
      <c r="I592">
        <v>20329490</v>
      </c>
      <c r="J592" t="s">
        <v>1537</v>
      </c>
      <c r="K592">
        <v>2025</v>
      </c>
      <c r="L592">
        <v>20329490</v>
      </c>
      <c r="M592">
        <v>0</v>
      </c>
      <c r="N592">
        <v>0</v>
      </c>
      <c r="O592">
        <v>24476246</v>
      </c>
      <c r="P592">
        <v>44805736</v>
      </c>
      <c r="Q592">
        <v>0</v>
      </c>
      <c r="R592">
        <v>0</v>
      </c>
      <c r="S592" t="s">
        <v>1744</v>
      </c>
      <c r="T592">
        <v>2025</v>
      </c>
      <c r="U592" t="s">
        <v>1885</v>
      </c>
      <c r="V592" t="s">
        <v>1443</v>
      </c>
      <c r="W592">
        <v>89</v>
      </c>
      <c r="X592" t="s">
        <v>1262</v>
      </c>
      <c r="Y592">
        <v>8900</v>
      </c>
      <c r="Z592" t="s">
        <v>1262</v>
      </c>
      <c r="AA592">
        <v>892433</v>
      </c>
      <c r="AB592" t="s">
        <v>1444</v>
      </c>
      <c r="AC592">
        <v>89</v>
      </c>
      <c r="AD592" t="s">
        <v>1262</v>
      </c>
      <c r="AE592">
        <v>8900</v>
      </c>
      <c r="AF592" t="s">
        <v>1262</v>
      </c>
      <c r="AG592">
        <v>892412</v>
      </c>
      <c r="AH592" t="s">
        <v>1992</v>
      </c>
      <c r="AI592" t="s">
        <v>1379</v>
      </c>
      <c r="AJ592" t="s">
        <v>1380</v>
      </c>
      <c r="AK592" t="s">
        <v>1381</v>
      </c>
      <c r="AL592" t="s">
        <v>1578</v>
      </c>
      <c r="AM592" t="s">
        <v>7555</v>
      </c>
      <c r="AO592" t="s">
        <v>7556</v>
      </c>
      <c r="AP592" t="s">
        <v>7556</v>
      </c>
      <c r="AT592" t="s">
        <v>2025</v>
      </c>
      <c r="AU592" t="s">
        <v>2026</v>
      </c>
      <c r="AV592" t="s">
        <v>7557</v>
      </c>
      <c r="BI592" t="s">
        <v>7558</v>
      </c>
      <c r="BJ592" t="s">
        <v>7559</v>
      </c>
      <c r="BK592" t="s">
        <v>7560</v>
      </c>
      <c r="BL592" t="s">
        <v>1280</v>
      </c>
      <c r="BM592" t="s">
        <v>1270</v>
      </c>
      <c r="BN592" t="s">
        <v>1271</v>
      </c>
      <c r="BO592" t="s">
        <v>7561</v>
      </c>
      <c r="BP592" t="s">
        <v>1890</v>
      </c>
      <c r="BQ592">
        <v>10003</v>
      </c>
      <c r="BR592" t="s">
        <v>1891</v>
      </c>
      <c r="BS592">
        <v>10</v>
      </c>
      <c r="BT592" t="s">
        <v>1893</v>
      </c>
      <c r="BU592" t="s">
        <v>7562</v>
      </c>
      <c r="BV592" t="s">
        <v>1894</v>
      </c>
      <c r="BW592" t="s">
        <v>1894</v>
      </c>
      <c r="BY592" t="s">
        <v>6984</v>
      </c>
      <c r="BZ592" t="s">
        <v>7549</v>
      </c>
      <c r="CA592" t="s">
        <v>7563</v>
      </c>
      <c r="CB592">
        <v>5</v>
      </c>
      <c r="CC592" t="s">
        <v>1286</v>
      </c>
      <c r="CD592" t="s">
        <v>7564</v>
      </c>
      <c r="CE592" t="s">
        <v>1288</v>
      </c>
      <c r="CF592" t="s">
        <v>1289</v>
      </c>
      <c r="CG592" t="s">
        <v>1333</v>
      </c>
      <c r="CH592" t="s">
        <v>1334</v>
      </c>
      <c r="CI592">
        <v>2</v>
      </c>
      <c r="CJ592" t="s">
        <v>1292</v>
      </c>
      <c r="CU592" s="13" t="s">
        <v>7565</v>
      </c>
      <c r="CV592" t="s">
        <v>2499</v>
      </c>
    </row>
    <row r="593" spans="1:100" x14ac:dyDescent="0.4">
      <c r="A593" t="s">
        <v>7566</v>
      </c>
      <c r="B593" t="s">
        <v>7567</v>
      </c>
      <c r="D593" t="s">
        <v>1372</v>
      </c>
      <c r="E593" t="s">
        <v>1648</v>
      </c>
      <c r="I593">
        <v>10000000</v>
      </c>
      <c r="J593" t="s">
        <v>2819</v>
      </c>
      <c r="K593">
        <v>2025</v>
      </c>
      <c r="L593">
        <v>10000000</v>
      </c>
      <c r="M593">
        <v>0</v>
      </c>
      <c r="N593">
        <v>0</v>
      </c>
      <c r="O593">
        <v>16161891</v>
      </c>
      <c r="P593">
        <v>26161891</v>
      </c>
      <c r="Q593">
        <v>0</v>
      </c>
      <c r="R593">
        <v>0</v>
      </c>
      <c r="S593" t="s">
        <v>2819</v>
      </c>
      <c r="T593">
        <v>2025</v>
      </c>
      <c r="U593" t="s">
        <v>1885</v>
      </c>
      <c r="V593" t="s">
        <v>1613</v>
      </c>
      <c r="W593">
        <v>89</v>
      </c>
      <c r="X593" t="s">
        <v>1262</v>
      </c>
      <c r="Y593">
        <v>8900</v>
      </c>
      <c r="Z593" t="s">
        <v>1262</v>
      </c>
      <c r="AA593">
        <v>892433</v>
      </c>
      <c r="AB593" t="s">
        <v>1444</v>
      </c>
      <c r="AC593">
        <v>89</v>
      </c>
      <c r="AD593" t="s">
        <v>1262</v>
      </c>
      <c r="AE593">
        <v>8900</v>
      </c>
      <c r="AF593" t="s">
        <v>1262</v>
      </c>
      <c r="AG593">
        <v>892412</v>
      </c>
      <c r="AH593" t="s">
        <v>1992</v>
      </c>
      <c r="AI593" t="s">
        <v>1379</v>
      </c>
      <c r="AJ593" t="s">
        <v>1380</v>
      </c>
      <c r="AK593" t="s">
        <v>1381</v>
      </c>
      <c r="AL593" t="s">
        <v>1578</v>
      </c>
      <c r="AM593" t="s">
        <v>7568</v>
      </c>
      <c r="AO593" t="s">
        <v>7569</v>
      </c>
      <c r="AP593" t="s">
        <v>7569</v>
      </c>
      <c r="AT593" t="s">
        <v>1270</v>
      </c>
      <c r="AU593" t="s">
        <v>1271</v>
      </c>
      <c r="AV593" t="s">
        <v>7570</v>
      </c>
      <c r="AX593">
        <v>11000</v>
      </c>
      <c r="AY593" t="s">
        <v>3924</v>
      </c>
      <c r="AZ593">
        <v>36029</v>
      </c>
      <c r="BA593" t="s">
        <v>3925</v>
      </c>
      <c r="BB593">
        <v>36</v>
      </c>
      <c r="BC593" t="s">
        <v>1620</v>
      </c>
      <c r="BD593" t="s">
        <v>1619</v>
      </c>
      <c r="BE593">
        <v>14219</v>
      </c>
      <c r="BF593">
        <v>1507</v>
      </c>
      <c r="BG593" t="s">
        <v>2231</v>
      </c>
      <c r="BH593" t="s">
        <v>2231</v>
      </c>
      <c r="BL593" t="s">
        <v>1280</v>
      </c>
      <c r="BM593" t="s">
        <v>1270</v>
      </c>
      <c r="BN593" t="s">
        <v>1271</v>
      </c>
      <c r="BO593" t="s">
        <v>7571</v>
      </c>
      <c r="BP593" t="s">
        <v>7572</v>
      </c>
      <c r="BQ593">
        <v>53041</v>
      </c>
      <c r="BR593" t="s">
        <v>7573</v>
      </c>
      <c r="BS593">
        <v>53</v>
      </c>
      <c r="BT593" t="s">
        <v>1429</v>
      </c>
      <c r="BU593" t="s">
        <v>7574</v>
      </c>
      <c r="BV593" t="s">
        <v>7575</v>
      </c>
      <c r="BW593" t="s">
        <v>7575</v>
      </c>
      <c r="BY593" t="s">
        <v>6984</v>
      </c>
      <c r="BZ593" t="s">
        <v>7549</v>
      </c>
      <c r="CA593" t="s">
        <v>7576</v>
      </c>
      <c r="CB593">
        <v>5</v>
      </c>
      <c r="CC593" t="s">
        <v>1286</v>
      </c>
      <c r="CD593" t="s">
        <v>7577</v>
      </c>
      <c r="CE593" t="s">
        <v>1288</v>
      </c>
      <c r="CF593" t="s">
        <v>1289</v>
      </c>
      <c r="CG593" t="s">
        <v>1417</v>
      </c>
      <c r="CH593" t="s">
        <v>1418</v>
      </c>
      <c r="CI593">
        <v>2</v>
      </c>
      <c r="CJ593" t="s">
        <v>1292</v>
      </c>
      <c r="CU593" s="13" t="s">
        <v>7578</v>
      </c>
      <c r="CV593" t="s">
        <v>1762</v>
      </c>
    </row>
    <row r="594" spans="1:100" x14ac:dyDescent="0.4">
      <c r="A594" t="s">
        <v>7579</v>
      </c>
      <c r="B594" t="s">
        <v>7580</v>
      </c>
      <c r="D594" t="s">
        <v>1256</v>
      </c>
      <c r="E594" t="s">
        <v>1648</v>
      </c>
      <c r="I594">
        <v>9800000</v>
      </c>
      <c r="J594" t="s">
        <v>2819</v>
      </c>
      <c r="K594">
        <v>2025</v>
      </c>
      <c r="L594">
        <v>9800000</v>
      </c>
      <c r="M594">
        <v>0</v>
      </c>
      <c r="N594">
        <v>0</v>
      </c>
      <c r="O594">
        <v>10200000</v>
      </c>
      <c r="P594">
        <v>20000000</v>
      </c>
      <c r="Q594">
        <v>0</v>
      </c>
      <c r="R594">
        <v>0</v>
      </c>
      <c r="S594" t="s">
        <v>2819</v>
      </c>
      <c r="T594">
        <v>2025</v>
      </c>
      <c r="U594" t="s">
        <v>1885</v>
      </c>
      <c r="V594" t="s">
        <v>1443</v>
      </c>
      <c r="W594">
        <v>89</v>
      </c>
      <c r="X594" t="s">
        <v>1262</v>
      </c>
      <c r="Y594">
        <v>8900</v>
      </c>
      <c r="Z594" t="s">
        <v>1262</v>
      </c>
      <c r="AA594">
        <v>892433</v>
      </c>
      <c r="AB594" t="s">
        <v>1444</v>
      </c>
      <c r="AC594">
        <v>89</v>
      </c>
      <c r="AD594" t="s">
        <v>1262</v>
      </c>
      <c r="AE594">
        <v>8900</v>
      </c>
      <c r="AF594" t="s">
        <v>1262</v>
      </c>
      <c r="AG594">
        <v>892412</v>
      </c>
      <c r="AH594" t="s">
        <v>1992</v>
      </c>
      <c r="AI594" t="s">
        <v>1379</v>
      </c>
      <c r="AJ594" t="s">
        <v>1380</v>
      </c>
      <c r="AK594" t="s">
        <v>1381</v>
      </c>
      <c r="AL594" t="s">
        <v>1578</v>
      </c>
      <c r="AM594" t="s">
        <v>7581</v>
      </c>
      <c r="AO594" t="s">
        <v>7582</v>
      </c>
      <c r="AP594" t="s">
        <v>7582</v>
      </c>
      <c r="AQ594" t="s">
        <v>7581</v>
      </c>
      <c r="AS594" t="s">
        <v>7582</v>
      </c>
      <c r="AT594" t="s">
        <v>1270</v>
      </c>
      <c r="AU594" t="s">
        <v>1271</v>
      </c>
      <c r="AV594" t="s">
        <v>7583</v>
      </c>
      <c r="AW594" t="s">
        <v>7584</v>
      </c>
      <c r="AX594">
        <v>41992</v>
      </c>
      <c r="AY594" t="s">
        <v>3313</v>
      </c>
      <c r="AZ594">
        <v>6001</v>
      </c>
      <c r="BA594" t="s">
        <v>2979</v>
      </c>
      <c r="BB594">
        <v>6</v>
      </c>
      <c r="BC594" t="s">
        <v>1548</v>
      </c>
      <c r="BD594" t="s">
        <v>1549</v>
      </c>
      <c r="BE594">
        <v>94550</v>
      </c>
      <c r="BF594">
        <v>5545</v>
      </c>
      <c r="BG594" t="s">
        <v>3314</v>
      </c>
      <c r="BH594" t="s">
        <v>3314</v>
      </c>
      <c r="BL594" t="s">
        <v>1280</v>
      </c>
      <c r="BM594" t="s">
        <v>1270</v>
      </c>
      <c r="BN594" t="s">
        <v>1271</v>
      </c>
      <c r="BO594" t="s">
        <v>7585</v>
      </c>
      <c r="BP594" t="s">
        <v>7586</v>
      </c>
      <c r="BQ594">
        <v>54091</v>
      </c>
      <c r="BR594" t="s">
        <v>7587</v>
      </c>
      <c r="BS594">
        <v>54</v>
      </c>
      <c r="BT594" t="s">
        <v>2014</v>
      </c>
      <c r="BU594" t="s">
        <v>7588</v>
      </c>
      <c r="BV594" t="s">
        <v>2016</v>
      </c>
      <c r="BW594" t="s">
        <v>2016</v>
      </c>
      <c r="BY594" t="s">
        <v>6984</v>
      </c>
      <c r="BZ594" t="s">
        <v>7549</v>
      </c>
      <c r="CA594" t="s">
        <v>7550</v>
      </c>
      <c r="CB594">
        <v>5</v>
      </c>
      <c r="CC594" t="s">
        <v>1286</v>
      </c>
      <c r="CD594" t="s">
        <v>7589</v>
      </c>
      <c r="CE594" t="s">
        <v>1288</v>
      </c>
      <c r="CF594" t="s">
        <v>1289</v>
      </c>
      <c r="CG594" t="s">
        <v>1417</v>
      </c>
      <c r="CH594" t="s">
        <v>1418</v>
      </c>
      <c r="CI594">
        <v>2</v>
      </c>
      <c r="CJ594" t="s">
        <v>1292</v>
      </c>
      <c r="CU594" s="13" t="s">
        <v>7590</v>
      </c>
      <c r="CV594" t="s">
        <v>1762</v>
      </c>
    </row>
    <row r="595" spans="1:100" x14ac:dyDescent="0.4">
      <c r="A595" t="s">
        <v>7591</v>
      </c>
      <c r="B595" t="s">
        <v>7592</v>
      </c>
      <c r="D595" t="s">
        <v>1256</v>
      </c>
      <c r="E595" t="s">
        <v>1648</v>
      </c>
      <c r="I595">
        <v>5077449</v>
      </c>
      <c r="J595" t="s">
        <v>2087</v>
      </c>
      <c r="K595">
        <v>2025</v>
      </c>
      <c r="L595">
        <v>5077449</v>
      </c>
      <c r="M595">
        <v>0</v>
      </c>
      <c r="N595">
        <v>0</v>
      </c>
      <c r="O595">
        <v>6474708</v>
      </c>
      <c r="P595">
        <v>11552157</v>
      </c>
      <c r="Q595">
        <v>0</v>
      </c>
      <c r="R595">
        <v>0</v>
      </c>
      <c r="S595" t="s">
        <v>2087</v>
      </c>
      <c r="T595">
        <v>2025</v>
      </c>
      <c r="U595" t="s">
        <v>1885</v>
      </c>
      <c r="V595" t="s">
        <v>1725</v>
      </c>
      <c r="W595">
        <v>89</v>
      </c>
      <c r="X595" t="s">
        <v>1262</v>
      </c>
      <c r="Y595">
        <v>8900</v>
      </c>
      <c r="Z595" t="s">
        <v>1262</v>
      </c>
      <c r="AA595">
        <v>892433</v>
      </c>
      <c r="AB595" t="s">
        <v>1444</v>
      </c>
      <c r="AC595">
        <v>89</v>
      </c>
      <c r="AD595" t="s">
        <v>1262</v>
      </c>
      <c r="AE595">
        <v>8900</v>
      </c>
      <c r="AF595" t="s">
        <v>1262</v>
      </c>
      <c r="AG595">
        <v>892412</v>
      </c>
      <c r="AH595" t="s">
        <v>1992</v>
      </c>
      <c r="AI595" t="s">
        <v>1379</v>
      </c>
      <c r="AJ595" t="s">
        <v>1380</v>
      </c>
      <c r="AK595" t="s">
        <v>1381</v>
      </c>
      <c r="AL595" t="s">
        <v>1578</v>
      </c>
      <c r="AM595" t="s">
        <v>7593</v>
      </c>
      <c r="AO595" t="s">
        <v>7594</v>
      </c>
      <c r="AP595" t="s">
        <v>7594</v>
      </c>
      <c r="AQ595" t="s">
        <v>7593</v>
      </c>
      <c r="AS595" t="s">
        <v>7594</v>
      </c>
      <c r="AT595" t="s">
        <v>1270</v>
      </c>
      <c r="AU595" t="s">
        <v>1271</v>
      </c>
      <c r="AV595" t="s">
        <v>7595</v>
      </c>
      <c r="AX595">
        <v>62020</v>
      </c>
      <c r="AY595" t="s">
        <v>7596</v>
      </c>
      <c r="AZ595">
        <v>26125</v>
      </c>
      <c r="BA595" t="s">
        <v>2778</v>
      </c>
      <c r="BB595">
        <v>26</v>
      </c>
      <c r="BC595" t="s">
        <v>1857</v>
      </c>
      <c r="BD595" t="s">
        <v>1858</v>
      </c>
      <c r="BE595">
        <v>48371</v>
      </c>
      <c r="BF595">
        <v>5140</v>
      </c>
      <c r="BG595" t="s">
        <v>7597</v>
      </c>
      <c r="BH595" t="s">
        <v>7597</v>
      </c>
      <c r="BL595" t="s">
        <v>1280</v>
      </c>
      <c r="BM595" t="s">
        <v>1270</v>
      </c>
      <c r="BN595" t="s">
        <v>1271</v>
      </c>
      <c r="BO595" t="s">
        <v>7598</v>
      </c>
      <c r="BP595" t="s">
        <v>7596</v>
      </c>
      <c r="BQ595">
        <v>26125</v>
      </c>
      <c r="BR595" t="s">
        <v>2778</v>
      </c>
      <c r="BS595">
        <v>26</v>
      </c>
      <c r="BT595" t="s">
        <v>1858</v>
      </c>
      <c r="BU595" t="s">
        <v>7599</v>
      </c>
      <c r="BV595" t="s">
        <v>7597</v>
      </c>
      <c r="BW595" t="s">
        <v>7597</v>
      </c>
      <c r="BY595" t="s">
        <v>6984</v>
      </c>
      <c r="BZ595" t="s">
        <v>7549</v>
      </c>
      <c r="CA595" t="s">
        <v>7576</v>
      </c>
      <c r="CB595">
        <v>5</v>
      </c>
      <c r="CC595" t="s">
        <v>1286</v>
      </c>
      <c r="CD595" t="s">
        <v>7600</v>
      </c>
      <c r="CE595" t="s">
        <v>1288</v>
      </c>
      <c r="CF595" t="s">
        <v>1289</v>
      </c>
      <c r="CG595" t="s">
        <v>1333</v>
      </c>
      <c r="CH595" t="s">
        <v>1334</v>
      </c>
      <c r="CI595">
        <v>2</v>
      </c>
      <c r="CJ595" t="s">
        <v>1292</v>
      </c>
      <c r="CU595" s="13" t="s">
        <v>7601</v>
      </c>
      <c r="CV595" t="s">
        <v>1905</v>
      </c>
    </row>
    <row r="596" spans="1:100" x14ac:dyDescent="0.4">
      <c r="A596" t="s">
        <v>7602</v>
      </c>
      <c r="B596" t="s">
        <v>7603</v>
      </c>
      <c r="D596" t="s">
        <v>1256</v>
      </c>
      <c r="E596" t="s">
        <v>1648</v>
      </c>
      <c r="I596">
        <v>26318006</v>
      </c>
      <c r="J596" t="s">
        <v>2074</v>
      </c>
      <c r="K596">
        <v>2025</v>
      </c>
      <c r="L596">
        <v>26318006</v>
      </c>
      <c r="M596">
        <v>0</v>
      </c>
      <c r="N596">
        <v>0</v>
      </c>
      <c r="O596">
        <v>60362358</v>
      </c>
      <c r="P596">
        <v>86680364</v>
      </c>
      <c r="Q596">
        <v>0</v>
      </c>
      <c r="R596">
        <v>0</v>
      </c>
      <c r="S596" t="s">
        <v>2074</v>
      </c>
      <c r="T596">
        <v>2025</v>
      </c>
      <c r="U596" t="s">
        <v>1885</v>
      </c>
      <c r="V596" t="s">
        <v>1981</v>
      </c>
      <c r="W596">
        <v>89</v>
      </c>
      <c r="X596" t="s">
        <v>1262</v>
      </c>
      <c r="Y596">
        <v>8900</v>
      </c>
      <c r="Z596" t="s">
        <v>1262</v>
      </c>
      <c r="AA596">
        <v>892433</v>
      </c>
      <c r="AB596" t="s">
        <v>1444</v>
      </c>
      <c r="AC596">
        <v>89</v>
      </c>
      <c r="AD596" t="s">
        <v>1262</v>
      </c>
      <c r="AE596">
        <v>8900</v>
      </c>
      <c r="AF596" t="s">
        <v>1262</v>
      </c>
      <c r="AG596">
        <v>892412</v>
      </c>
      <c r="AH596" t="s">
        <v>1992</v>
      </c>
      <c r="AI596" t="s">
        <v>1379</v>
      </c>
      <c r="AJ596" t="s">
        <v>1380</v>
      </c>
      <c r="AK596" t="s">
        <v>1381</v>
      </c>
      <c r="AL596" t="s">
        <v>1578</v>
      </c>
      <c r="AM596" t="s">
        <v>7604</v>
      </c>
      <c r="AO596" t="s">
        <v>7605</v>
      </c>
      <c r="AP596" t="s">
        <v>7605</v>
      </c>
      <c r="AQ596" t="s">
        <v>7606</v>
      </c>
      <c r="AT596" t="s">
        <v>1270</v>
      </c>
      <c r="AU596" t="s">
        <v>1271</v>
      </c>
      <c r="AV596" t="s">
        <v>7607</v>
      </c>
      <c r="AW596" t="s">
        <v>7608</v>
      </c>
      <c r="AX596">
        <v>30835</v>
      </c>
      <c r="AY596" t="s">
        <v>4490</v>
      </c>
      <c r="AZ596">
        <v>8059</v>
      </c>
      <c r="BA596" t="s">
        <v>3472</v>
      </c>
      <c r="BB596">
        <v>8</v>
      </c>
      <c r="BC596" t="s">
        <v>1603</v>
      </c>
      <c r="BD596" t="s">
        <v>1604</v>
      </c>
      <c r="BE596">
        <v>80401</v>
      </c>
      <c r="BF596">
        <v>6140</v>
      </c>
      <c r="BG596" t="s">
        <v>1736</v>
      </c>
      <c r="BH596" t="s">
        <v>1736</v>
      </c>
      <c r="BL596" t="s">
        <v>1280</v>
      </c>
      <c r="BM596" t="s">
        <v>1270</v>
      </c>
      <c r="BN596" t="s">
        <v>1271</v>
      </c>
      <c r="BO596" t="s">
        <v>7609</v>
      </c>
      <c r="BP596" t="s">
        <v>7610</v>
      </c>
      <c r="BQ596">
        <v>49035</v>
      </c>
      <c r="BR596" t="s">
        <v>5141</v>
      </c>
      <c r="BS596">
        <v>49</v>
      </c>
      <c r="BT596" t="s">
        <v>4093</v>
      </c>
      <c r="BU596" t="s">
        <v>7611</v>
      </c>
      <c r="BV596" t="s">
        <v>4094</v>
      </c>
      <c r="BW596" t="s">
        <v>4094</v>
      </c>
      <c r="BY596" t="s">
        <v>6984</v>
      </c>
      <c r="BZ596" t="s">
        <v>7549</v>
      </c>
      <c r="CA596" t="s">
        <v>7612</v>
      </c>
      <c r="CB596">
        <v>5</v>
      </c>
      <c r="CC596" t="s">
        <v>1286</v>
      </c>
      <c r="CD596" t="s">
        <v>7613</v>
      </c>
      <c r="CE596" t="s">
        <v>1288</v>
      </c>
      <c r="CF596" t="s">
        <v>1289</v>
      </c>
      <c r="CG596" t="s">
        <v>1417</v>
      </c>
      <c r="CH596" t="s">
        <v>1418</v>
      </c>
      <c r="CI596">
        <v>2</v>
      </c>
      <c r="CJ596" t="s">
        <v>1292</v>
      </c>
      <c r="CU596" s="13" t="s">
        <v>7614</v>
      </c>
      <c r="CV596" t="s">
        <v>1762</v>
      </c>
    </row>
    <row r="597" spans="1:100" x14ac:dyDescent="0.4">
      <c r="A597" t="s">
        <v>7615</v>
      </c>
      <c r="B597" t="s">
        <v>7616</v>
      </c>
      <c r="D597" t="s">
        <v>1256</v>
      </c>
      <c r="E597" t="s">
        <v>1648</v>
      </c>
      <c r="I597">
        <v>20365085</v>
      </c>
      <c r="J597" t="s">
        <v>2574</v>
      </c>
      <c r="K597">
        <v>2025</v>
      </c>
      <c r="L597">
        <v>20365085</v>
      </c>
      <c r="M597">
        <v>0</v>
      </c>
      <c r="N597">
        <v>0</v>
      </c>
      <c r="O597">
        <v>37117832</v>
      </c>
      <c r="P597">
        <v>57482917</v>
      </c>
      <c r="Q597">
        <v>0</v>
      </c>
      <c r="R597">
        <v>0</v>
      </c>
      <c r="S597" t="s">
        <v>2574</v>
      </c>
      <c r="T597">
        <v>2025</v>
      </c>
      <c r="U597" t="s">
        <v>1885</v>
      </c>
      <c r="V597" t="s">
        <v>1949</v>
      </c>
      <c r="W597">
        <v>89</v>
      </c>
      <c r="X597" t="s">
        <v>1262</v>
      </c>
      <c r="Y597">
        <v>8900</v>
      </c>
      <c r="Z597" t="s">
        <v>1262</v>
      </c>
      <c r="AA597">
        <v>892433</v>
      </c>
      <c r="AB597" t="s">
        <v>1444</v>
      </c>
      <c r="AC597">
        <v>89</v>
      </c>
      <c r="AD597" t="s">
        <v>1262</v>
      </c>
      <c r="AE597">
        <v>8900</v>
      </c>
      <c r="AF597" t="s">
        <v>1262</v>
      </c>
      <c r="AG597">
        <v>892412</v>
      </c>
      <c r="AH597" t="s">
        <v>1992</v>
      </c>
      <c r="AI597" t="s">
        <v>1379</v>
      </c>
      <c r="AJ597" t="s">
        <v>1380</v>
      </c>
      <c r="AK597" t="s">
        <v>1381</v>
      </c>
      <c r="AL597" t="s">
        <v>1578</v>
      </c>
      <c r="AM597" t="s">
        <v>7617</v>
      </c>
      <c r="AO597" t="s">
        <v>7618</v>
      </c>
      <c r="AP597" t="s">
        <v>7618</v>
      </c>
      <c r="AT597" t="s">
        <v>1270</v>
      </c>
      <c r="AU597" t="s">
        <v>1271</v>
      </c>
      <c r="AV597" t="s">
        <v>7619</v>
      </c>
      <c r="AW597" t="s">
        <v>7620</v>
      </c>
      <c r="AX597">
        <v>50617</v>
      </c>
      <c r="AY597" t="s">
        <v>7621</v>
      </c>
      <c r="AZ597">
        <v>36119</v>
      </c>
      <c r="BA597" t="s">
        <v>6066</v>
      </c>
      <c r="BB597">
        <v>36</v>
      </c>
      <c r="BC597" t="s">
        <v>1620</v>
      </c>
      <c r="BD597" t="s">
        <v>1619</v>
      </c>
      <c r="BE597">
        <v>10801</v>
      </c>
      <c r="BF597">
        <v>5135</v>
      </c>
      <c r="BG597" t="s">
        <v>7273</v>
      </c>
      <c r="BH597" t="s">
        <v>7273</v>
      </c>
      <c r="BL597" t="s">
        <v>1280</v>
      </c>
      <c r="BM597" t="s">
        <v>1270</v>
      </c>
      <c r="BN597" t="s">
        <v>1271</v>
      </c>
      <c r="BO597" t="s">
        <v>7622</v>
      </c>
      <c r="BP597" t="s">
        <v>7621</v>
      </c>
      <c r="BQ597">
        <v>36119</v>
      </c>
      <c r="BR597" t="s">
        <v>6066</v>
      </c>
      <c r="BS597">
        <v>36</v>
      </c>
      <c r="BT597" t="s">
        <v>1619</v>
      </c>
      <c r="BU597" t="s">
        <v>7623</v>
      </c>
      <c r="BV597" t="s">
        <v>7273</v>
      </c>
      <c r="BW597" t="s">
        <v>7273</v>
      </c>
      <c r="BY597" t="s">
        <v>6984</v>
      </c>
      <c r="BZ597" t="s">
        <v>7549</v>
      </c>
      <c r="CA597" t="s">
        <v>7612</v>
      </c>
      <c r="CB597">
        <v>5</v>
      </c>
      <c r="CC597" t="s">
        <v>1286</v>
      </c>
      <c r="CD597" t="s">
        <v>7624</v>
      </c>
      <c r="CE597" t="s">
        <v>1288</v>
      </c>
      <c r="CF597" t="s">
        <v>1289</v>
      </c>
      <c r="CG597" t="s">
        <v>1417</v>
      </c>
      <c r="CH597" t="s">
        <v>1418</v>
      </c>
      <c r="CI597">
        <v>2</v>
      </c>
      <c r="CJ597" t="s">
        <v>1292</v>
      </c>
      <c r="CU597" s="13" t="s">
        <v>7625</v>
      </c>
      <c r="CV597" t="s">
        <v>1762</v>
      </c>
    </row>
    <row r="598" spans="1:100" x14ac:dyDescent="0.4">
      <c r="A598" t="s">
        <v>7626</v>
      </c>
      <c r="B598" t="s">
        <v>7627</v>
      </c>
      <c r="D598" t="s">
        <v>1256</v>
      </c>
      <c r="E598" t="s">
        <v>1648</v>
      </c>
      <c r="I598">
        <v>8423140</v>
      </c>
      <c r="J598" t="s">
        <v>1744</v>
      </c>
      <c r="K598">
        <v>2025</v>
      </c>
      <c r="L598">
        <v>8423140</v>
      </c>
      <c r="M598">
        <v>0</v>
      </c>
      <c r="N598">
        <v>0</v>
      </c>
      <c r="O598">
        <v>12374739</v>
      </c>
      <c r="P598">
        <v>20797879</v>
      </c>
      <c r="Q598">
        <v>0</v>
      </c>
      <c r="R598">
        <v>0</v>
      </c>
      <c r="S598" t="s">
        <v>1744</v>
      </c>
      <c r="T598">
        <v>2025</v>
      </c>
      <c r="U598" t="s">
        <v>1885</v>
      </c>
      <c r="V598" t="s">
        <v>1616</v>
      </c>
      <c r="W598">
        <v>89</v>
      </c>
      <c r="X598" t="s">
        <v>1262</v>
      </c>
      <c r="Y598">
        <v>8900</v>
      </c>
      <c r="Z598" t="s">
        <v>1262</v>
      </c>
      <c r="AA598">
        <v>892433</v>
      </c>
      <c r="AB598" t="s">
        <v>1444</v>
      </c>
      <c r="AC598">
        <v>89</v>
      </c>
      <c r="AD598" t="s">
        <v>1262</v>
      </c>
      <c r="AE598">
        <v>8900</v>
      </c>
      <c r="AF598" t="s">
        <v>1262</v>
      </c>
      <c r="AG598">
        <v>892412</v>
      </c>
      <c r="AH598" t="s">
        <v>1992</v>
      </c>
      <c r="AI598" t="s">
        <v>1379</v>
      </c>
      <c r="AJ598" t="s">
        <v>1380</v>
      </c>
      <c r="AK598" t="s">
        <v>1381</v>
      </c>
      <c r="AL598" t="s">
        <v>1578</v>
      </c>
      <c r="AM598" t="s">
        <v>7628</v>
      </c>
      <c r="AO598" t="s">
        <v>7629</v>
      </c>
      <c r="AP598" t="s">
        <v>7629</v>
      </c>
      <c r="AQ598" t="s">
        <v>7630</v>
      </c>
      <c r="AT598" t="s">
        <v>1270</v>
      </c>
      <c r="AU598" t="s">
        <v>1271</v>
      </c>
      <c r="AV598" t="s">
        <v>7631</v>
      </c>
      <c r="AX598">
        <v>43030</v>
      </c>
      <c r="AY598" t="s">
        <v>7632</v>
      </c>
      <c r="AZ598">
        <v>16013</v>
      </c>
      <c r="BA598" t="s">
        <v>7633</v>
      </c>
      <c r="BB598">
        <v>16</v>
      </c>
      <c r="BC598" t="s">
        <v>7634</v>
      </c>
      <c r="BD598" t="s">
        <v>7635</v>
      </c>
      <c r="BE598">
        <v>83340</v>
      </c>
      <c r="BF598">
        <v>4600</v>
      </c>
      <c r="BG598" t="s">
        <v>7636</v>
      </c>
      <c r="BH598" t="s">
        <v>7636</v>
      </c>
      <c r="BL598" t="s">
        <v>1280</v>
      </c>
      <c r="BM598" t="s">
        <v>1270</v>
      </c>
      <c r="BN598" t="s">
        <v>1271</v>
      </c>
      <c r="BO598" t="s">
        <v>7637</v>
      </c>
      <c r="BP598" t="s">
        <v>7638</v>
      </c>
      <c r="BQ598">
        <v>47073</v>
      </c>
      <c r="BR598" t="s">
        <v>7639</v>
      </c>
      <c r="BS598">
        <v>47</v>
      </c>
      <c r="BT598" t="s">
        <v>1773</v>
      </c>
      <c r="BU598" t="s">
        <v>7640</v>
      </c>
      <c r="BV598" t="s">
        <v>7641</v>
      </c>
      <c r="BW598" t="s">
        <v>7641</v>
      </c>
      <c r="BY598" t="s">
        <v>6984</v>
      </c>
      <c r="BZ598" t="s">
        <v>7549</v>
      </c>
      <c r="CA598" t="s">
        <v>7612</v>
      </c>
      <c r="CB598">
        <v>5</v>
      </c>
      <c r="CC598" t="s">
        <v>1286</v>
      </c>
      <c r="CD598" t="s">
        <v>7642</v>
      </c>
      <c r="CE598" t="s">
        <v>1288</v>
      </c>
      <c r="CF598" t="s">
        <v>1289</v>
      </c>
      <c r="CG598" t="s">
        <v>1417</v>
      </c>
      <c r="CH598" t="s">
        <v>1418</v>
      </c>
      <c r="CI598">
        <v>2</v>
      </c>
      <c r="CJ598" t="s">
        <v>1292</v>
      </c>
      <c r="CU598" s="13" t="s">
        <v>7643</v>
      </c>
      <c r="CV598" t="s">
        <v>1762</v>
      </c>
    </row>
    <row r="599" spans="1:100" x14ac:dyDescent="0.4">
      <c r="A599" t="s">
        <v>7644</v>
      </c>
      <c r="B599" t="s">
        <v>7645</v>
      </c>
      <c r="D599" t="s">
        <v>1256</v>
      </c>
      <c r="E599" t="s">
        <v>1648</v>
      </c>
      <c r="I599">
        <v>20000000</v>
      </c>
      <c r="J599" t="s">
        <v>1744</v>
      </c>
      <c r="K599">
        <v>2025</v>
      </c>
      <c r="L599">
        <v>20000000</v>
      </c>
      <c r="M599">
        <v>0</v>
      </c>
      <c r="N599">
        <v>0</v>
      </c>
      <c r="O599">
        <v>20000000</v>
      </c>
      <c r="P599">
        <v>40000000</v>
      </c>
      <c r="Q599">
        <v>0</v>
      </c>
      <c r="R599">
        <v>0</v>
      </c>
      <c r="S599" t="s">
        <v>1744</v>
      </c>
      <c r="T599">
        <v>2025</v>
      </c>
      <c r="U599" t="s">
        <v>1885</v>
      </c>
      <c r="V599" t="s">
        <v>1949</v>
      </c>
      <c r="W599">
        <v>89</v>
      </c>
      <c r="X599" t="s">
        <v>1262</v>
      </c>
      <c r="Y599">
        <v>8900</v>
      </c>
      <c r="Z599" t="s">
        <v>1262</v>
      </c>
      <c r="AA599">
        <v>892433</v>
      </c>
      <c r="AB599" t="s">
        <v>1444</v>
      </c>
      <c r="AC599">
        <v>89</v>
      </c>
      <c r="AD599" t="s">
        <v>1262</v>
      </c>
      <c r="AE599">
        <v>8900</v>
      </c>
      <c r="AF599" t="s">
        <v>1262</v>
      </c>
      <c r="AG599">
        <v>892412</v>
      </c>
      <c r="AH599" t="s">
        <v>1992</v>
      </c>
      <c r="AI599" t="s">
        <v>1379</v>
      </c>
      <c r="AJ599" t="s">
        <v>1380</v>
      </c>
      <c r="AK599" t="s">
        <v>1381</v>
      </c>
      <c r="AL599" t="s">
        <v>1578</v>
      </c>
      <c r="AM599" t="s">
        <v>7646</v>
      </c>
      <c r="AO599" t="s">
        <v>7647</v>
      </c>
      <c r="AP599" t="s">
        <v>7647</v>
      </c>
      <c r="AT599" t="s">
        <v>1270</v>
      </c>
      <c r="AU599" t="s">
        <v>1271</v>
      </c>
      <c r="AV599" t="s">
        <v>7648</v>
      </c>
      <c r="AW599" t="s">
        <v>7649</v>
      </c>
      <c r="AX599">
        <v>55282</v>
      </c>
      <c r="AY599" t="s">
        <v>2193</v>
      </c>
      <c r="AZ599">
        <v>6085</v>
      </c>
      <c r="BA599" t="s">
        <v>2194</v>
      </c>
      <c r="BB599">
        <v>6</v>
      </c>
      <c r="BC599" t="s">
        <v>1548</v>
      </c>
      <c r="BD599" t="s">
        <v>1549</v>
      </c>
      <c r="BE599">
        <v>94301</v>
      </c>
      <c r="BF599">
        <v>2326</v>
      </c>
      <c r="BG599" t="s">
        <v>2196</v>
      </c>
      <c r="BH599" t="s">
        <v>2196</v>
      </c>
      <c r="BL599" t="s">
        <v>1280</v>
      </c>
      <c r="BM599" t="s">
        <v>1270</v>
      </c>
      <c r="BN599" t="s">
        <v>1271</v>
      </c>
      <c r="BO599" t="s">
        <v>1530</v>
      </c>
      <c r="BP599" t="s">
        <v>1527</v>
      </c>
      <c r="BQ599">
        <v>17031</v>
      </c>
      <c r="BR599" t="s">
        <v>1528</v>
      </c>
      <c r="BS599">
        <v>17</v>
      </c>
      <c r="BT599" t="s">
        <v>1364</v>
      </c>
      <c r="BU599" t="s">
        <v>7650</v>
      </c>
      <c r="BV599" t="s">
        <v>1529</v>
      </c>
      <c r="BW599" t="s">
        <v>1529</v>
      </c>
      <c r="BY599" t="s">
        <v>6984</v>
      </c>
      <c r="BZ599" t="s">
        <v>7549</v>
      </c>
      <c r="CA599" t="s">
        <v>7612</v>
      </c>
      <c r="CB599">
        <v>5</v>
      </c>
      <c r="CC599" t="s">
        <v>1286</v>
      </c>
      <c r="CD599" t="s">
        <v>7651</v>
      </c>
      <c r="CE599" t="s">
        <v>1288</v>
      </c>
      <c r="CF599" t="s">
        <v>1289</v>
      </c>
      <c r="CG599" t="s">
        <v>1417</v>
      </c>
      <c r="CH599" t="s">
        <v>1418</v>
      </c>
      <c r="CI599">
        <v>2</v>
      </c>
      <c r="CJ599" t="s">
        <v>1292</v>
      </c>
      <c r="CU599" s="13" t="s">
        <v>7652</v>
      </c>
      <c r="CV599" t="s">
        <v>1762</v>
      </c>
    </row>
    <row r="600" spans="1:100" x14ac:dyDescent="0.4">
      <c r="A600" t="s">
        <v>7653</v>
      </c>
      <c r="B600" t="s">
        <v>7654</v>
      </c>
      <c r="D600" t="s">
        <v>1256</v>
      </c>
      <c r="E600" t="s">
        <v>1257</v>
      </c>
      <c r="J600" t="s">
        <v>1537</v>
      </c>
      <c r="K600">
        <v>2025</v>
      </c>
      <c r="L600">
        <v>284991852</v>
      </c>
      <c r="M600">
        <v>0</v>
      </c>
      <c r="N600">
        <v>0</v>
      </c>
      <c r="O600">
        <v>284991852</v>
      </c>
      <c r="P600">
        <v>569983704</v>
      </c>
      <c r="Q600">
        <v>0</v>
      </c>
      <c r="R600">
        <v>0</v>
      </c>
      <c r="S600" t="s">
        <v>1398</v>
      </c>
      <c r="T600">
        <v>2025</v>
      </c>
      <c r="U600" t="s">
        <v>1885</v>
      </c>
      <c r="V600" t="s">
        <v>1443</v>
      </c>
      <c r="W600">
        <v>89</v>
      </c>
      <c r="X600" t="s">
        <v>1262</v>
      </c>
      <c r="Y600">
        <v>8900</v>
      </c>
      <c r="Z600" t="s">
        <v>1262</v>
      </c>
      <c r="AA600">
        <v>892433</v>
      </c>
      <c r="AB600" t="s">
        <v>1444</v>
      </c>
      <c r="AC600">
        <v>89</v>
      </c>
      <c r="AD600" t="s">
        <v>1262</v>
      </c>
      <c r="AE600">
        <v>8900</v>
      </c>
      <c r="AF600" t="s">
        <v>1262</v>
      </c>
      <c r="AG600">
        <v>892412</v>
      </c>
      <c r="AH600" t="s">
        <v>1992</v>
      </c>
      <c r="AI600" t="s">
        <v>7375</v>
      </c>
      <c r="AJ600" t="s">
        <v>1380</v>
      </c>
      <c r="AK600" t="s">
        <v>1381</v>
      </c>
      <c r="AL600" t="s">
        <v>7376</v>
      </c>
      <c r="AM600" t="s">
        <v>7655</v>
      </c>
      <c r="AO600" t="s">
        <v>7656</v>
      </c>
      <c r="AP600" t="s">
        <v>7656</v>
      </c>
      <c r="AQ600" t="s">
        <v>7657</v>
      </c>
      <c r="AS600" t="s">
        <v>7658</v>
      </c>
      <c r="AT600" t="s">
        <v>1270</v>
      </c>
      <c r="AU600" t="s">
        <v>1271</v>
      </c>
      <c r="AV600" t="s">
        <v>7659</v>
      </c>
      <c r="AX600">
        <v>39220</v>
      </c>
      <c r="AY600" t="s">
        <v>7660</v>
      </c>
      <c r="AZ600">
        <v>45019</v>
      </c>
      <c r="BA600" t="s">
        <v>7661</v>
      </c>
      <c r="BB600">
        <v>45</v>
      </c>
      <c r="BC600" t="s">
        <v>2550</v>
      </c>
      <c r="BD600" t="s">
        <v>2551</v>
      </c>
      <c r="BE600">
        <v>29456</v>
      </c>
      <c r="BF600">
        <v>6701</v>
      </c>
      <c r="BG600" t="s">
        <v>7526</v>
      </c>
      <c r="BH600" t="s">
        <v>7526</v>
      </c>
      <c r="BL600" t="s">
        <v>1280</v>
      </c>
      <c r="BM600" t="s">
        <v>1270</v>
      </c>
      <c r="BN600" t="s">
        <v>1271</v>
      </c>
      <c r="BO600" t="s">
        <v>7662</v>
      </c>
      <c r="BP600" t="s">
        <v>7660</v>
      </c>
      <c r="BQ600">
        <v>45019</v>
      </c>
      <c r="BR600" t="s">
        <v>7661</v>
      </c>
      <c r="BS600">
        <v>45</v>
      </c>
      <c r="BT600" t="s">
        <v>2551</v>
      </c>
      <c r="BU600" t="s">
        <v>7663</v>
      </c>
      <c r="BV600" t="s">
        <v>7526</v>
      </c>
      <c r="BW600" t="s">
        <v>7526</v>
      </c>
      <c r="BY600" t="s">
        <v>6984</v>
      </c>
      <c r="BZ600" t="s">
        <v>7387</v>
      </c>
      <c r="CA600" t="s">
        <v>7396</v>
      </c>
      <c r="CB600">
        <v>4</v>
      </c>
      <c r="CC600" t="s">
        <v>2000</v>
      </c>
      <c r="CD600" t="s">
        <v>7664</v>
      </c>
      <c r="CE600" t="s">
        <v>1288</v>
      </c>
      <c r="CF600" t="s">
        <v>1289</v>
      </c>
      <c r="CG600" t="s">
        <v>1417</v>
      </c>
      <c r="CH600" t="s">
        <v>1418</v>
      </c>
      <c r="CI600">
        <v>2</v>
      </c>
      <c r="CJ600" t="s">
        <v>1292</v>
      </c>
      <c r="CU600" s="13" t="s">
        <v>7665</v>
      </c>
      <c r="CV600" t="s">
        <v>2950</v>
      </c>
    </row>
    <row r="601" spans="1:100" x14ac:dyDescent="0.4">
      <c r="A601" t="s">
        <v>7666</v>
      </c>
      <c r="B601" t="s">
        <v>7667</v>
      </c>
      <c r="D601" t="s">
        <v>1256</v>
      </c>
      <c r="E601" t="s">
        <v>1257</v>
      </c>
      <c r="J601" t="s">
        <v>3094</v>
      </c>
      <c r="K601">
        <v>2025</v>
      </c>
      <c r="L601">
        <v>35000000</v>
      </c>
      <c r="M601">
        <v>0</v>
      </c>
      <c r="N601">
        <v>0</v>
      </c>
      <c r="O601">
        <v>35000000</v>
      </c>
      <c r="P601">
        <v>70000000</v>
      </c>
      <c r="Q601">
        <v>0</v>
      </c>
      <c r="R601">
        <v>0</v>
      </c>
      <c r="S601" t="s">
        <v>1398</v>
      </c>
      <c r="T601">
        <v>2025</v>
      </c>
      <c r="U601" t="s">
        <v>1885</v>
      </c>
      <c r="V601" t="s">
        <v>1443</v>
      </c>
      <c r="W601">
        <v>89</v>
      </c>
      <c r="X601" t="s">
        <v>1262</v>
      </c>
      <c r="Y601">
        <v>8900</v>
      </c>
      <c r="Z601" t="s">
        <v>1262</v>
      </c>
      <c r="AA601">
        <v>892433</v>
      </c>
      <c r="AB601" t="s">
        <v>1444</v>
      </c>
      <c r="AC601">
        <v>89</v>
      </c>
      <c r="AD601" t="s">
        <v>1262</v>
      </c>
      <c r="AE601">
        <v>8900</v>
      </c>
      <c r="AF601" t="s">
        <v>1262</v>
      </c>
      <c r="AG601">
        <v>892412</v>
      </c>
      <c r="AH601" t="s">
        <v>1992</v>
      </c>
      <c r="AI601" t="s">
        <v>7375</v>
      </c>
      <c r="AJ601" t="s">
        <v>1380</v>
      </c>
      <c r="AK601" t="s">
        <v>1381</v>
      </c>
      <c r="AL601" t="s">
        <v>7376</v>
      </c>
      <c r="AM601" t="s">
        <v>3809</v>
      </c>
      <c r="AO601" t="s">
        <v>3810</v>
      </c>
      <c r="AP601" t="s">
        <v>3810</v>
      </c>
      <c r="AT601" t="s">
        <v>1270</v>
      </c>
      <c r="AU601" t="s">
        <v>1271</v>
      </c>
      <c r="AV601" t="s">
        <v>3811</v>
      </c>
      <c r="AX601">
        <v>47560</v>
      </c>
      <c r="AY601" t="s">
        <v>3812</v>
      </c>
      <c r="AZ601">
        <v>53057</v>
      </c>
      <c r="BA601" t="s">
        <v>3813</v>
      </c>
      <c r="BB601">
        <v>53</v>
      </c>
      <c r="BC601" t="s">
        <v>3814</v>
      </c>
      <c r="BD601" t="s">
        <v>1429</v>
      </c>
      <c r="BE601">
        <v>98273</v>
      </c>
      <c r="BF601">
        <v>8276</v>
      </c>
      <c r="BG601" t="s">
        <v>3815</v>
      </c>
      <c r="BH601" t="s">
        <v>3815</v>
      </c>
      <c r="BL601" t="s">
        <v>1280</v>
      </c>
      <c r="BM601" t="s">
        <v>1270</v>
      </c>
      <c r="BN601" t="s">
        <v>1271</v>
      </c>
      <c r="BO601" t="s">
        <v>7668</v>
      </c>
      <c r="BP601" t="s">
        <v>7669</v>
      </c>
      <c r="BQ601">
        <v>53033</v>
      </c>
      <c r="BR601" t="s">
        <v>4316</v>
      </c>
      <c r="BS601">
        <v>53</v>
      </c>
      <c r="BT601" t="s">
        <v>1429</v>
      </c>
      <c r="BU601" t="s">
        <v>7670</v>
      </c>
      <c r="BV601" t="s">
        <v>7671</v>
      </c>
      <c r="BW601" t="s">
        <v>7671</v>
      </c>
      <c r="BY601" t="s">
        <v>6984</v>
      </c>
      <c r="BZ601" t="s">
        <v>7387</v>
      </c>
      <c r="CA601" t="s">
        <v>7396</v>
      </c>
      <c r="CB601">
        <v>4</v>
      </c>
      <c r="CC601" t="s">
        <v>2000</v>
      </c>
      <c r="CD601" t="s">
        <v>7672</v>
      </c>
      <c r="CE601" t="s">
        <v>1288</v>
      </c>
      <c r="CF601" t="s">
        <v>1289</v>
      </c>
      <c r="CG601" t="s">
        <v>1417</v>
      </c>
      <c r="CH601" t="s">
        <v>1418</v>
      </c>
      <c r="CI601">
        <v>2</v>
      </c>
      <c r="CJ601" t="s">
        <v>1292</v>
      </c>
      <c r="CU601" s="13" t="s">
        <v>7673</v>
      </c>
      <c r="CV601" t="s">
        <v>1781</v>
      </c>
    </row>
    <row r="602" spans="1:100" x14ac:dyDescent="0.4">
      <c r="A602" t="s">
        <v>7674</v>
      </c>
      <c r="B602" t="s">
        <v>7675</v>
      </c>
      <c r="D602" t="s">
        <v>1256</v>
      </c>
      <c r="E602" t="s">
        <v>1648</v>
      </c>
      <c r="H602">
        <v>265498</v>
      </c>
      <c r="I602">
        <v>6556328</v>
      </c>
      <c r="J602" t="s">
        <v>3839</v>
      </c>
      <c r="K602">
        <v>2025</v>
      </c>
      <c r="L602">
        <v>6556328</v>
      </c>
      <c r="M602">
        <v>265498</v>
      </c>
      <c r="N602">
        <v>0</v>
      </c>
      <c r="O602">
        <v>6556329</v>
      </c>
      <c r="P602">
        <v>13112657</v>
      </c>
      <c r="Q602">
        <v>0</v>
      </c>
      <c r="R602">
        <v>0</v>
      </c>
      <c r="S602" t="s">
        <v>3028</v>
      </c>
      <c r="T602">
        <v>2024</v>
      </c>
      <c r="U602" t="s">
        <v>1830</v>
      </c>
      <c r="V602" t="s">
        <v>7676</v>
      </c>
      <c r="W602">
        <v>89</v>
      </c>
      <c r="X602" t="s">
        <v>1262</v>
      </c>
      <c r="Y602">
        <v>8900</v>
      </c>
      <c r="Z602" t="s">
        <v>1262</v>
      </c>
      <c r="AA602">
        <v>892436</v>
      </c>
      <c r="AB602" t="s">
        <v>7080</v>
      </c>
      <c r="AC602">
        <v>89</v>
      </c>
      <c r="AD602" t="s">
        <v>1262</v>
      </c>
      <c r="AE602">
        <v>8900</v>
      </c>
      <c r="AF602" t="s">
        <v>1262</v>
      </c>
      <c r="AG602">
        <v>892410</v>
      </c>
      <c r="AH602" t="s">
        <v>7081</v>
      </c>
      <c r="AI602" t="s">
        <v>7089</v>
      </c>
      <c r="AJ602" t="s">
        <v>7090</v>
      </c>
      <c r="AK602" t="s">
        <v>1381</v>
      </c>
      <c r="AL602" t="s">
        <v>7135</v>
      </c>
      <c r="AM602" t="s">
        <v>7677</v>
      </c>
      <c r="AO602" t="s">
        <v>1052</v>
      </c>
      <c r="AP602" t="s">
        <v>1052</v>
      </c>
      <c r="AQ602" t="s">
        <v>7677</v>
      </c>
      <c r="AS602" t="s">
        <v>1052</v>
      </c>
      <c r="AT602" t="s">
        <v>1270</v>
      </c>
      <c r="AU602" t="s">
        <v>1271</v>
      </c>
      <c r="AV602" t="s">
        <v>7678</v>
      </c>
      <c r="AW602" t="s">
        <v>7679</v>
      </c>
      <c r="AX602">
        <v>9280</v>
      </c>
      <c r="AY602" t="s">
        <v>1735</v>
      </c>
      <c r="AZ602">
        <v>8014</v>
      </c>
      <c r="BA602" t="s">
        <v>1735</v>
      </c>
      <c r="BB602">
        <v>8</v>
      </c>
      <c r="BC602" t="s">
        <v>1603</v>
      </c>
      <c r="BD602" t="s">
        <v>1604</v>
      </c>
      <c r="BE602">
        <v>80021</v>
      </c>
      <c r="BG602" t="s">
        <v>6399</v>
      </c>
      <c r="BH602" t="s">
        <v>1736</v>
      </c>
      <c r="BL602" t="s">
        <v>1280</v>
      </c>
      <c r="BM602" t="s">
        <v>1270</v>
      </c>
      <c r="BN602" t="s">
        <v>1271</v>
      </c>
      <c r="BO602" t="s">
        <v>7680</v>
      </c>
      <c r="BP602" t="s">
        <v>7681</v>
      </c>
      <c r="BQ602">
        <v>35045</v>
      </c>
      <c r="BR602" t="s">
        <v>7682</v>
      </c>
      <c r="BS602">
        <v>35</v>
      </c>
      <c r="BT602" t="s">
        <v>4107</v>
      </c>
      <c r="BU602" t="s">
        <v>7683</v>
      </c>
      <c r="BV602" t="s">
        <v>6394</v>
      </c>
      <c r="BW602" t="s">
        <v>6394</v>
      </c>
      <c r="BY602" t="s">
        <v>7082</v>
      </c>
      <c r="BZ602" t="s">
        <v>7684</v>
      </c>
      <c r="CA602" t="s">
        <v>7685</v>
      </c>
      <c r="CB602">
        <v>5</v>
      </c>
      <c r="CC602" t="s">
        <v>1286</v>
      </c>
      <c r="CD602" t="s">
        <v>7686</v>
      </c>
      <c r="CE602" t="s">
        <v>1288</v>
      </c>
      <c r="CF602" t="s">
        <v>1289</v>
      </c>
      <c r="CG602" t="s">
        <v>1417</v>
      </c>
      <c r="CH602" t="s">
        <v>1418</v>
      </c>
      <c r="CI602">
        <v>2</v>
      </c>
      <c r="CJ602" t="s">
        <v>1292</v>
      </c>
      <c r="CU602" s="13" t="s">
        <v>7687</v>
      </c>
      <c r="CV602" t="s">
        <v>2670</v>
      </c>
    </row>
    <row r="603" spans="1:100" x14ac:dyDescent="0.4">
      <c r="A603" t="s">
        <v>7688</v>
      </c>
      <c r="B603" t="s">
        <v>7689</v>
      </c>
      <c r="D603" t="s">
        <v>1256</v>
      </c>
      <c r="E603" t="s">
        <v>1648</v>
      </c>
      <c r="H603">
        <v>3645546.19</v>
      </c>
      <c r="I603">
        <v>8192430</v>
      </c>
      <c r="J603" t="s">
        <v>2875</v>
      </c>
      <c r="K603">
        <v>2025</v>
      </c>
      <c r="L603">
        <v>8192430</v>
      </c>
      <c r="M603">
        <v>3645546.19</v>
      </c>
      <c r="N603">
        <v>4737160</v>
      </c>
      <c r="O603">
        <v>8971023</v>
      </c>
      <c r="P603">
        <v>17163453</v>
      </c>
      <c r="Q603">
        <v>0</v>
      </c>
      <c r="R603">
        <v>0</v>
      </c>
      <c r="S603" t="s">
        <v>1319</v>
      </c>
      <c r="T603">
        <v>2023</v>
      </c>
      <c r="U603" t="s">
        <v>1442</v>
      </c>
      <c r="V603" t="s">
        <v>1725</v>
      </c>
      <c r="W603">
        <v>89</v>
      </c>
      <c r="X603" t="s">
        <v>1262</v>
      </c>
      <c r="Y603">
        <v>8900</v>
      </c>
      <c r="Z603" t="s">
        <v>1262</v>
      </c>
      <c r="AA603">
        <v>892436</v>
      </c>
      <c r="AB603" t="s">
        <v>7080</v>
      </c>
      <c r="AC603">
        <v>89</v>
      </c>
      <c r="AD603" t="s">
        <v>1262</v>
      </c>
      <c r="AE603">
        <v>8900</v>
      </c>
      <c r="AF603" t="s">
        <v>1262</v>
      </c>
      <c r="AG603">
        <v>892410</v>
      </c>
      <c r="AH603" t="s">
        <v>7081</v>
      </c>
      <c r="AI603" t="s">
        <v>7089</v>
      </c>
      <c r="AJ603" t="s">
        <v>7090</v>
      </c>
      <c r="AK603" t="s">
        <v>1381</v>
      </c>
      <c r="AL603" t="s">
        <v>7135</v>
      </c>
      <c r="AM603" t="s">
        <v>7690</v>
      </c>
      <c r="AO603" t="s">
        <v>1016</v>
      </c>
      <c r="AP603" t="s">
        <v>1016</v>
      </c>
      <c r="AT603" t="s">
        <v>1270</v>
      </c>
      <c r="AU603" t="s">
        <v>1271</v>
      </c>
      <c r="AV603" t="s">
        <v>7691</v>
      </c>
      <c r="AX603">
        <v>60246</v>
      </c>
      <c r="AY603" t="s">
        <v>7692</v>
      </c>
      <c r="AZ603">
        <v>18063</v>
      </c>
      <c r="BA603" t="s">
        <v>7693</v>
      </c>
      <c r="BB603">
        <v>18</v>
      </c>
      <c r="BC603" t="s">
        <v>2174</v>
      </c>
      <c r="BD603" t="s">
        <v>2175</v>
      </c>
      <c r="BE603">
        <v>46168</v>
      </c>
      <c r="BF603">
        <v>1765</v>
      </c>
      <c r="BG603" t="s">
        <v>3866</v>
      </c>
      <c r="BH603" t="s">
        <v>3866</v>
      </c>
      <c r="BL603" t="s">
        <v>1280</v>
      </c>
      <c r="BM603" t="s">
        <v>1270</v>
      </c>
      <c r="BN603" t="s">
        <v>1271</v>
      </c>
      <c r="BO603" t="s">
        <v>7694</v>
      </c>
      <c r="BP603" t="s">
        <v>7695</v>
      </c>
      <c r="BQ603">
        <v>18083</v>
      </c>
      <c r="BR603" t="s">
        <v>2402</v>
      </c>
      <c r="BS603">
        <v>18</v>
      </c>
      <c r="BT603" t="s">
        <v>2175</v>
      </c>
      <c r="BU603" t="s">
        <v>7696</v>
      </c>
      <c r="BV603" t="s">
        <v>7697</v>
      </c>
      <c r="BW603" t="s">
        <v>7697</v>
      </c>
      <c r="BY603" t="s">
        <v>7082</v>
      </c>
      <c r="BZ603" t="s">
        <v>7684</v>
      </c>
      <c r="CA603" t="s">
        <v>7698</v>
      </c>
      <c r="CB603">
        <v>5</v>
      </c>
      <c r="CC603" t="s">
        <v>1286</v>
      </c>
      <c r="CD603" t="s">
        <v>7699</v>
      </c>
      <c r="CE603" t="s">
        <v>1288</v>
      </c>
      <c r="CF603" t="s">
        <v>1289</v>
      </c>
      <c r="CG603" t="s">
        <v>1417</v>
      </c>
      <c r="CH603" t="s">
        <v>1418</v>
      </c>
      <c r="CI603">
        <v>2</v>
      </c>
      <c r="CJ603" t="s">
        <v>1292</v>
      </c>
      <c r="CU603" s="13" t="s">
        <v>7700</v>
      </c>
      <c r="CV603" t="s">
        <v>2183</v>
      </c>
    </row>
    <row r="604" spans="1:100" x14ac:dyDescent="0.4">
      <c r="A604" t="s">
        <v>7701</v>
      </c>
      <c r="B604" t="s">
        <v>7702</v>
      </c>
      <c r="D604" t="s">
        <v>1256</v>
      </c>
      <c r="E604" t="s">
        <v>1648</v>
      </c>
      <c r="H604">
        <v>41159.599999999999</v>
      </c>
      <c r="I604">
        <v>9221328</v>
      </c>
      <c r="J604" t="s">
        <v>7703</v>
      </c>
      <c r="K604">
        <v>2025</v>
      </c>
      <c r="L604">
        <v>9221328</v>
      </c>
      <c r="M604">
        <v>41159.599999999999</v>
      </c>
      <c r="N604">
        <v>0</v>
      </c>
      <c r="O604">
        <v>8632520</v>
      </c>
      <c r="P604">
        <v>17853848</v>
      </c>
      <c r="Q604">
        <v>0</v>
      </c>
      <c r="R604">
        <v>0</v>
      </c>
      <c r="S604" t="s">
        <v>7704</v>
      </c>
      <c r="T604">
        <v>2024</v>
      </c>
      <c r="U604" t="s">
        <v>3860</v>
      </c>
      <c r="V604" t="s">
        <v>4148</v>
      </c>
      <c r="W604">
        <v>89</v>
      </c>
      <c r="X604" t="s">
        <v>1262</v>
      </c>
      <c r="Y604">
        <v>8900</v>
      </c>
      <c r="Z604" t="s">
        <v>1262</v>
      </c>
      <c r="AA604">
        <v>892436</v>
      </c>
      <c r="AB604" t="s">
        <v>7080</v>
      </c>
      <c r="AC604">
        <v>89</v>
      </c>
      <c r="AD604" t="s">
        <v>1262</v>
      </c>
      <c r="AE604">
        <v>8900</v>
      </c>
      <c r="AF604" t="s">
        <v>1262</v>
      </c>
      <c r="AG604">
        <v>892410</v>
      </c>
      <c r="AH604" t="s">
        <v>7081</v>
      </c>
      <c r="AI604" t="s">
        <v>7089</v>
      </c>
      <c r="AJ604" t="s">
        <v>7090</v>
      </c>
      <c r="AK604" t="s">
        <v>1381</v>
      </c>
      <c r="AL604" t="s">
        <v>7135</v>
      </c>
      <c r="AM604" t="s">
        <v>7705</v>
      </c>
      <c r="AO604" t="s">
        <v>1022</v>
      </c>
      <c r="AP604" t="s">
        <v>1022</v>
      </c>
      <c r="AQ604" t="s">
        <v>7706</v>
      </c>
      <c r="AS604" t="s">
        <v>7707</v>
      </c>
      <c r="AT604" t="s">
        <v>1270</v>
      </c>
      <c r="AU604" t="s">
        <v>1271</v>
      </c>
      <c r="AV604" t="s">
        <v>7708</v>
      </c>
      <c r="AX604">
        <v>55000</v>
      </c>
      <c r="AY604" t="s">
        <v>7709</v>
      </c>
      <c r="AZ604">
        <v>22071</v>
      </c>
      <c r="BA604" t="s">
        <v>7710</v>
      </c>
      <c r="BB604">
        <v>22</v>
      </c>
      <c r="BC604" t="s">
        <v>4745</v>
      </c>
      <c r="BD604" t="s">
        <v>4746</v>
      </c>
      <c r="BE604">
        <v>70113</v>
      </c>
      <c r="BF604">
        <v>3125</v>
      </c>
      <c r="BG604" t="s">
        <v>7317</v>
      </c>
      <c r="BH604" t="s">
        <v>7317</v>
      </c>
      <c r="BL604" t="s">
        <v>1280</v>
      </c>
      <c r="BM604" t="s">
        <v>1270</v>
      </c>
      <c r="BN604" t="s">
        <v>1271</v>
      </c>
      <c r="BO604" t="s">
        <v>7711</v>
      </c>
      <c r="BP604" t="s">
        <v>7709</v>
      </c>
      <c r="BQ604">
        <v>22071</v>
      </c>
      <c r="BR604" t="s">
        <v>7710</v>
      </c>
      <c r="BS604">
        <v>22</v>
      </c>
      <c r="BT604" t="s">
        <v>4746</v>
      </c>
      <c r="BU604" t="s">
        <v>7712</v>
      </c>
      <c r="BV604" t="s">
        <v>7317</v>
      </c>
      <c r="BW604" t="s">
        <v>7317</v>
      </c>
      <c r="BY604" t="s">
        <v>7082</v>
      </c>
      <c r="BZ604" t="s">
        <v>7684</v>
      </c>
      <c r="CA604" t="s">
        <v>7713</v>
      </c>
      <c r="CB604">
        <v>5</v>
      </c>
      <c r="CC604" t="s">
        <v>1286</v>
      </c>
      <c r="CD604" t="s">
        <v>7714</v>
      </c>
      <c r="CE604" t="s">
        <v>1288</v>
      </c>
      <c r="CF604" t="s">
        <v>1289</v>
      </c>
      <c r="CG604" t="s">
        <v>1417</v>
      </c>
      <c r="CH604" t="s">
        <v>1418</v>
      </c>
      <c r="CI604">
        <v>2</v>
      </c>
      <c r="CJ604" t="s">
        <v>1292</v>
      </c>
      <c r="CU604" s="13" t="s">
        <v>7715</v>
      </c>
      <c r="CV604" t="s">
        <v>1690</v>
      </c>
    </row>
    <row r="605" spans="1:100" x14ac:dyDescent="0.4">
      <c r="A605" t="s">
        <v>7716</v>
      </c>
      <c r="B605" t="s">
        <v>7717</v>
      </c>
      <c r="D605" t="s">
        <v>5500</v>
      </c>
      <c r="E605" t="s">
        <v>1648</v>
      </c>
      <c r="H605">
        <v>643970.85</v>
      </c>
      <c r="I605">
        <v>4719722</v>
      </c>
      <c r="J605" t="s">
        <v>2875</v>
      </c>
      <c r="K605">
        <v>2025</v>
      </c>
      <c r="L605">
        <v>4719722</v>
      </c>
      <c r="M605">
        <v>643970.85</v>
      </c>
      <c r="N605">
        <v>3966050</v>
      </c>
      <c r="O605">
        <v>4719723</v>
      </c>
      <c r="P605">
        <v>9439445</v>
      </c>
      <c r="Q605">
        <v>0</v>
      </c>
      <c r="R605">
        <v>0</v>
      </c>
      <c r="S605" t="s">
        <v>6197</v>
      </c>
      <c r="T605">
        <v>2024</v>
      </c>
      <c r="U605" t="s">
        <v>6197</v>
      </c>
      <c r="V605" t="s">
        <v>6198</v>
      </c>
      <c r="W605">
        <v>89</v>
      </c>
      <c r="X605" t="s">
        <v>1262</v>
      </c>
      <c r="Y605">
        <v>8900</v>
      </c>
      <c r="Z605" t="s">
        <v>1262</v>
      </c>
      <c r="AA605">
        <v>892436</v>
      </c>
      <c r="AB605" t="s">
        <v>7080</v>
      </c>
      <c r="AC605">
        <v>89</v>
      </c>
      <c r="AD605" t="s">
        <v>1262</v>
      </c>
      <c r="AE605">
        <v>8900</v>
      </c>
      <c r="AF605" t="s">
        <v>1262</v>
      </c>
      <c r="AG605">
        <v>892410</v>
      </c>
      <c r="AH605" t="s">
        <v>7081</v>
      </c>
      <c r="AI605" t="s">
        <v>7089</v>
      </c>
      <c r="AJ605" t="s">
        <v>7090</v>
      </c>
      <c r="AK605" t="s">
        <v>1381</v>
      </c>
      <c r="AL605" t="s">
        <v>7135</v>
      </c>
      <c r="AM605" t="s">
        <v>6281</v>
      </c>
      <c r="AO605" t="s">
        <v>6282</v>
      </c>
      <c r="AP605" t="s">
        <v>6282</v>
      </c>
      <c r="AQ605" t="s">
        <v>6283</v>
      </c>
      <c r="AS605" t="s">
        <v>6284</v>
      </c>
      <c r="AT605" t="s">
        <v>1270</v>
      </c>
      <c r="AU605" t="s">
        <v>1271</v>
      </c>
      <c r="AV605" t="s">
        <v>6285</v>
      </c>
      <c r="AX605">
        <v>71000</v>
      </c>
      <c r="AY605" t="s">
        <v>5125</v>
      </c>
      <c r="AZ605">
        <v>12057</v>
      </c>
      <c r="BA605" t="s">
        <v>4622</v>
      </c>
      <c r="BB605">
        <v>12</v>
      </c>
      <c r="BC605" t="s">
        <v>1306</v>
      </c>
      <c r="BD605" t="s">
        <v>1307</v>
      </c>
      <c r="BE605">
        <v>33601</v>
      </c>
      <c r="BF605">
        <v>111</v>
      </c>
      <c r="BG605" t="s">
        <v>5925</v>
      </c>
      <c r="BH605" t="s">
        <v>5925</v>
      </c>
      <c r="BL605" t="s">
        <v>1280</v>
      </c>
      <c r="BM605" t="s">
        <v>1270</v>
      </c>
      <c r="BN605" t="s">
        <v>1271</v>
      </c>
      <c r="BO605" t="s">
        <v>6286</v>
      </c>
      <c r="BP605" t="s">
        <v>6287</v>
      </c>
      <c r="BQ605">
        <v>12057</v>
      </c>
      <c r="BR605" t="s">
        <v>4622</v>
      </c>
      <c r="BS605">
        <v>12</v>
      </c>
      <c r="BT605" t="s">
        <v>1307</v>
      </c>
      <c r="BU605" t="s">
        <v>7718</v>
      </c>
      <c r="BV605" t="s">
        <v>6289</v>
      </c>
      <c r="BW605" t="s">
        <v>6289</v>
      </c>
      <c r="BY605" t="s">
        <v>7082</v>
      </c>
      <c r="BZ605" t="s">
        <v>7684</v>
      </c>
      <c r="CA605" t="s">
        <v>7719</v>
      </c>
      <c r="CB605">
        <v>5</v>
      </c>
      <c r="CC605" t="s">
        <v>1286</v>
      </c>
      <c r="CD605" t="s">
        <v>7720</v>
      </c>
      <c r="CE605" t="s">
        <v>1288</v>
      </c>
      <c r="CF605" t="s">
        <v>1289</v>
      </c>
      <c r="CG605" t="s">
        <v>1417</v>
      </c>
      <c r="CH605" t="s">
        <v>1418</v>
      </c>
      <c r="CI605">
        <v>2</v>
      </c>
      <c r="CJ605" t="s">
        <v>1292</v>
      </c>
      <c r="CU605" s="13" t="s">
        <v>7721</v>
      </c>
      <c r="CV605" t="s">
        <v>2183</v>
      </c>
    </row>
    <row r="606" spans="1:100" x14ac:dyDescent="0.4">
      <c r="A606" t="s">
        <v>7722</v>
      </c>
      <c r="B606" t="s">
        <v>7723</v>
      </c>
      <c r="D606" t="s">
        <v>1256</v>
      </c>
      <c r="E606" t="s">
        <v>1648</v>
      </c>
      <c r="H606">
        <v>0</v>
      </c>
      <c r="I606">
        <v>4992811</v>
      </c>
      <c r="J606" t="s">
        <v>1781</v>
      </c>
      <c r="K606">
        <v>2025</v>
      </c>
      <c r="L606">
        <v>4992811</v>
      </c>
      <c r="M606">
        <v>0</v>
      </c>
      <c r="N606">
        <v>0</v>
      </c>
      <c r="O606">
        <v>3157637</v>
      </c>
      <c r="P606">
        <v>8150448</v>
      </c>
      <c r="Q606">
        <v>0</v>
      </c>
      <c r="R606">
        <v>0</v>
      </c>
      <c r="S606" t="s">
        <v>1481</v>
      </c>
      <c r="T606">
        <v>2023</v>
      </c>
      <c r="U606" t="s">
        <v>1442</v>
      </c>
      <c r="V606" t="s">
        <v>1523</v>
      </c>
      <c r="W606">
        <v>89</v>
      </c>
      <c r="X606" t="s">
        <v>1262</v>
      </c>
      <c r="Y606">
        <v>8900</v>
      </c>
      <c r="Z606" t="s">
        <v>1262</v>
      </c>
      <c r="AA606">
        <v>892436</v>
      </c>
      <c r="AB606" t="s">
        <v>7080</v>
      </c>
      <c r="AC606">
        <v>89</v>
      </c>
      <c r="AD606" t="s">
        <v>1262</v>
      </c>
      <c r="AE606">
        <v>8900</v>
      </c>
      <c r="AF606" t="s">
        <v>1262</v>
      </c>
      <c r="AG606">
        <v>892410</v>
      </c>
      <c r="AH606" t="s">
        <v>7081</v>
      </c>
      <c r="AI606" t="s">
        <v>7089</v>
      </c>
      <c r="AJ606" t="s">
        <v>7090</v>
      </c>
      <c r="AK606" t="s">
        <v>1381</v>
      </c>
      <c r="AL606" t="s">
        <v>7135</v>
      </c>
      <c r="AM606" t="s">
        <v>7724</v>
      </c>
      <c r="AO606" t="s">
        <v>7725</v>
      </c>
      <c r="AP606" t="s">
        <v>7725</v>
      </c>
      <c r="AT606" t="s">
        <v>1270</v>
      </c>
      <c r="AU606" t="s">
        <v>1271</v>
      </c>
      <c r="AV606" t="s">
        <v>7726</v>
      </c>
      <c r="AX606">
        <v>37000</v>
      </c>
      <c r="AY606" t="s">
        <v>7727</v>
      </c>
      <c r="AZ606">
        <v>48113</v>
      </c>
      <c r="BA606" t="s">
        <v>1275</v>
      </c>
      <c r="BB606">
        <v>48</v>
      </c>
      <c r="BC606" t="s">
        <v>1276</v>
      </c>
      <c r="BD606" t="s">
        <v>1277</v>
      </c>
      <c r="BE606">
        <v>75062</v>
      </c>
      <c r="BF606">
        <v>2772</v>
      </c>
      <c r="BG606" t="s">
        <v>7728</v>
      </c>
      <c r="BH606" t="s">
        <v>7728</v>
      </c>
      <c r="BL606" t="s">
        <v>1280</v>
      </c>
      <c r="BM606" t="s">
        <v>1270</v>
      </c>
      <c r="BN606" t="s">
        <v>1271</v>
      </c>
      <c r="BO606" t="s">
        <v>7729</v>
      </c>
      <c r="BP606" t="s">
        <v>7730</v>
      </c>
      <c r="BQ606">
        <v>18093</v>
      </c>
      <c r="BR606" t="s">
        <v>1935</v>
      </c>
      <c r="BS606">
        <v>18</v>
      </c>
      <c r="BT606" t="s">
        <v>2175</v>
      </c>
      <c r="BU606" t="s">
        <v>7731</v>
      </c>
      <c r="BV606" t="s">
        <v>7732</v>
      </c>
      <c r="BW606" t="s">
        <v>7732</v>
      </c>
      <c r="BY606" t="s">
        <v>7082</v>
      </c>
      <c r="BZ606" t="s">
        <v>7684</v>
      </c>
      <c r="CA606" t="s">
        <v>7733</v>
      </c>
      <c r="CB606">
        <v>5</v>
      </c>
      <c r="CC606" t="s">
        <v>1286</v>
      </c>
      <c r="CD606" t="s">
        <v>7734</v>
      </c>
      <c r="CE606" t="s">
        <v>1288</v>
      </c>
      <c r="CF606" t="s">
        <v>1289</v>
      </c>
      <c r="CG606" t="s">
        <v>1417</v>
      </c>
      <c r="CH606" t="s">
        <v>1418</v>
      </c>
      <c r="CI606">
        <v>2</v>
      </c>
      <c r="CJ606" t="s">
        <v>1292</v>
      </c>
      <c r="CU606" s="13" t="s">
        <v>7735</v>
      </c>
      <c r="CV606" t="s">
        <v>1521</v>
      </c>
    </row>
    <row r="607" spans="1:100" x14ac:dyDescent="0.4">
      <c r="A607" t="s">
        <v>7736</v>
      </c>
      <c r="B607" t="s">
        <v>7737</v>
      </c>
      <c r="D607" t="s">
        <v>1256</v>
      </c>
      <c r="E607" t="s">
        <v>1648</v>
      </c>
      <c r="H607">
        <v>394948.86</v>
      </c>
      <c r="I607">
        <v>7581354</v>
      </c>
      <c r="J607" t="s">
        <v>2875</v>
      </c>
      <c r="K607">
        <v>2025</v>
      </c>
      <c r="L607">
        <v>7581354</v>
      </c>
      <c r="M607">
        <v>394948.86</v>
      </c>
      <c r="N607">
        <v>0</v>
      </c>
      <c r="O607">
        <v>7600000</v>
      </c>
      <c r="P607">
        <v>15181354</v>
      </c>
      <c r="Q607">
        <v>0</v>
      </c>
      <c r="R607">
        <v>0</v>
      </c>
      <c r="S607" t="s">
        <v>7704</v>
      </c>
      <c r="T607">
        <v>2024</v>
      </c>
      <c r="U607" t="s">
        <v>3860</v>
      </c>
      <c r="V607" t="s">
        <v>1542</v>
      </c>
      <c r="W607">
        <v>89</v>
      </c>
      <c r="X607" t="s">
        <v>1262</v>
      </c>
      <c r="Y607">
        <v>8900</v>
      </c>
      <c r="Z607" t="s">
        <v>1262</v>
      </c>
      <c r="AA607">
        <v>892436</v>
      </c>
      <c r="AB607" t="s">
        <v>7080</v>
      </c>
      <c r="AC607">
        <v>89</v>
      </c>
      <c r="AD607" t="s">
        <v>1262</v>
      </c>
      <c r="AE607">
        <v>8900</v>
      </c>
      <c r="AF607" t="s">
        <v>1262</v>
      </c>
      <c r="AG607">
        <v>892410</v>
      </c>
      <c r="AH607" t="s">
        <v>7081</v>
      </c>
      <c r="AI607" t="s">
        <v>7089</v>
      </c>
      <c r="AJ607" t="s">
        <v>7090</v>
      </c>
      <c r="AK607" t="s">
        <v>1381</v>
      </c>
      <c r="AL607" t="s">
        <v>7135</v>
      </c>
      <c r="AM607" t="s">
        <v>5706</v>
      </c>
      <c r="AO607" t="s">
        <v>1081</v>
      </c>
      <c r="AP607" t="s">
        <v>1081</v>
      </c>
      <c r="AT607" t="s">
        <v>1270</v>
      </c>
      <c r="AU607" t="s">
        <v>1271</v>
      </c>
      <c r="AV607" t="s">
        <v>5707</v>
      </c>
      <c r="AX607">
        <v>59735</v>
      </c>
      <c r="AY607" t="s">
        <v>1711</v>
      </c>
      <c r="AZ607">
        <v>13135</v>
      </c>
      <c r="BA607" t="s">
        <v>1712</v>
      </c>
      <c r="BB607">
        <v>13</v>
      </c>
      <c r="BC607" t="s">
        <v>1713</v>
      </c>
      <c r="BD607" t="s">
        <v>1714</v>
      </c>
      <c r="BE607">
        <v>30092</v>
      </c>
      <c r="BF607">
        <v>3187</v>
      </c>
      <c r="BG607" t="s">
        <v>1715</v>
      </c>
      <c r="BH607" t="s">
        <v>1716</v>
      </c>
      <c r="BL607" t="s">
        <v>1280</v>
      </c>
      <c r="BM607" t="s">
        <v>1270</v>
      </c>
      <c r="BN607" t="s">
        <v>1271</v>
      </c>
      <c r="BO607" t="s">
        <v>7738</v>
      </c>
      <c r="BP607" t="s">
        <v>7739</v>
      </c>
      <c r="BQ607">
        <v>5081</v>
      </c>
      <c r="BR607" t="s">
        <v>7740</v>
      </c>
      <c r="BS607">
        <v>5</v>
      </c>
      <c r="BT607" t="s">
        <v>7290</v>
      </c>
      <c r="BU607" t="s">
        <v>7741</v>
      </c>
      <c r="BV607" t="s">
        <v>7742</v>
      </c>
      <c r="BW607" t="s">
        <v>7742</v>
      </c>
      <c r="BY607" t="s">
        <v>7082</v>
      </c>
      <c r="BZ607" t="s">
        <v>7684</v>
      </c>
      <c r="CA607" t="s">
        <v>7743</v>
      </c>
      <c r="CB607">
        <v>5</v>
      </c>
      <c r="CC607" t="s">
        <v>1286</v>
      </c>
      <c r="CD607" t="s">
        <v>7744</v>
      </c>
      <c r="CE607" t="s">
        <v>1288</v>
      </c>
      <c r="CF607" t="s">
        <v>1289</v>
      </c>
      <c r="CG607" t="s">
        <v>1555</v>
      </c>
      <c r="CH607" t="s">
        <v>1556</v>
      </c>
      <c r="CI607">
        <v>2</v>
      </c>
      <c r="CJ607" t="s">
        <v>1292</v>
      </c>
      <c r="CU607" s="13" t="s">
        <v>7745</v>
      </c>
      <c r="CV607" t="s">
        <v>2183</v>
      </c>
    </row>
    <row r="608" spans="1:100" x14ac:dyDescent="0.4">
      <c r="A608" t="s">
        <v>7746</v>
      </c>
      <c r="B608" t="s">
        <v>7747</v>
      </c>
      <c r="D608" t="s">
        <v>1256</v>
      </c>
      <c r="E608" t="s">
        <v>1648</v>
      </c>
      <c r="H608">
        <v>198169.07</v>
      </c>
      <c r="I608">
        <v>4652288</v>
      </c>
      <c r="J608" t="s">
        <v>1594</v>
      </c>
      <c r="K608">
        <v>2025</v>
      </c>
      <c r="L608">
        <v>4652288</v>
      </c>
      <c r="M608">
        <v>198169.07</v>
      </c>
      <c r="N608">
        <v>7685130</v>
      </c>
      <c r="O608">
        <v>4653632</v>
      </c>
      <c r="P608">
        <v>9305920</v>
      </c>
      <c r="Q608">
        <v>0</v>
      </c>
      <c r="R608">
        <v>0</v>
      </c>
      <c r="S608" t="s">
        <v>7748</v>
      </c>
      <c r="T608">
        <v>2024</v>
      </c>
      <c r="U608" t="s">
        <v>3029</v>
      </c>
      <c r="V608" t="s">
        <v>7749</v>
      </c>
      <c r="W608">
        <v>89</v>
      </c>
      <c r="X608" t="s">
        <v>1262</v>
      </c>
      <c r="Y608">
        <v>8900</v>
      </c>
      <c r="Z608" t="s">
        <v>1262</v>
      </c>
      <c r="AA608">
        <v>892436</v>
      </c>
      <c r="AB608" t="s">
        <v>7080</v>
      </c>
      <c r="AC608">
        <v>89</v>
      </c>
      <c r="AD608" t="s">
        <v>1262</v>
      </c>
      <c r="AE608">
        <v>8900</v>
      </c>
      <c r="AF608" t="s">
        <v>1262</v>
      </c>
      <c r="AG608">
        <v>892410</v>
      </c>
      <c r="AH608" t="s">
        <v>7081</v>
      </c>
      <c r="AI608" t="s">
        <v>7089</v>
      </c>
      <c r="AJ608" t="s">
        <v>7090</v>
      </c>
      <c r="AK608" t="s">
        <v>1381</v>
      </c>
      <c r="AL608" t="s">
        <v>7135</v>
      </c>
      <c r="AM608" t="s">
        <v>5626</v>
      </c>
      <c r="AO608" t="s">
        <v>5627</v>
      </c>
      <c r="AP608" t="s">
        <v>5627</v>
      </c>
      <c r="AS608" t="s">
        <v>5627</v>
      </c>
      <c r="AT608" t="s">
        <v>1270</v>
      </c>
      <c r="AU608" t="s">
        <v>1271</v>
      </c>
      <c r="AV608" t="s">
        <v>5628</v>
      </c>
      <c r="AX608">
        <v>50916</v>
      </c>
      <c r="AY608" t="s">
        <v>4790</v>
      </c>
      <c r="AZ608">
        <v>6001</v>
      </c>
      <c r="BA608" t="s">
        <v>2979</v>
      </c>
      <c r="BB608">
        <v>6</v>
      </c>
      <c r="BC608" t="s">
        <v>1548</v>
      </c>
      <c r="BD608" t="s">
        <v>1549</v>
      </c>
      <c r="BE608">
        <v>94560</v>
      </c>
      <c r="BF608">
        <v>4805</v>
      </c>
      <c r="BG608" t="s">
        <v>2198</v>
      </c>
      <c r="BH608" t="s">
        <v>2980</v>
      </c>
      <c r="BL608" t="s">
        <v>1895</v>
      </c>
      <c r="BM608" t="s">
        <v>1270</v>
      </c>
      <c r="BN608" t="s">
        <v>1271</v>
      </c>
      <c r="BO608" t="s">
        <v>1896</v>
      </c>
      <c r="BT608" t="s">
        <v>1895</v>
      </c>
      <c r="BV608" t="s">
        <v>1897</v>
      </c>
      <c r="BW608" t="s">
        <v>1897</v>
      </c>
      <c r="BY608" t="s">
        <v>7082</v>
      </c>
      <c r="BZ608" t="s">
        <v>7684</v>
      </c>
      <c r="CA608" t="s">
        <v>7750</v>
      </c>
      <c r="CB608">
        <v>5</v>
      </c>
      <c r="CC608" t="s">
        <v>1286</v>
      </c>
      <c r="CD608" t="s">
        <v>7751</v>
      </c>
      <c r="CE608" t="s">
        <v>1288</v>
      </c>
      <c r="CF608" t="s">
        <v>1289</v>
      </c>
      <c r="CG608" t="s">
        <v>1333</v>
      </c>
      <c r="CH608" t="s">
        <v>1334</v>
      </c>
      <c r="CI608">
        <v>2</v>
      </c>
      <c r="CJ608" t="s">
        <v>1292</v>
      </c>
      <c r="CU608" s="13" t="s">
        <v>7752</v>
      </c>
      <c r="CV608" t="s">
        <v>1613</v>
      </c>
    </row>
    <row r="609" spans="1:100" x14ac:dyDescent="0.4">
      <c r="A609" t="s">
        <v>7753</v>
      </c>
      <c r="B609" t="s">
        <v>7754</v>
      </c>
      <c r="D609" t="s">
        <v>1256</v>
      </c>
      <c r="E609" t="s">
        <v>1648</v>
      </c>
      <c r="H609">
        <v>0</v>
      </c>
      <c r="I609">
        <v>50000000</v>
      </c>
      <c r="J609" t="s">
        <v>2875</v>
      </c>
      <c r="K609">
        <v>2025</v>
      </c>
      <c r="L609">
        <v>50000000</v>
      </c>
      <c r="M609">
        <v>0</v>
      </c>
      <c r="N609">
        <v>0</v>
      </c>
      <c r="O609">
        <v>0</v>
      </c>
      <c r="P609">
        <v>50000000</v>
      </c>
      <c r="Q609">
        <v>0</v>
      </c>
      <c r="R609">
        <v>0</v>
      </c>
      <c r="S609" t="s">
        <v>3028</v>
      </c>
      <c r="T609">
        <v>2024</v>
      </c>
      <c r="U609" t="s">
        <v>1767</v>
      </c>
      <c r="V609" t="s">
        <v>1443</v>
      </c>
      <c r="W609">
        <v>89</v>
      </c>
      <c r="X609" t="s">
        <v>1262</v>
      </c>
      <c r="Y609">
        <v>8900</v>
      </c>
      <c r="Z609" t="s">
        <v>1262</v>
      </c>
      <c r="AA609">
        <v>892436</v>
      </c>
      <c r="AB609" t="s">
        <v>7080</v>
      </c>
      <c r="AC609">
        <v>89</v>
      </c>
      <c r="AD609" t="s">
        <v>1262</v>
      </c>
      <c r="AE609">
        <v>8900</v>
      </c>
      <c r="AF609" t="s">
        <v>1262</v>
      </c>
      <c r="AG609">
        <v>892410</v>
      </c>
      <c r="AH609" t="s">
        <v>7081</v>
      </c>
      <c r="AI609" t="s">
        <v>5151</v>
      </c>
      <c r="AJ609" t="s">
        <v>5152</v>
      </c>
      <c r="AK609" t="s">
        <v>1381</v>
      </c>
      <c r="AL609" t="s">
        <v>5153</v>
      </c>
      <c r="AM609" t="s">
        <v>7755</v>
      </c>
      <c r="AO609" t="s">
        <v>7756</v>
      </c>
      <c r="AP609" t="s">
        <v>7756</v>
      </c>
      <c r="AT609" t="s">
        <v>1270</v>
      </c>
      <c r="AU609" t="s">
        <v>1271</v>
      </c>
      <c r="AV609" t="s">
        <v>7757</v>
      </c>
      <c r="AW609" t="s">
        <v>7758</v>
      </c>
      <c r="AX609">
        <v>35000</v>
      </c>
      <c r="AY609" t="s">
        <v>1325</v>
      </c>
      <c r="AZ609">
        <v>48201</v>
      </c>
      <c r="BA609" t="s">
        <v>1326</v>
      </c>
      <c r="BB609">
        <v>48</v>
      </c>
      <c r="BC609" t="s">
        <v>1276</v>
      </c>
      <c r="BD609" t="s">
        <v>1277</v>
      </c>
      <c r="BE609">
        <v>77046</v>
      </c>
      <c r="BF609">
        <v>521</v>
      </c>
      <c r="BG609" t="s">
        <v>1327</v>
      </c>
      <c r="BH609" t="s">
        <v>1327</v>
      </c>
      <c r="BL609" t="s">
        <v>1280</v>
      </c>
      <c r="BM609" t="s">
        <v>1270</v>
      </c>
      <c r="BN609" t="s">
        <v>1271</v>
      </c>
      <c r="BO609" t="s">
        <v>7759</v>
      </c>
      <c r="BP609" t="s">
        <v>7760</v>
      </c>
      <c r="BQ609">
        <v>48273</v>
      </c>
      <c r="BR609" t="s">
        <v>7761</v>
      </c>
      <c r="BS609">
        <v>48</v>
      </c>
      <c r="BT609" t="s">
        <v>1277</v>
      </c>
      <c r="BU609" t="s">
        <v>7762</v>
      </c>
      <c r="BV609" t="s">
        <v>2962</v>
      </c>
      <c r="BW609" t="s">
        <v>2962</v>
      </c>
      <c r="BY609" t="s">
        <v>7082</v>
      </c>
      <c r="BZ609" t="s">
        <v>5159</v>
      </c>
      <c r="CA609" t="s">
        <v>7763</v>
      </c>
      <c r="CB609">
        <v>5</v>
      </c>
      <c r="CC609" t="s">
        <v>1286</v>
      </c>
      <c r="CD609" t="s">
        <v>7764</v>
      </c>
      <c r="CE609" t="s">
        <v>1288</v>
      </c>
      <c r="CF609" t="s">
        <v>1289</v>
      </c>
      <c r="CG609" t="s">
        <v>1417</v>
      </c>
      <c r="CH609" t="s">
        <v>1418</v>
      </c>
      <c r="CI609">
        <v>2</v>
      </c>
      <c r="CJ609" t="s">
        <v>1292</v>
      </c>
      <c r="CU609" s="13" t="s">
        <v>7765</v>
      </c>
      <c r="CV609" t="s">
        <v>2183</v>
      </c>
    </row>
    <row r="610" spans="1:100" x14ac:dyDescent="0.4">
      <c r="A610" t="s">
        <v>7766</v>
      </c>
      <c r="B610" t="s">
        <v>7767</v>
      </c>
      <c r="D610" t="s">
        <v>1256</v>
      </c>
      <c r="E610" t="s">
        <v>1648</v>
      </c>
      <c r="H610">
        <v>1701996</v>
      </c>
      <c r="I610">
        <v>30700000</v>
      </c>
      <c r="J610" t="s">
        <v>1521</v>
      </c>
      <c r="K610">
        <v>2025</v>
      </c>
      <c r="L610">
        <v>30700000</v>
      </c>
      <c r="M610">
        <v>1701996</v>
      </c>
      <c r="N610">
        <v>0</v>
      </c>
      <c r="O610">
        <v>0</v>
      </c>
      <c r="P610">
        <v>30700000</v>
      </c>
      <c r="Q610">
        <v>0</v>
      </c>
      <c r="R610">
        <v>0</v>
      </c>
      <c r="S610" t="s">
        <v>5359</v>
      </c>
      <c r="T610">
        <v>2024</v>
      </c>
      <c r="U610" t="s">
        <v>1839</v>
      </c>
      <c r="V610" t="s">
        <v>7768</v>
      </c>
      <c r="W610">
        <v>89</v>
      </c>
      <c r="X610" t="s">
        <v>1262</v>
      </c>
      <c r="Y610">
        <v>8900</v>
      </c>
      <c r="Z610" t="s">
        <v>1262</v>
      </c>
      <c r="AA610">
        <v>892436</v>
      </c>
      <c r="AB610" t="s">
        <v>7080</v>
      </c>
      <c r="AC610">
        <v>89</v>
      </c>
      <c r="AD610" t="s">
        <v>1262</v>
      </c>
      <c r="AE610">
        <v>8900</v>
      </c>
      <c r="AF610" t="s">
        <v>1262</v>
      </c>
      <c r="AG610">
        <v>892410</v>
      </c>
      <c r="AH610" t="s">
        <v>7081</v>
      </c>
      <c r="AI610" t="s">
        <v>7089</v>
      </c>
      <c r="AJ610" t="s">
        <v>7090</v>
      </c>
      <c r="AK610" t="s">
        <v>1381</v>
      </c>
      <c r="AL610" t="s">
        <v>7769</v>
      </c>
      <c r="AM610" t="s">
        <v>6963</v>
      </c>
      <c r="AO610" t="s">
        <v>6964</v>
      </c>
      <c r="AP610" t="s">
        <v>6964</v>
      </c>
      <c r="AT610" t="s">
        <v>1270</v>
      </c>
      <c r="AU610" t="s">
        <v>1271</v>
      </c>
      <c r="AV610" t="s">
        <v>6965</v>
      </c>
      <c r="AX610">
        <v>12000</v>
      </c>
      <c r="AY610" t="s">
        <v>6966</v>
      </c>
      <c r="AZ610">
        <v>19113</v>
      </c>
      <c r="BA610" t="s">
        <v>6967</v>
      </c>
      <c r="BB610">
        <v>19</v>
      </c>
      <c r="BC610" t="s">
        <v>2883</v>
      </c>
      <c r="BD610" t="s">
        <v>2884</v>
      </c>
      <c r="BE610">
        <v>52406</v>
      </c>
      <c r="BF610">
        <v>3062</v>
      </c>
      <c r="BG610" t="s">
        <v>6968</v>
      </c>
      <c r="BH610" t="s">
        <v>6968</v>
      </c>
      <c r="BL610" t="s">
        <v>1280</v>
      </c>
      <c r="BM610" t="s">
        <v>1270</v>
      </c>
      <c r="BN610" t="s">
        <v>1271</v>
      </c>
      <c r="BO610" t="s">
        <v>7770</v>
      </c>
      <c r="BP610" t="s">
        <v>7771</v>
      </c>
      <c r="BQ610">
        <v>55021</v>
      </c>
      <c r="BR610" t="s">
        <v>2580</v>
      </c>
      <c r="BS610">
        <v>55</v>
      </c>
      <c r="BT610" t="s">
        <v>4349</v>
      </c>
      <c r="BU610" t="s">
        <v>7772</v>
      </c>
      <c r="BV610" t="s">
        <v>7773</v>
      </c>
      <c r="BW610" t="s">
        <v>7773</v>
      </c>
      <c r="BY610" t="s">
        <v>7082</v>
      </c>
      <c r="BZ610" t="s">
        <v>7097</v>
      </c>
      <c r="CA610" t="s">
        <v>7774</v>
      </c>
      <c r="CB610">
        <v>5</v>
      </c>
      <c r="CC610" t="s">
        <v>1286</v>
      </c>
      <c r="CD610" t="s">
        <v>7775</v>
      </c>
      <c r="CE610" t="s">
        <v>1288</v>
      </c>
      <c r="CF610" t="s">
        <v>1289</v>
      </c>
      <c r="CG610" t="s">
        <v>1417</v>
      </c>
      <c r="CH610" t="s">
        <v>1418</v>
      </c>
      <c r="CI610">
        <v>2</v>
      </c>
      <c r="CJ610" t="s">
        <v>1292</v>
      </c>
      <c r="CU610" s="13" t="s">
        <v>7776</v>
      </c>
      <c r="CV610" t="s">
        <v>1537</v>
      </c>
    </row>
    <row r="611" spans="1:100" x14ac:dyDescent="0.4">
      <c r="A611" t="s">
        <v>7777</v>
      </c>
      <c r="B611" t="s">
        <v>7778</v>
      </c>
      <c r="D611" t="s">
        <v>1256</v>
      </c>
      <c r="E611" t="s">
        <v>1648</v>
      </c>
      <c r="H611">
        <v>3026463.22</v>
      </c>
      <c r="I611">
        <v>70000000</v>
      </c>
      <c r="J611" t="s">
        <v>1594</v>
      </c>
      <c r="K611">
        <v>2025</v>
      </c>
      <c r="L611">
        <v>70000000</v>
      </c>
      <c r="M611">
        <v>3026463.22</v>
      </c>
      <c r="N611">
        <v>0</v>
      </c>
      <c r="O611">
        <v>0</v>
      </c>
      <c r="P611">
        <v>70000000</v>
      </c>
      <c r="Q611">
        <v>0</v>
      </c>
      <c r="R611">
        <v>0</v>
      </c>
      <c r="S611" t="s">
        <v>5792</v>
      </c>
      <c r="T611">
        <v>2024</v>
      </c>
      <c r="U611" t="s">
        <v>3047</v>
      </c>
      <c r="V611" t="s">
        <v>7779</v>
      </c>
      <c r="W611">
        <v>89</v>
      </c>
      <c r="X611" t="s">
        <v>1262</v>
      </c>
      <c r="Y611">
        <v>8900</v>
      </c>
      <c r="Z611" t="s">
        <v>1262</v>
      </c>
      <c r="AA611">
        <v>892436</v>
      </c>
      <c r="AB611" t="s">
        <v>7080</v>
      </c>
      <c r="AC611">
        <v>89</v>
      </c>
      <c r="AD611" t="s">
        <v>1262</v>
      </c>
      <c r="AE611">
        <v>8900</v>
      </c>
      <c r="AF611" t="s">
        <v>1262</v>
      </c>
      <c r="AG611">
        <v>892410</v>
      </c>
      <c r="AH611" t="s">
        <v>7081</v>
      </c>
      <c r="AI611" t="s">
        <v>7089</v>
      </c>
      <c r="AJ611" t="s">
        <v>7090</v>
      </c>
      <c r="AK611" t="s">
        <v>1381</v>
      </c>
      <c r="AL611" t="s">
        <v>7769</v>
      </c>
      <c r="AM611" t="s">
        <v>7780</v>
      </c>
      <c r="AO611" t="s">
        <v>7781</v>
      </c>
      <c r="AP611" t="s">
        <v>7781</v>
      </c>
      <c r="AQ611" t="s">
        <v>7780</v>
      </c>
      <c r="AS611" t="s">
        <v>7781</v>
      </c>
      <c r="AT611" t="s">
        <v>1270</v>
      </c>
      <c r="AU611" t="s">
        <v>1271</v>
      </c>
      <c r="AV611" t="s">
        <v>7782</v>
      </c>
      <c r="AX611">
        <v>43000</v>
      </c>
      <c r="AY611" t="s">
        <v>1655</v>
      </c>
      <c r="AZ611">
        <v>27053</v>
      </c>
      <c r="BA611" t="s">
        <v>1656</v>
      </c>
      <c r="BB611">
        <v>27</v>
      </c>
      <c r="BC611" t="s">
        <v>1657</v>
      </c>
      <c r="BD611" t="s">
        <v>1569</v>
      </c>
      <c r="BE611">
        <v>55484</v>
      </c>
      <c r="BF611">
        <v>9477</v>
      </c>
      <c r="BG611" t="s">
        <v>1658</v>
      </c>
      <c r="BH611" t="s">
        <v>1658</v>
      </c>
      <c r="BL611" t="s">
        <v>1895</v>
      </c>
      <c r="BM611" t="s">
        <v>1270</v>
      </c>
      <c r="BN611" t="s">
        <v>1271</v>
      </c>
      <c r="BO611" t="s">
        <v>1896</v>
      </c>
      <c r="BT611" t="s">
        <v>1895</v>
      </c>
      <c r="BV611" t="s">
        <v>1897</v>
      </c>
      <c r="BW611" t="s">
        <v>1897</v>
      </c>
      <c r="BY611" t="s">
        <v>7082</v>
      </c>
      <c r="BZ611" t="s">
        <v>7097</v>
      </c>
      <c r="CA611" t="s">
        <v>7098</v>
      </c>
      <c r="CB611">
        <v>5</v>
      </c>
      <c r="CC611" t="s">
        <v>1286</v>
      </c>
      <c r="CD611" t="s">
        <v>7783</v>
      </c>
      <c r="CE611" t="s">
        <v>1288</v>
      </c>
      <c r="CF611" t="s">
        <v>1289</v>
      </c>
      <c r="CG611" t="s">
        <v>1417</v>
      </c>
      <c r="CH611" t="s">
        <v>1418</v>
      </c>
      <c r="CI611">
        <v>2</v>
      </c>
      <c r="CJ611" t="s">
        <v>1292</v>
      </c>
      <c r="CU611" s="13" t="s">
        <v>7784</v>
      </c>
      <c r="CV611" t="s">
        <v>1613</v>
      </c>
    </row>
    <row r="612" spans="1:100" x14ac:dyDescent="0.4">
      <c r="A612" t="s">
        <v>7785</v>
      </c>
      <c r="B612" t="s">
        <v>7786</v>
      </c>
      <c r="D612" t="s">
        <v>1256</v>
      </c>
      <c r="E612" t="s">
        <v>1648</v>
      </c>
      <c r="I612">
        <v>6500000</v>
      </c>
      <c r="J612" t="s">
        <v>2875</v>
      </c>
      <c r="K612">
        <v>2025</v>
      </c>
      <c r="L612">
        <v>6500000</v>
      </c>
      <c r="M612">
        <v>0</v>
      </c>
      <c r="N612">
        <v>175592</v>
      </c>
      <c r="O612">
        <v>7606880</v>
      </c>
      <c r="P612">
        <v>14106880</v>
      </c>
      <c r="Q612">
        <v>0</v>
      </c>
      <c r="R612">
        <v>0</v>
      </c>
      <c r="S612" t="s">
        <v>1352</v>
      </c>
      <c r="T612">
        <v>2024</v>
      </c>
      <c r="U612" t="s">
        <v>1839</v>
      </c>
      <c r="V612" t="s">
        <v>7787</v>
      </c>
      <c r="W612">
        <v>89</v>
      </c>
      <c r="X612" t="s">
        <v>1262</v>
      </c>
      <c r="Y612">
        <v>8900</v>
      </c>
      <c r="Z612" t="s">
        <v>1262</v>
      </c>
      <c r="AA612">
        <v>892436</v>
      </c>
      <c r="AB612" t="s">
        <v>7080</v>
      </c>
      <c r="AC612">
        <v>89</v>
      </c>
      <c r="AD612" t="s">
        <v>1262</v>
      </c>
      <c r="AE612">
        <v>8900</v>
      </c>
      <c r="AF612" t="s">
        <v>1262</v>
      </c>
      <c r="AG612">
        <v>892410</v>
      </c>
      <c r="AH612" t="s">
        <v>7081</v>
      </c>
      <c r="AI612" t="s">
        <v>7089</v>
      </c>
      <c r="AJ612" t="s">
        <v>7090</v>
      </c>
      <c r="AK612" t="s">
        <v>1381</v>
      </c>
      <c r="AL612" t="s">
        <v>7091</v>
      </c>
      <c r="AM612" t="s">
        <v>7788</v>
      </c>
      <c r="AO612" t="s">
        <v>7789</v>
      </c>
      <c r="AP612" t="s">
        <v>7789</v>
      </c>
      <c r="AT612" t="s">
        <v>1270</v>
      </c>
      <c r="AU612" t="s">
        <v>1271</v>
      </c>
      <c r="AV612" t="s">
        <v>7790</v>
      </c>
      <c r="AX612">
        <v>56902</v>
      </c>
      <c r="AY612" t="s">
        <v>7791</v>
      </c>
      <c r="AZ612">
        <v>36087</v>
      </c>
      <c r="BA612" t="s">
        <v>7792</v>
      </c>
      <c r="BB612">
        <v>36</v>
      </c>
      <c r="BC612" t="s">
        <v>1620</v>
      </c>
      <c r="BD612" t="s">
        <v>1619</v>
      </c>
      <c r="BE612">
        <v>10965</v>
      </c>
      <c r="BF612">
        <v>1298</v>
      </c>
      <c r="BG612" t="s">
        <v>6067</v>
      </c>
      <c r="BH612" t="s">
        <v>6067</v>
      </c>
      <c r="BL612" t="s">
        <v>1280</v>
      </c>
      <c r="BM612" t="s">
        <v>1270</v>
      </c>
      <c r="BN612" t="s">
        <v>1271</v>
      </c>
      <c r="BO612" t="s">
        <v>7793</v>
      </c>
      <c r="BP612" t="s">
        <v>7791</v>
      </c>
      <c r="BQ612">
        <v>36087</v>
      </c>
      <c r="BR612" t="s">
        <v>7792</v>
      </c>
      <c r="BS612">
        <v>36</v>
      </c>
      <c r="BT612" t="s">
        <v>1619</v>
      </c>
      <c r="BU612" t="s">
        <v>7794</v>
      </c>
      <c r="BV612" t="s">
        <v>6067</v>
      </c>
      <c r="BW612" t="s">
        <v>6067</v>
      </c>
      <c r="BY612" t="s">
        <v>7082</v>
      </c>
      <c r="BZ612" t="s">
        <v>7097</v>
      </c>
      <c r="CA612" t="s">
        <v>7795</v>
      </c>
      <c r="CB612">
        <v>5</v>
      </c>
      <c r="CC612" t="s">
        <v>1286</v>
      </c>
      <c r="CD612" t="s">
        <v>7796</v>
      </c>
      <c r="CE612" t="s">
        <v>1288</v>
      </c>
      <c r="CF612" t="s">
        <v>1289</v>
      </c>
      <c r="CG612" t="s">
        <v>1333</v>
      </c>
      <c r="CH612" t="s">
        <v>1334</v>
      </c>
      <c r="CI612">
        <v>2</v>
      </c>
      <c r="CJ612" t="s">
        <v>1292</v>
      </c>
      <c r="CU612" s="13" t="s">
        <v>7797</v>
      </c>
      <c r="CV612" t="s">
        <v>2183</v>
      </c>
    </row>
    <row r="613" spans="1:100" x14ac:dyDescent="0.4">
      <c r="A613" t="s">
        <v>7798</v>
      </c>
      <c r="B613" t="s">
        <v>7799</v>
      </c>
      <c r="D613" t="s">
        <v>1256</v>
      </c>
      <c r="E613" t="s">
        <v>1648</v>
      </c>
      <c r="I613">
        <v>49100000</v>
      </c>
      <c r="J613" t="s">
        <v>6615</v>
      </c>
      <c r="K613">
        <v>2025</v>
      </c>
      <c r="L613">
        <v>49100000</v>
      </c>
      <c r="M613">
        <v>0</v>
      </c>
      <c r="N613">
        <v>0</v>
      </c>
      <c r="O613">
        <v>0</v>
      </c>
      <c r="P613">
        <v>49100000</v>
      </c>
      <c r="Q613">
        <v>0</v>
      </c>
      <c r="R613">
        <v>0</v>
      </c>
      <c r="S613" t="s">
        <v>7324</v>
      </c>
      <c r="T613">
        <v>2024</v>
      </c>
      <c r="U613" t="s">
        <v>1839</v>
      </c>
      <c r="V613" t="s">
        <v>7800</v>
      </c>
      <c r="W613">
        <v>89</v>
      </c>
      <c r="X613" t="s">
        <v>1262</v>
      </c>
      <c r="Y613">
        <v>8900</v>
      </c>
      <c r="Z613" t="s">
        <v>1262</v>
      </c>
      <c r="AA613">
        <v>892436</v>
      </c>
      <c r="AB613" t="s">
        <v>7080</v>
      </c>
      <c r="AC613">
        <v>89</v>
      </c>
      <c r="AD613" t="s">
        <v>1262</v>
      </c>
      <c r="AE613">
        <v>8900</v>
      </c>
      <c r="AF613" t="s">
        <v>1262</v>
      </c>
      <c r="AG613">
        <v>892410</v>
      </c>
      <c r="AH613" t="s">
        <v>7081</v>
      </c>
      <c r="AI613" t="s">
        <v>7089</v>
      </c>
      <c r="AJ613" t="s">
        <v>7090</v>
      </c>
      <c r="AK613" t="s">
        <v>1381</v>
      </c>
      <c r="AL613" t="s">
        <v>7769</v>
      </c>
      <c r="AM613" t="s">
        <v>7801</v>
      </c>
      <c r="AO613" t="s">
        <v>7802</v>
      </c>
      <c r="AP613" t="s">
        <v>7802</v>
      </c>
      <c r="AQ613" t="s">
        <v>7803</v>
      </c>
      <c r="AS613" t="s">
        <v>7804</v>
      </c>
      <c r="AT613" t="s">
        <v>1270</v>
      </c>
      <c r="AU613" t="s">
        <v>1271</v>
      </c>
      <c r="AV613" t="s">
        <v>7805</v>
      </c>
      <c r="AX613">
        <v>49600</v>
      </c>
      <c r="AY613" t="s">
        <v>7806</v>
      </c>
      <c r="AZ613">
        <v>12099</v>
      </c>
      <c r="BA613" t="s">
        <v>6595</v>
      </c>
      <c r="BB613">
        <v>12</v>
      </c>
      <c r="BC613" t="s">
        <v>1306</v>
      </c>
      <c r="BD613" t="s">
        <v>1307</v>
      </c>
      <c r="BE613">
        <v>33408</v>
      </c>
      <c r="BG613" t="s">
        <v>7807</v>
      </c>
      <c r="BH613" t="s">
        <v>7807</v>
      </c>
      <c r="BL613" t="s">
        <v>1895</v>
      </c>
      <c r="BM613" t="s">
        <v>1270</v>
      </c>
      <c r="BN613" t="s">
        <v>1271</v>
      </c>
      <c r="BO613" t="s">
        <v>1896</v>
      </c>
      <c r="BT613" t="s">
        <v>1895</v>
      </c>
      <c r="BV613" t="s">
        <v>1897</v>
      </c>
      <c r="BW613" t="s">
        <v>1897</v>
      </c>
      <c r="BY613" t="s">
        <v>7082</v>
      </c>
      <c r="BZ613" t="s">
        <v>7097</v>
      </c>
      <c r="CA613" t="s">
        <v>7808</v>
      </c>
      <c r="CB613">
        <v>5</v>
      </c>
      <c r="CC613" t="s">
        <v>1286</v>
      </c>
      <c r="CD613" t="s">
        <v>7809</v>
      </c>
      <c r="CE613" t="s">
        <v>1288</v>
      </c>
      <c r="CF613" t="s">
        <v>1289</v>
      </c>
      <c r="CG613" t="s">
        <v>1417</v>
      </c>
      <c r="CH613" t="s">
        <v>1418</v>
      </c>
      <c r="CI613">
        <v>2</v>
      </c>
      <c r="CJ613" t="s">
        <v>1292</v>
      </c>
      <c r="CU613" s="13" t="s">
        <v>7810</v>
      </c>
      <c r="CV613" t="s">
        <v>1521</v>
      </c>
    </row>
    <row r="614" spans="1:100" x14ac:dyDescent="0.4">
      <c r="A614" t="s">
        <v>7811</v>
      </c>
      <c r="B614" t="s">
        <v>7812</v>
      </c>
      <c r="D614" t="s">
        <v>1256</v>
      </c>
      <c r="E614" t="s">
        <v>1648</v>
      </c>
      <c r="H614">
        <v>1139051.3</v>
      </c>
      <c r="I614">
        <v>50000000</v>
      </c>
      <c r="J614" t="s">
        <v>1521</v>
      </c>
      <c r="K614">
        <v>2025</v>
      </c>
      <c r="L614">
        <v>50000000</v>
      </c>
      <c r="M614">
        <v>1139051.3</v>
      </c>
      <c r="N614">
        <v>145880286</v>
      </c>
      <c r="O614">
        <v>0</v>
      </c>
      <c r="P614">
        <v>50000000</v>
      </c>
      <c r="Q614">
        <v>0</v>
      </c>
      <c r="R614">
        <v>0</v>
      </c>
      <c r="S614" t="s">
        <v>3037</v>
      </c>
      <c r="T614">
        <v>2024</v>
      </c>
      <c r="U614" t="s">
        <v>6356</v>
      </c>
      <c r="V614" t="s">
        <v>7813</v>
      </c>
      <c r="W614">
        <v>89</v>
      </c>
      <c r="X614" t="s">
        <v>1262</v>
      </c>
      <c r="Y614">
        <v>8900</v>
      </c>
      <c r="Z614" t="s">
        <v>1262</v>
      </c>
      <c r="AA614">
        <v>892436</v>
      </c>
      <c r="AB614" t="s">
        <v>7080</v>
      </c>
      <c r="AC614">
        <v>89</v>
      </c>
      <c r="AD614" t="s">
        <v>1262</v>
      </c>
      <c r="AE614">
        <v>8900</v>
      </c>
      <c r="AF614" t="s">
        <v>1262</v>
      </c>
      <c r="AG614">
        <v>892410</v>
      </c>
      <c r="AH614" t="s">
        <v>7081</v>
      </c>
      <c r="AI614" t="s">
        <v>7089</v>
      </c>
      <c r="AJ614" t="s">
        <v>7090</v>
      </c>
      <c r="AK614" t="s">
        <v>1381</v>
      </c>
      <c r="AL614" t="s">
        <v>7769</v>
      </c>
      <c r="AM614" t="s">
        <v>7814</v>
      </c>
      <c r="AO614" t="s">
        <v>7815</v>
      </c>
      <c r="AP614" t="s">
        <v>7815</v>
      </c>
      <c r="AT614" t="s">
        <v>1270</v>
      </c>
      <c r="AU614" t="s">
        <v>1271</v>
      </c>
      <c r="AV614" t="s">
        <v>7816</v>
      </c>
      <c r="AY614" t="s">
        <v>7817</v>
      </c>
      <c r="AZ614">
        <v>42019</v>
      </c>
      <c r="BA614" t="s">
        <v>7818</v>
      </c>
      <c r="BB614">
        <v>42</v>
      </c>
      <c r="BC614" t="s">
        <v>1408</v>
      </c>
      <c r="BD614" t="s">
        <v>1409</v>
      </c>
      <c r="BE614">
        <v>16066</v>
      </c>
      <c r="BF614">
        <v>5228</v>
      </c>
      <c r="BG614" t="s">
        <v>7819</v>
      </c>
      <c r="BH614" t="s">
        <v>7819</v>
      </c>
      <c r="BL614" t="s">
        <v>1895</v>
      </c>
      <c r="BM614" t="s">
        <v>1270</v>
      </c>
      <c r="BN614" t="s">
        <v>1271</v>
      </c>
      <c r="BO614" t="s">
        <v>1896</v>
      </c>
      <c r="BT614" t="s">
        <v>1895</v>
      </c>
      <c r="BV614" t="s">
        <v>1897</v>
      </c>
      <c r="BW614" t="s">
        <v>1897</v>
      </c>
      <c r="BY614" t="s">
        <v>7082</v>
      </c>
      <c r="BZ614" t="s">
        <v>7097</v>
      </c>
      <c r="CA614" t="s">
        <v>7820</v>
      </c>
      <c r="CB614">
        <v>5</v>
      </c>
      <c r="CC614" t="s">
        <v>1286</v>
      </c>
      <c r="CD614" t="s">
        <v>7820</v>
      </c>
      <c r="CE614" t="s">
        <v>1288</v>
      </c>
      <c r="CF614" t="s">
        <v>1289</v>
      </c>
      <c r="CG614" t="s">
        <v>1417</v>
      </c>
      <c r="CH614" t="s">
        <v>1418</v>
      </c>
      <c r="CI614">
        <v>2</v>
      </c>
      <c r="CJ614" t="s">
        <v>1292</v>
      </c>
      <c r="CU614" s="13" t="s">
        <v>7821</v>
      </c>
      <c r="CV614" t="s">
        <v>1537</v>
      </c>
    </row>
    <row r="615" spans="1:100" x14ac:dyDescent="0.4">
      <c r="A615" t="s">
        <v>7822</v>
      </c>
      <c r="B615" t="s">
        <v>7823</v>
      </c>
      <c r="D615" t="s">
        <v>1256</v>
      </c>
      <c r="E615" t="s">
        <v>1648</v>
      </c>
      <c r="H615">
        <v>315144.40999999997</v>
      </c>
      <c r="I615">
        <v>10000000</v>
      </c>
      <c r="J615" t="s">
        <v>1521</v>
      </c>
      <c r="K615">
        <v>2025</v>
      </c>
      <c r="L615">
        <v>10000000</v>
      </c>
      <c r="M615">
        <v>315144.40999999997</v>
      </c>
      <c r="N615">
        <v>675940</v>
      </c>
      <c r="O615">
        <v>0</v>
      </c>
      <c r="P615">
        <v>10000000</v>
      </c>
      <c r="Q615">
        <v>0</v>
      </c>
      <c r="R615">
        <v>0</v>
      </c>
      <c r="S615" t="s">
        <v>7824</v>
      </c>
      <c r="T615">
        <v>2024</v>
      </c>
      <c r="U615" t="s">
        <v>1849</v>
      </c>
      <c r="V615" t="s">
        <v>7825</v>
      </c>
      <c r="W615">
        <v>89</v>
      </c>
      <c r="X615" t="s">
        <v>1262</v>
      </c>
      <c r="Y615">
        <v>8900</v>
      </c>
      <c r="Z615" t="s">
        <v>1262</v>
      </c>
      <c r="AA615">
        <v>892436</v>
      </c>
      <c r="AB615" t="s">
        <v>7080</v>
      </c>
      <c r="AC615">
        <v>89</v>
      </c>
      <c r="AD615" t="s">
        <v>1262</v>
      </c>
      <c r="AE615">
        <v>8900</v>
      </c>
      <c r="AF615" t="s">
        <v>1262</v>
      </c>
      <c r="AG615">
        <v>892410</v>
      </c>
      <c r="AH615" t="s">
        <v>7081</v>
      </c>
      <c r="AI615" t="s">
        <v>7089</v>
      </c>
      <c r="AJ615" t="s">
        <v>7090</v>
      </c>
      <c r="AK615" t="s">
        <v>1381</v>
      </c>
      <c r="AL615" t="s">
        <v>7769</v>
      </c>
      <c r="AM615" t="s">
        <v>7826</v>
      </c>
      <c r="AO615" t="s">
        <v>7827</v>
      </c>
      <c r="AP615" t="s">
        <v>7827</v>
      </c>
      <c r="AT615" t="s">
        <v>1270</v>
      </c>
      <c r="AU615" t="s">
        <v>1271</v>
      </c>
      <c r="AV615" t="s">
        <v>7828</v>
      </c>
      <c r="AX615">
        <v>71876</v>
      </c>
      <c r="AY615" t="s">
        <v>7829</v>
      </c>
      <c r="AZ615">
        <v>6037</v>
      </c>
      <c r="BA615" t="s">
        <v>1547</v>
      </c>
      <c r="BB615">
        <v>6</v>
      </c>
      <c r="BC615" t="s">
        <v>1548</v>
      </c>
      <c r="BD615" t="s">
        <v>1549</v>
      </c>
      <c r="BE615">
        <v>90755</v>
      </c>
      <c r="BF615">
        <v>1813</v>
      </c>
      <c r="BG615" t="s">
        <v>4334</v>
      </c>
      <c r="BH615" t="s">
        <v>4334</v>
      </c>
      <c r="BL615" t="s">
        <v>2729</v>
      </c>
      <c r="BM615" t="s">
        <v>1270</v>
      </c>
      <c r="BN615" t="s">
        <v>1271</v>
      </c>
      <c r="BO615" t="s">
        <v>7830</v>
      </c>
      <c r="BS615">
        <v>27</v>
      </c>
      <c r="BT615" t="s">
        <v>1569</v>
      </c>
      <c r="BV615" t="s">
        <v>1660</v>
      </c>
      <c r="BY615" t="s">
        <v>7082</v>
      </c>
      <c r="BZ615" t="s">
        <v>7097</v>
      </c>
      <c r="CA615" t="s">
        <v>7831</v>
      </c>
      <c r="CB615">
        <v>5</v>
      </c>
      <c r="CC615" t="s">
        <v>1286</v>
      </c>
      <c r="CD615" t="s">
        <v>7832</v>
      </c>
      <c r="CE615" t="s">
        <v>1288</v>
      </c>
      <c r="CF615" t="s">
        <v>1289</v>
      </c>
      <c r="CG615" t="s">
        <v>1417</v>
      </c>
      <c r="CH615" t="s">
        <v>1418</v>
      </c>
      <c r="CI615">
        <v>2</v>
      </c>
      <c r="CJ615" t="s">
        <v>1292</v>
      </c>
      <c r="CU615" s="13" t="s">
        <v>7833</v>
      </c>
      <c r="CV615" t="s">
        <v>1537</v>
      </c>
    </row>
    <row r="616" spans="1:100" x14ac:dyDescent="0.4">
      <c r="A616" t="s">
        <v>7834</v>
      </c>
      <c r="B616" t="s">
        <v>7835</v>
      </c>
      <c r="D616" t="s">
        <v>1256</v>
      </c>
      <c r="E616" t="s">
        <v>1648</v>
      </c>
      <c r="H616">
        <v>322760.15999999997</v>
      </c>
      <c r="I616">
        <v>8796815</v>
      </c>
      <c r="J616" t="s">
        <v>1521</v>
      </c>
      <c r="K616">
        <v>2025</v>
      </c>
      <c r="L616">
        <v>8796815</v>
      </c>
      <c r="M616">
        <v>322760.15999999997</v>
      </c>
      <c r="N616">
        <v>0</v>
      </c>
      <c r="O616">
        <v>9999901</v>
      </c>
      <c r="P616">
        <v>18796716</v>
      </c>
      <c r="Q616">
        <v>0</v>
      </c>
      <c r="R616">
        <v>0</v>
      </c>
      <c r="S616" t="s">
        <v>5262</v>
      </c>
      <c r="T616">
        <v>2024</v>
      </c>
      <c r="U616" t="s">
        <v>2441</v>
      </c>
      <c r="V616" t="s">
        <v>7813</v>
      </c>
      <c r="W616">
        <v>89</v>
      </c>
      <c r="X616" t="s">
        <v>1262</v>
      </c>
      <c r="Y616">
        <v>8900</v>
      </c>
      <c r="Z616" t="s">
        <v>1262</v>
      </c>
      <c r="AA616">
        <v>892436</v>
      </c>
      <c r="AB616" t="s">
        <v>7080</v>
      </c>
      <c r="AC616">
        <v>89</v>
      </c>
      <c r="AD616" t="s">
        <v>1262</v>
      </c>
      <c r="AE616">
        <v>8900</v>
      </c>
      <c r="AF616" t="s">
        <v>1262</v>
      </c>
      <c r="AG616">
        <v>892410</v>
      </c>
      <c r="AH616" t="s">
        <v>7081</v>
      </c>
      <c r="AI616" t="s">
        <v>7089</v>
      </c>
      <c r="AJ616" t="s">
        <v>7090</v>
      </c>
      <c r="AK616" t="s">
        <v>1381</v>
      </c>
      <c r="AL616" t="s">
        <v>7769</v>
      </c>
      <c r="AM616" t="s">
        <v>7836</v>
      </c>
      <c r="AO616" t="s">
        <v>7837</v>
      </c>
      <c r="AP616" t="s">
        <v>7837</v>
      </c>
      <c r="AT616" t="s">
        <v>1270</v>
      </c>
      <c r="AU616" t="s">
        <v>1271</v>
      </c>
      <c r="AV616" t="s">
        <v>7838</v>
      </c>
      <c r="AW616" t="s">
        <v>7839</v>
      </c>
      <c r="AX616">
        <v>11194</v>
      </c>
      <c r="AY616" t="s">
        <v>2937</v>
      </c>
      <c r="AZ616">
        <v>6073</v>
      </c>
      <c r="BA616" t="s">
        <v>2647</v>
      </c>
      <c r="BB616">
        <v>6</v>
      </c>
      <c r="BC616" t="s">
        <v>1548</v>
      </c>
      <c r="BD616" t="s">
        <v>1549</v>
      </c>
      <c r="BE616">
        <v>92011</v>
      </c>
      <c r="BF616">
        <v>1575</v>
      </c>
      <c r="BG616" t="s">
        <v>2938</v>
      </c>
      <c r="BH616" t="s">
        <v>2938</v>
      </c>
      <c r="BL616" t="s">
        <v>1895</v>
      </c>
      <c r="BM616" t="s">
        <v>1270</v>
      </c>
      <c r="BN616" t="s">
        <v>1271</v>
      </c>
      <c r="BO616" t="s">
        <v>1896</v>
      </c>
      <c r="BT616" t="s">
        <v>1895</v>
      </c>
      <c r="BV616" t="s">
        <v>1897</v>
      </c>
      <c r="BW616" t="s">
        <v>1897</v>
      </c>
      <c r="BY616" t="s">
        <v>7082</v>
      </c>
      <c r="BZ616" t="s">
        <v>7097</v>
      </c>
      <c r="CA616" t="s">
        <v>7840</v>
      </c>
      <c r="CB616">
        <v>5</v>
      </c>
      <c r="CC616" t="s">
        <v>1286</v>
      </c>
      <c r="CD616" t="s">
        <v>7841</v>
      </c>
      <c r="CE616" t="s">
        <v>1288</v>
      </c>
      <c r="CF616" t="s">
        <v>1289</v>
      </c>
      <c r="CG616" t="s">
        <v>1333</v>
      </c>
      <c r="CH616" t="s">
        <v>1334</v>
      </c>
      <c r="CI616">
        <v>2</v>
      </c>
      <c r="CJ616" t="s">
        <v>1292</v>
      </c>
      <c r="CK616" t="s">
        <v>7842</v>
      </c>
      <c r="CL616">
        <v>259000</v>
      </c>
      <c r="CM616" t="s">
        <v>7843</v>
      </c>
      <c r="CN616">
        <v>74880</v>
      </c>
      <c r="CO616" t="s">
        <v>7844</v>
      </c>
      <c r="CP616">
        <v>220000</v>
      </c>
      <c r="CU616" s="13" t="s">
        <v>7845</v>
      </c>
      <c r="CV616" t="s">
        <v>1537</v>
      </c>
    </row>
    <row r="617" spans="1:100" x14ac:dyDescent="0.4">
      <c r="A617" t="s">
        <v>7846</v>
      </c>
      <c r="B617" t="s">
        <v>7847</v>
      </c>
      <c r="D617" t="s">
        <v>1256</v>
      </c>
      <c r="E617" t="s">
        <v>1648</v>
      </c>
      <c r="H617">
        <v>1228525.99</v>
      </c>
      <c r="I617">
        <v>21962062</v>
      </c>
      <c r="J617" t="s">
        <v>5004</v>
      </c>
      <c r="K617">
        <v>2025</v>
      </c>
      <c r="L617">
        <v>21962062</v>
      </c>
      <c r="M617">
        <v>1228525.99</v>
      </c>
      <c r="N617">
        <v>0</v>
      </c>
      <c r="O617">
        <v>0</v>
      </c>
      <c r="P617">
        <v>21962062</v>
      </c>
      <c r="Q617">
        <v>0</v>
      </c>
      <c r="R617">
        <v>0</v>
      </c>
      <c r="S617" t="s">
        <v>7848</v>
      </c>
      <c r="T617">
        <v>2025</v>
      </c>
      <c r="U617" t="s">
        <v>1724</v>
      </c>
      <c r="V617" t="s">
        <v>1981</v>
      </c>
      <c r="W617">
        <v>89</v>
      </c>
      <c r="X617" t="s">
        <v>1262</v>
      </c>
      <c r="Y617">
        <v>8900</v>
      </c>
      <c r="Z617" t="s">
        <v>1262</v>
      </c>
      <c r="AA617">
        <v>892436</v>
      </c>
      <c r="AB617" t="s">
        <v>7080</v>
      </c>
      <c r="AC617">
        <v>89</v>
      </c>
      <c r="AD617" t="s">
        <v>1262</v>
      </c>
      <c r="AE617">
        <v>8900</v>
      </c>
      <c r="AF617" t="s">
        <v>1262</v>
      </c>
      <c r="AG617">
        <v>892410</v>
      </c>
      <c r="AH617" t="s">
        <v>7081</v>
      </c>
      <c r="AI617" t="s">
        <v>7089</v>
      </c>
      <c r="AJ617" t="s">
        <v>7090</v>
      </c>
      <c r="AK617" t="s">
        <v>1381</v>
      </c>
      <c r="AL617" t="s">
        <v>7129</v>
      </c>
      <c r="AM617" t="s">
        <v>7849</v>
      </c>
      <c r="AO617" t="s">
        <v>7850</v>
      </c>
      <c r="AP617" t="s">
        <v>7850</v>
      </c>
      <c r="AT617" t="s">
        <v>1270</v>
      </c>
      <c r="AU617" t="s">
        <v>1271</v>
      </c>
      <c r="AV617" t="s">
        <v>7851</v>
      </c>
      <c r="AX617">
        <v>3010</v>
      </c>
      <c r="AY617" t="s">
        <v>3287</v>
      </c>
      <c r="AZ617">
        <v>51013</v>
      </c>
      <c r="BA617" t="s">
        <v>3287</v>
      </c>
      <c r="BB617">
        <v>51</v>
      </c>
      <c r="BC617" t="s">
        <v>3101</v>
      </c>
      <c r="BD617" t="s">
        <v>3102</v>
      </c>
      <c r="BE617">
        <v>22203</v>
      </c>
      <c r="BF617">
        <v>4167</v>
      </c>
      <c r="BG617" t="s">
        <v>3288</v>
      </c>
      <c r="BH617" t="s">
        <v>3288</v>
      </c>
      <c r="BL617" t="s">
        <v>1895</v>
      </c>
      <c r="BM617" t="s">
        <v>1270</v>
      </c>
      <c r="BN617" t="s">
        <v>1271</v>
      </c>
      <c r="BO617" t="s">
        <v>1896</v>
      </c>
      <c r="BT617" t="s">
        <v>1895</v>
      </c>
      <c r="BV617" t="s">
        <v>1897</v>
      </c>
      <c r="BW617" t="s">
        <v>1897</v>
      </c>
      <c r="BY617" t="s">
        <v>7082</v>
      </c>
      <c r="BZ617" t="s">
        <v>7122</v>
      </c>
      <c r="CA617" t="s">
        <v>7123</v>
      </c>
      <c r="CB617">
        <v>5</v>
      </c>
      <c r="CC617" t="s">
        <v>1286</v>
      </c>
      <c r="CD617" t="s">
        <v>7852</v>
      </c>
      <c r="CE617" t="s">
        <v>1288</v>
      </c>
      <c r="CF617" t="s">
        <v>1289</v>
      </c>
      <c r="CG617" t="s">
        <v>1417</v>
      </c>
      <c r="CH617" t="s">
        <v>1418</v>
      </c>
      <c r="CI617">
        <v>2</v>
      </c>
      <c r="CJ617" t="s">
        <v>1292</v>
      </c>
      <c r="CU617" s="13" t="s">
        <v>7853</v>
      </c>
      <c r="CV617" t="s">
        <v>2183</v>
      </c>
    </row>
    <row r="618" spans="1:100" x14ac:dyDescent="0.4">
      <c r="A618" t="s">
        <v>7854</v>
      </c>
      <c r="B618" t="s">
        <v>7855</v>
      </c>
      <c r="D618" t="s">
        <v>1256</v>
      </c>
      <c r="E618" t="s">
        <v>1648</v>
      </c>
      <c r="H618">
        <v>6051534.5999999996</v>
      </c>
      <c r="I618">
        <v>22248698</v>
      </c>
      <c r="J618" t="s">
        <v>5095</v>
      </c>
      <c r="K618">
        <v>2025</v>
      </c>
      <c r="L618">
        <v>22248698</v>
      </c>
      <c r="M618">
        <v>6051534.5999999996</v>
      </c>
      <c r="N618">
        <v>0</v>
      </c>
      <c r="O618">
        <v>0</v>
      </c>
      <c r="P618">
        <v>22248698</v>
      </c>
      <c r="Q618">
        <v>0</v>
      </c>
      <c r="R618">
        <v>0</v>
      </c>
      <c r="S618" t="s">
        <v>3175</v>
      </c>
      <c r="T618">
        <v>2024</v>
      </c>
      <c r="U618" t="s">
        <v>1830</v>
      </c>
      <c r="V618" t="s">
        <v>7116</v>
      </c>
      <c r="W618">
        <v>89</v>
      </c>
      <c r="X618" t="s">
        <v>1262</v>
      </c>
      <c r="Y618">
        <v>8900</v>
      </c>
      <c r="Z618" t="s">
        <v>1262</v>
      </c>
      <c r="AA618">
        <v>892436</v>
      </c>
      <c r="AB618" t="s">
        <v>7080</v>
      </c>
      <c r="AC618">
        <v>89</v>
      </c>
      <c r="AD618" t="s">
        <v>1262</v>
      </c>
      <c r="AE618">
        <v>8900</v>
      </c>
      <c r="AF618" t="s">
        <v>1262</v>
      </c>
      <c r="AG618">
        <v>892410</v>
      </c>
      <c r="AH618" t="s">
        <v>7081</v>
      </c>
      <c r="AI618" t="s">
        <v>7089</v>
      </c>
      <c r="AJ618" t="s">
        <v>7090</v>
      </c>
      <c r="AK618" t="s">
        <v>1381</v>
      </c>
      <c r="AL618" t="s">
        <v>7129</v>
      </c>
      <c r="AM618" t="s">
        <v>7856</v>
      </c>
      <c r="AO618" t="s">
        <v>7857</v>
      </c>
      <c r="AP618" t="s">
        <v>7857</v>
      </c>
      <c r="AT618" t="s">
        <v>1270</v>
      </c>
      <c r="AU618" t="s">
        <v>1271</v>
      </c>
      <c r="AV618" t="s">
        <v>7858</v>
      </c>
      <c r="AX618">
        <v>4000</v>
      </c>
      <c r="AY618" t="s">
        <v>3607</v>
      </c>
      <c r="AZ618">
        <v>24510</v>
      </c>
      <c r="BA618" t="s">
        <v>3608</v>
      </c>
      <c r="BB618">
        <v>24</v>
      </c>
      <c r="BC618" t="s">
        <v>1673</v>
      </c>
      <c r="BD618" t="s">
        <v>1674</v>
      </c>
      <c r="BE618">
        <v>21231</v>
      </c>
      <c r="BF618">
        <v>3380</v>
      </c>
      <c r="BG618" t="s">
        <v>3609</v>
      </c>
      <c r="BH618" t="s">
        <v>3609</v>
      </c>
      <c r="BL618" t="s">
        <v>1895</v>
      </c>
      <c r="BM618" t="s">
        <v>1270</v>
      </c>
      <c r="BN618" t="s">
        <v>1271</v>
      </c>
      <c r="BO618" t="s">
        <v>1896</v>
      </c>
      <c r="BT618" t="s">
        <v>1895</v>
      </c>
      <c r="BV618" t="s">
        <v>1897</v>
      </c>
      <c r="BW618" t="s">
        <v>1897</v>
      </c>
      <c r="BY618" t="s">
        <v>7082</v>
      </c>
      <c r="BZ618" t="s">
        <v>7122</v>
      </c>
      <c r="CA618" t="s">
        <v>7859</v>
      </c>
      <c r="CB618">
        <v>5</v>
      </c>
      <c r="CC618" t="s">
        <v>1286</v>
      </c>
      <c r="CD618" t="s">
        <v>7860</v>
      </c>
      <c r="CE618" t="s">
        <v>1288</v>
      </c>
      <c r="CF618" t="s">
        <v>1289</v>
      </c>
      <c r="CG618" t="s">
        <v>1417</v>
      </c>
      <c r="CH618" t="s">
        <v>1418</v>
      </c>
      <c r="CI618">
        <v>2</v>
      </c>
      <c r="CJ618" t="s">
        <v>1292</v>
      </c>
      <c r="CU618" s="13" t="s">
        <v>7861</v>
      </c>
      <c r="CV618" t="s">
        <v>1537</v>
      </c>
    </row>
    <row r="619" spans="1:100" x14ac:dyDescent="0.4">
      <c r="A619" t="s">
        <v>7862</v>
      </c>
      <c r="B619" t="s">
        <v>7863</v>
      </c>
      <c r="D619" t="s">
        <v>1256</v>
      </c>
      <c r="E619" t="s">
        <v>1648</v>
      </c>
      <c r="H619">
        <v>4857074.6100000003</v>
      </c>
      <c r="I619">
        <v>27500000</v>
      </c>
      <c r="J619" t="s">
        <v>5095</v>
      </c>
      <c r="K619">
        <v>2025</v>
      </c>
      <c r="L619">
        <v>27500000</v>
      </c>
      <c r="M619">
        <v>4857074.6100000003</v>
      </c>
      <c r="N619">
        <v>0</v>
      </c>
      <c r="O619">
        <v>0</v>
      </c>
      <c r="P619">
        <v>27500000</v>
      </c>
      <c r="Q619">
        <v>0</v>
      </c>
      <c r="R619">
        <v>0</v>
      </c>
      <c r="S619" t="s">
        <v>1339</v>
      </c>
      <c r="T619">
        <v>2024</v>
      </c>
      <c r="U619" t="s">
        <v>1339</v>
      </c>
      <c r="V619" t="s">
        <v>7864</v>
      </c>
      <c r="W619">
        <v>89</v>
      </c>
      <c r="X619" t="s">
        <v>1262</v>
      </c>
      <c r="Y619">
        <v>8900</v>
      </c>
      <c r="Z619" t="s">
        <v>1262</v>
      </c>
      <c r="AA619">
        <v>892436</v>
      </c>
      <c r="AB619" t="s">
        <v>7080</v>
      </c>
      <c r="AC619">
        <v>89</v>
      </c>
      <c r="AD619" t="s">
        <v>1262</v>
      </c>
      <c r="AE619">
        <v>8900</v>
      </c>
      <c r="AF619" t="s">
        <v>1262</v>
      </c>
      <c r="AG619">
        <v>892410</v>
      </c>
      <c r="AH619" t="s">
        <v>7081</v>
      </c>
      <c r="AI619" t="s">
        <v>7089</v>
      </c>
      <c r="AJ619" t="s">
        <v>7090</v>
      </c>
      <c r="AK619" t="s">
        <v>1381</v>
      </c>
      <c r="AL619" t="s">
        <v>7129</v>
      </c>
      <c r="AM619" t="s">
        <v>7865</v>
      </c>
      <c r="AO619" t="s">
        <v>7866</v>
      </c>
      <c r="AP619" t="s">
        <v>7866</v>
      </c>
      <c r="AT619" t="s">
        <v>1270</v>
      </c>
      <c r="AU619" t="s">
        <v>1271</v>
      </c>
      <c r="AV619" t="s">
        <v>7867</v>
      </c>
      <c r="AX619">
        <v>51300</v>
      </c>
      <c r="AY619" t="s">
        <v>7868</v>
      </c>
      <c r="AZ619">
        <v>53067</v>
      </c>
      <c r="BA619" t="s">
        <v>7869</v>
      </c>
      <c r="BB619">
        <v>53</v>
      </c>
      <c r="BC619" t="s">
        <v>3814</v>
      </c>
      <c r="BD619" t="s">
        <v>1429</v>
      </c>
      <c r="BE619">
        <v>98504</v>
      </c>
      <c r="BG619" t="s">
        <v>7870</v>
      </c>
      <c r="BH619" t="s">
        <v>7870</v>
      </c>
      <c r="BL619" t="s">
        <v>1895</v>
      </c>
      <c r="BM619" t="s">
        <v>1270</v>
      </c>
      <c r="BN619" t="s">
        <v>1271</v>
      </c>
      <c r="BO619" t="s">
        <v>1896</v>
      </c>
      <c r="BT619" t="s">
        <v>1895</v>
      </c>
      <c r="BV619" t="s">
        <v>1897</v>
      </c>
      <c r="BW619" t="s">
        <v>1897</v>
      </c>
      <c r="BY619" t="s">
        <v>7082</v>
      </c>
      <c r="BZ619" t="s">
        <v>7122</v>
      </c>
      <c r="CA619" t="s">
        <v>7123</v>
      </c>
      <c r="CB619">
        <v>5</v>
      </c>
      <c r="CC619" t="s">
        <v>1286</v>
      </c>
      <c r="CD619" t="s">
        <v>7871</v>
      </c>
      <c r="CE619" t="s">
        <v>1288</v>
      </c>
      <c r="CF619" t="s">
        <v>1289</v>
      </c>
      <c r="CG619" t="s">
        <v>1534</v>
      </c>
      <c r="CH619" t="s">
        <v>1535</v>
      </c>
      <c r="CI619">
        <v>2</v>
      </c>
      <c r="CJ619" t="s">
        <v>1292</v>
      </c>
      <c r="CU619" s="13" t="s">
        <v>7872</v>
      </c>
      <c r="CV619" t="s">
        <v>1537</v>
      </c>
    </row>
    <row r="620" spans="1:100" x14ac:dyDescent="0.4">
      <c r="A620" t="s">
        <v>7873</v>
      </c>
      <c r="B620" t="s">
        <v>7874</v>
      </c>
      <c r="D620" t="s">
        <v>1256</v>
      </c>
      <c r="E620" t="s">
        <v>1648</v>
      </c>
      <c r="H620">
        <v>2389294.02</v>
      </c>
      <c r="I620">
        <v>20000000</v>
      </c>
      <c r="J620" t="s">
        <v>5636</v>
      </c>
      <c r="K620">
        <v>2025</v>
      </c>
      <c r="L620">
        <v>20000000</v>
      </c>
      <c r="M620">
        <v>2389294.02</v>
      </c>
      <c r="N620">
        <v>682080</v>
      </c>
      <c r="O620">
        <v>0</v>
      </c>
      <c r="P620">
        <v>20000000</v>
      </c>
      <c r="Q620">
        <v>0</v>
      </c>
      <c r="R620">
        <v>0</v>
      </c>
      <c r="S620" t="s">
        <v>1420</v>
      </c>
      <c r="T620">
        <v>2025</v>
      </c>
      <c r="U620" t="s">
        <v>1884</v>
      </c>
      <c r="V620" t="s">
        <v>7875</v>
      </c>
      <c r="W620">
        <v>89</v>
      </c>
      <c r="X620" t="s">
        <v>1262</v>
      </c>
      <c r="Y620">
        <v>8900</v>
      </c>
      <c r="Z620" t="s">
        <v>1262</v>
      </c>
      <c r="AA620">
        <v>892436</v>
      </c>
      <c r="AB620" t="s">
        <v>7080</v>
      </c>
      <c r="AC620">
        <v>89</v>
      </c>
      <c r="AD620" t="s">
        <v>1262</v>
      </c>
      <c r="AE620">
        <v>8900</v>
      </c>
      <c r="AF620" t="s">
        <v>1262</v>
      </c>
      <c r="AG620">
        <v>892410</v>
      </c>
      <c r="AH620" t="s">
        <v>7081</v>
      </c>
      <c r="AI620" t="s">
        <v>7089</v>
      </c>
      <c r="AJ620" t="s">
        <v>7090</v>
      </c>
      <c r="AK620" t="s">
        <v>1381</v>
      </c>
      <c r="AL620" t="s">
        <v>7129</v>
      </c>
      <c r="AM620" t="s">
        <v>7876</v>
      </c>
      <c r="AO620" t="s">
        <v>7877</v>
      </c>
      <c r="AP620" t="s">
        <v>7877</v>
      </c>
      <c r="AT620" t="s">
        <v>1270</v>
      </c>
      <c r="AU620" t="s">
        <v>1271</v>
      </c>
      <c r="AV620" t="s">
        <v>7878</v>
      </c>
      <c r="AW620" t="s">
        <v>7879</v>
      </c>
      <c r="AX620">
        <v>32060</v>
      </c>
      <c r="AY620" t="s">
        <v>4951</v>
      </c>
      <c r="AZ620">
        <v>38035</v>
      </c>
      <c r="BA620" t="s">
        <v>4951</v>
      </c>
      <c r="BB620">
        <v>38</v>
      </c>
      <c r="BC620" t="s">
        <v>4952</v>
      </c>
      <c r="BD620" t="s">
        <v>2355</v>
      </c>
      <c r="BE620">
        <v>58202</v>
      </c>
      <c r="BF620">
        <v>9017</v>
      </c>
      <c r="BG620" t="s">
        <v>2357</v>
      </c>
      <c r="BH620" t="s">
        <v>2357</v>
      </c>
      <c r="BL620" t="s">
        <v>1895</v>
      </c>
      <c r="BM620" t="s">
        <v>1270</v>
      </c>
      <c r="BN620" t="s">
        <v>1271</v>
      </c>
      <c r="BO620" t="s">
        <v>1896</v>
      </c>
      <c r="BT620" t="s">
        <v>1895</v>
      </c>
      <c r="BV620" t="s">
        <v>1897</v>
      </c>
      <c r="BW620" t="s">
        <v>1897</v>
      </c>
      <c r="BY620" t="s">
        <v>7082</v>
      </c>
      <c r="BZ620" t="s">
        <v>7122</v>
      </c>
      <c r="CA620" t="s">
        <v>7880</v>
      </c>
      <c r="CB620">
        <v>5</v>
      </c>
      <c r="CC620" t="s">
        <v>1286</v>
      </c>
      <c r="CD620" t="s">
        <v>7881</v>
      </c>
      <c r="CE620" t="s">
        <v>1288</v>
      </c>
      <c r="CF620" t="s">
        <v>1289</v>
      </c>
      <c r="CG620" t="s">
        <v>1417</v>
      </c>
      <c r="CH620" t="s">
        <v>1418</v>
      </c>
      <c r="CI620">
        <v>2</v>
      </c>
      <c r="CJ620" t="s">
        <v>1292</v>
      </c>
      <c r="CU620" s="13" t="s">
        <v>7882</v>
      </c>
      <c r="CV620" t="s">
        <v>1537</v>
      </c>
    </row>
    <row r="621" spans="1:100" x14ac:dyDescent="0.4">
      <c r="A621" t="s">
        <v>7883</v>
      </c>
      <c r="B621" t="s">
        <v>7884</v>
      </c>
      <c r="D621" t="s">
        <v>1256</v>
      </c>
      <c r="E621" t="s">
        <v>1648</v>
      </c>
      <c r="H621">
        <v>1804356.11</v>
      </c>
      <c r="I621">
        <v>18817369</v>
      </c>
      <c r="J621" t="s">
        <v>2875</v>
      </c>
      <c r="K621">
        <v>2025</v>
      </c>
      <c r="L621">
        <v>18817369</v>
      </c>
      <c r="M621">
        <v>1804356.11</v>
      </c>
      <c r="N621">
        <v>0</v>
      </c>
      <c r="O621">
        <v>0</v>
      </c>
      <c r="P621">
        <v>18817369</v>
      </c>
      <c r="Q621">
        <v>0</v>
      </c>
      <c r="R621">
        <v>0</v>
      </c>
      <c r="S621" t="s">
        <v>2694</v>
      </c>
      <c r="T621">
        <v>2025</v>
      </c>
      <c r="U621" t="s">
        <v>1884</v>
      </c>
      <c r="V621" t="s">
        <v>7875</v>
      </c>
      <c r="W621">
        <v>89</v>
      </c>
      <c r="X621" t="s">
        <v>1262</v>
      </c>
      <c r="Y621">
        <v>8900</v>
      </c>
      <c r="Z621" t="s">
        <v>1262</v>
      </c>
      <c r="AA621">
        <v>892436</v>
      </c>
      <c r="AB621" t="s">
        <v>7080</v>
      </c>
      <c r="AC621">
        <v>89</v>
      </c>
      <c r="AD621" t="s">
        <v>1262</v>
      </c>
      <c r="AE621">
        <v>8900</v>
      </c>
      <c r="AF621" t="s">
        <v>1262</v>
      </c>
      <c r="AG621">
        <v>892410</v>
      </c>
      <c r="AH621" t="s">
        <v>7081</v>
      </c>
      <c r="AI621" t="s">
        <v>7089</v>
      </c>
      <c r="AJ621" t="s">
        <v>7090</v>
      </c>
      <c r="AK621" t="s">
        <v>1381</v>
      </c>
      <c r="AL621" t="s">
        <v>7129</v>
      </c>
      <c r="AM621" t="s">
        <v>7885</v>
      </c>
      <c r="AO621" t="s">
        <v>7886</v>
      </c>
      <c r="AP621" t="s">
        <v>7886</v>
      </c>
      <c r="AT621" t="s">
        <v>1270</v>
      </c>
      <c r="AU621" t="s">
        <v>1271</v>
      </c>
      <c r="AV621" t="s">
        <v>7887</v>
      </c>
      <c r="AX621">
        <v>21200</v>
      </c>
      <c r="AY621" t="s">
        <v>7888</v>
      </c>
      <c r="AZ621">
        <v>10001</v>
      </c>
      <c r="BA621" t="s">
        <v>1915</v>
      </c>
      <c r="BB621">
        <v>10</v>
      </c>
      <c r="BC621" t="s">
        <v>1892</v>
      </c>
      <c r="BD621" t="s">
        <v>1893</v>
      </c>
      <c r="BE621">
        <v>19901</v>
      </c>
      <c r="BF621">
        <v>5897</v>
      </c>
      <c r="BG621" t="s">
        <v>1894</v>
      </c>
      <c r="BH621" t="s">
        <v>1894</v>
      </c>
      <c r="BL621" t="s">
        <v>1895</v>
      </c>
      <c r="BM621" t="s">
        <v>1270</v>
      </c>
      <c r="BN621" t="s">
        <v>1271</v>
      </c>
      <c r="BO621" t="s">
        <v>1896</v>
      </c>
      <c r="BT621" t="s">
        <v>1895</v>
      </c>
      <c r="BV621" t="s">
        <v>1897</v>
      </c>
      <c r="BW621" t="s">
        <v>1897</v>
      </c>
      <c r="BY621" t="s">
        <v>7082</v>
      </c>
      <c r="BZ621" t="s">
        <v>7122</v>
      </c>
      <c r="CA621" t="s">
        <v>7889</v>
      </c>
      <c r="CB621">
        <v>5</v>
      </c>
      <c r="CC621" t="s">
        <v>1286</v>
      </c>
      <c r="CD621" t="s">
        <v>7890</v>
      </c>
      <c r="CE621" t="s">
        <v>1288</v>
      </c>
      <c r="CF621" t="s">
        <v>1289</v>
      </c>
      <c r="CG621" t="s">
        <v>1534</v>
      </c>
      <c r="CH621" t="s">
        <v>1535</v>
      </c>
      <c r="CI621">
        <v>2</v>
      </c>
      <c r="CJ621" t="s">
        <v>1292</v>
      </c>
      <c r="CU621" s="13" t="s">
        <v>7891</v>
      </c>
      <c r="CV621" t="s">
        <v>2183</v>
      </c>
    </row>
    <row r="622" spans="1:100" x14ac:dyDescent="0.4">
      <c r="A622" t="s">
        <v>7892</v>
      </c>
      <c r="B622" t="s">
        <v>7893</v>
      </c>
      <c r="D622" t="s">
        <v>1256</v>
      </c>
      <c r="E622" t="s">
        <v>1648</v>
      </c>
      <c r="H622">
        <v>3835810.65</v>
      </c>
      <c r="I622">
        <v>8632119</v>
      </c>
      <c r="J622" t="s">
        <v>2875</v>
      </c>
      <c r="K622">
        <v>2025</v>
      </c>
      <c r="L622">
        <v>8632119</v>
      </c>
      <c r="M622">
        <v>3835810.65</v>
      </c>
      <c r="N622">
        <v>0</v>
      </c>
      <c r="O622">
        <v>0</v>
      </c>
      <c r="P622">
        <v>8632119</v>
      </c>
      <c r="Q622">
        <v>0</v>
      </c>
      <c r="R622">
        <v>0</v>
      </c>
      <c r="S622" t="s">
        <v>2559</v>
      </c>
      <c r="T622">
        <v>2024</v>
      </c>
      <c r="U622" t="s">
        <v>1839</v>
      </c>
      <c r="V622" t="s">
        <v>7158</v>
      </c>
      <c r="W622">
        <v>89</v>
      </c>
      <c r="X622" t="s">
        <v>1262</v>
      </c>
      <c r="Y622">
        <v>8900</v>
      </c>
      <c r="Z622" t="s">
        <v>1262</v>
      </c>
      <c r="AA622">
        <v>892436</v>
      </c>
      <c r="AB622" t="s">
        <v>7080</v>
      </c>
      <c r="AC622">
        <v>89</v>
      </c>
      <c r="AD622" t="s">
        <v>1262</v>
      </c>
      <c r="AE622">
        <v>8900</v>
      </c>
      <c r="AF622" t="s">
        <v>1262</v>
      </c>
      <c r="AG622">
        <v>892410</v>
      </c>
      <c r="AH622" t="s">
        <v>7081</v>
      </c>
      <c r="AI622" t="s">
        <v>7089</v>
      </c>
      <c r="AJ622" t="s">
        <v>7090</v>
      </c>
      <c r="AK622" t="s">
        <v>1381</v>
      </c>
      <c r="AL622" t="s">
        <v>7135</v>
      </c>
      <c r="AM622" t="s">
        <v>7894</v>
      </c>
      <c r="AO622" t="s">
        <v>7895</v>
      </c>
      <c r="AP622" t="s">
        <v>7895</v>
      </c>
      <c r="AT622" t="s">
        <v>1270</v>
      </c>
      <c r="AU622" t="s">
        <v>1271</v>
      </c>
      <c r="AV622" t="s">
        <v>7138</v>
      </c>
      <c r="AX622">
        <v>35000</v>
      </c>
      <c r="AY622" t="s">
        <v>1325</v>
      </c>
      <c r="AZ622">
        <v>48201</v>
      </c>
      <c r="BA622" t="s">
        <v>1326</v>
      </c>
      <c r="BB622">
        <v>48</v>
      </c>
      <c r="BC622" t="s">
        <v>1276</v>
      </c>
      <c r="BD622" t="s">
        <v>1277</v>
      </c>
      <c r="BE622">
        <v>77002</v>
      </c>
      <c r="BG622" t="s">
        <v>3163</v>
      </c>
      <c r="BH622" t="s">
        <v>3163</v>
      </c>
      <c r="BL622" t="s">
        <v>1328</v>
      </c>
      <c r="BM622" t="s">
        <v>1270</v>
      </c>
      <c r="BN622" t="s">
        <v>1271</v>
      </c>
      <c r="BO622" t="s">
        <v>7896</v>
      </c>
      <c r="BP622" t="s">
        <v>7897</v>
      </c>
      <c r="BQ622">
        <v>6101</v>
      </c>
      <c r="BR622" t="s">
        <v>7898</v>
      </c>
      <c r="BS622">
        <v>6</v>
      </c>
      <c r="BT622" t="s">
        <v>1549</v>
      </c>
      <c r="BU622" t="s">
        <v>1328</v>
      </c>
      <c r="BV622" t="s">
        <v>7899</v>
      </c>
      <c r="BW622" t="s">
        <v>7899</v>
      </c>
      <c r="BY622" t="s">
        <v>7082</v>
      </c>
      <c r="BZ622" t="s">
        <v>7139</v>
      </c>
      <c r="CA622" t="s">
        <v>7900</v>
      </c>
      <c r="CB622">
        <v>5</v>
      </c>
      <c r="CC622" t="s">
        <v>1286</v>
      </c>
      <c r="CD622" t="s">
        <v>7901</v>
      </c>
      <c r="CE622" t="s">
        <v>1288</v>
      </c>
      <c r="CF622" t="s">
        <v>1289</v>
      </c>
      <c r="CG622" t="s">
        <v>1417</v>
      </c>
      <c r="CH622" t="s">
        <v>1418</v>
      </c>
      <c r="CI622">
        <v>2</v>
      </c>
      <c r="CJ622" t="s">
        <v>1292</v>
      </c>
      <c r="CU622" s="13" t="s">
        <v>7902</v>
      </c>
      <c r="CV622" t="s">
        <v>2183</v>
      </c>
    </row>
    <row r="623" spans="1:100" x14ac:dyDescent="0.4">
      <c r="A623" t="s">
        <v>7903</v>
      </c>
      <c r="B623" t="s">
        <v>7904</v>
      </c>
      <c r="D623" t="s">
        <v>1256</v>
      </c>
      <c r="E623" t="s">
        <v>1648</v>
      </c>
      <c r="H623">
        <v>226555.35</v>
      </c>
      <c r="I623">
        <v>4304715</v>
      </c>
      <c r="J623" t="s">
        <v>5004</v>
      </c>
      <c r="K623">
        <v>2025</v>
      </c>
      <c r="L623">
        <v>4304715</v>
      </c>
      <c r="M623">
        <v>226555.35</v>
      </c>
      <c r="N623">
        <v>2971989</v>
      </c>
      <c r="O623">
        <v>2084797</v>
      </c>
      <c r="P623">
        <v>6389512</v>
      </c>
      <c r="Q623">
        <v>0</v>
      </c>
      <c r="R623">
        <v>0</v>
      </c>
      <c r="S623" t="s">
        <v>2631</v>
      </c>
      <c r="T623">
        <v>2024</v>
      </c>
      <c r="U623" t="s">
        <v>3135</v>
      </c>
      <c r="V623" t="s">
        <v>7905</v>
      </c>
      <c r="W623">
        <v>89</v>
      </c>
      <c r="X623" t="s">
        <v>1262</v>
      </c>
      <c r="Y623">
        <v>8900</v>
      </c>
      <c r="Z623" t="s">
        <v>1262</v>
      </c>
      <c r="AA623">
        <v>892436</v>
      </c>
      <c r="AB623" t="s">
        <v>7080</v>
      </c>
      <c r="AC623">
        <v>89</v>
      </c>
      <c r="AD623" t="s">
        <v>1262</v>
      </c>
      <c r="AE623">
        <v>8900</v>
      </c>
      <c r="AF623" t="s">
        <v>1262</v>
      </c>
      <c r="AG623">
        <v>892410</v>
      </c>
      <c r="AH623" t="s">
        <v>7081</v>
      </c>
      <c r="AI623" t="s">
        <v>7089</v>
      </c>
      <c r="AJ623" t="s">
        <v>7090</v>
      </c>
      <c r="AK623" t="s">
        <v>1381</v>
      </c>
      <c r="AL623" t="s">
        <v>7906</v>
      </c>
      <c r="AM623" t="s">
        <v>7907</v>
      </c>
      <c r="AO623" t="s">
        <v>7908</v>
      </c>
      <c r="AP623" t="s">
        <v>7908</v>
      </c>
      <c r="AQ623" t="s">
        <v>7907</v>
      </c>
      <c r="AS623" t="s">
        <v>7908</v>
      </c>
      <c r="AT623" t="s">
        <v>1270</v>
      </c>
      <c r="AU623" t="s">
        <v>1271</v>
      </c>
      <c r="AV623" t="s">
        <v>7909</v>
      </c>
      <c r="AY623" t="s">
        <v>7910</v>
      </c>
      <c r="AZ623">
        <v>37063</v>
      </c>
      <c r="BA623" t="s">
        <v>1872</v>
      </c>
      <c r="BB623">
        <v>37</v>
      </c>
      <c r="BC623" t="s">
        <v>1873</v>
      </c>
      <c r="BD623" t="s">
        <v>1874</v>
      </c>
      <c r="BE623">
        <v>27709</v>
      </c>
      <c r="BF623">
        <v>2194</v>
      </c>
      <c r="BG623" t="s">
        <v>1875</v>
      </c>
      <c r="BH623" t="s">
        <v>1875</v>
      </c>
      <c r="BL623" t="s">
        <v>1280</v>
      </c>
      <c r="BM623" t="s">
        <v>1270</v>
      </c>
      <c r="BN623" t="s">
        <v>1271</v>
      </c>
      <c r="BO623" t="s">
        <v>7911</v>
      </c>
      <c r="BP623" t="s">
        <v>7912</v>
      </c>
      <c r="BQ623">
        <v>28149</v>
      </c>
      <c r="BR623" t="s">
        <v>7913</v>
      </c>
      <c r="BS623">
        <v>28</v>
      </c>
      <c r="BT623" t="s">
        <v>7168</v>
      </c>
      <c r="BU623" t="s">
        <v>7914</v>
      </c>
      <c r="BV623" t="s">
        <v>7169</v>
      </c>
      <c r="BW623" t="s">
        <v>7169</v>
      </c>
      <c r="BY623" t="s">
        <v>7082</v>
      </c>
      <c r="BZ623" t="s">
        <v>7915</v>
      </c>
      <c r="CA623" t="s">
        <v>7916</v>
      </c>
      <c r="CB623">
        <v>5</v>
      </c>
      <c r="CC623" t="s">
        <v>1286</v>
      </c>
      <c r="CD623" t="s">
        <v>7917</v>
      </c>
      <c r="CE623" t="s">
        <v>1288</v>
      </c>
      <c r="CF623" t="s">
        <v>1289</v>
      </c>
      <c r="CG623" t="s">
        <v>1534</v>
      </c>
      <c r="CH623" t="s">
        <v>1535</v>
      </c>
      <c r="CI623">
        <v>2</v>
      </c>
      <c r="CJ623" t="s">
        <v>1292</v>
      </c>
      <c r="CU623" s="13" t="s">
        <v>7918</v>
      </c>
      <c r="CV623" t="s">
        <v>2183</v>
      </c>
    </row>
    <row r="624" spans="1:100" x14ac:dyDescent="0.4">
      <c r="A624" t="s">
        <v>7919</v>
      </c>
      <c r="B624" t="s">
        <v>7920</v>
      </c>
      <c r="D624" t="s">
        <v>1256</v>
      </c>
      <c r="E624" t="s">
        <v>1648</v>
      </c>
      <c r="H624">
        <v>183174.39</v>
      </c>
      <c r="I624">
        <v>72016473</v>
      </c>
      <c r="J624" t="s">
        <v>5004</v>
      </c>
      <c r="K624">
        <v>2025</v>
      </c>
      <c r="L624">
        <v>72016473</v>
      </c>
      <c r="M624">
        <v>183174.39</v>
      </c>
      <c r="N624">
        <v>426720</v>
      </c>
      <c r="O624">
        <v>0</v>
      </c>
      <c r="P624">
        <v>72016473</v>
      </c>
      <c r="Q624">
        <v>0</v>
      </c>
      <c r="R624">
        <v>0</v>
      </c>
      <c r="S624" t="s">
        <v>5024</v>
      </c>
      <c r="T624">
        <v>2024</v>
      </c>
      <c r="U624" t="s">
        <v>1930</v>
      </c>
      <c r="V624" t="s">
        <v>7921</v>
      </c>
      <c r="W624">
        <v>89</v>
      </c>
      <c r="X624" t="s">
        <v>1262</v>
      </c>
      <c r="Y624">
        <v>8900</v>
      </c>
      <c r="Z624" t="s">
        <v>1262</v>
      </c>
      <c r="AA624">
        <v>892436</v>
      </c>
      <c r="AB624" t="s">
        <v>7080</v>
      </c>
      <c r="AC624">
        <v>89</v>
      </c>
      <c r="AD624" t="s">
        <v>1262</v>
      </c>
      <c r="AE624">
        <v>8900</v>
      </c>
      <c r="AF624" t="s">
        <v>1262</v>
      </c>
      <c r="AG624">
        <v>892410</v>
      </c>
      <c r="AH624" t="s">
        <v>7081</v>
      </c>
      <c r="AI624" t="s">
        <v>7089</v>
      </c>
      <c r="AJ624" t="s">
        <v>7090</v>
      </c>
      <c r="AK624" t="s">
        <v>1381</v>
      </c>
      <c r="AL624" t="s">
        <v>7906</v>
      </c>
      <c r="AM624" t="s">
        <v>7922</v>
      </c>
      <c r="AO624" t="s">
        <v>7923</v>
      </c>
      <c r="AP624" t="s">
        <v>7923</v>
      </c>
      <c r="AQ624" t="s">
        <v>7924</v>
      </c>
      <c r="AS624" t="s">
        <v>7925</v>
      </c>
      <c r="AT624" t="s">
        <v>1270</v>
      </c>
      <c r="AU624" t="s">
        <v>1271</v>
      </c>
      <c r="AV624" t="s">
        <v>7926</v>
      </c>
      <c r="AX624">
        <v>46000</v>
      </c>
      <c r="AY624" t="s">
        <v>3889</v>
      </c>
      <c r="AZ624">
        <v>21067</v>
      </c>
      <c r="BA624" t="s">
        <v>4073</v>
      </c>
      <c r="BB624">
        <v>21</v>
      </c>
      <c r="BC624" t="s">
        <v>6094</v>
      </c>
      <c r="BD624" t="s">
        <v>6095</v>
      </c>
      <c r="BE624">
        <v>40507</v>
      </c>
      <c r="BF624">
        <v>1428</v>
      </c>
      <c r="BG624" t="s">
        <v>6096</v>
      </c>
      <c r="BH624" t="s">
        <v>6096</v>
      </c>
      <c r="BL624" t="s">
        <v>1280</v>
      </c>
      <c r="BM624" t="s">
        <v>1270</v>
      </c>
      <c r="BN624" t="s">
        <v>1271</v>
      </c>
      <c r="BO624" t="s">
        <v>7927</v>
      </c>
      <c r="BP624" t="s">
        <v>1995</v>
      </c>
      <c r="BQ624">
        <v>21111</v>
      </c>
      <c r="BR624" t="s">
        <v>3472</v>
      </c>
      <c r="BS624">
        <v>21</v>
      </c>
      <c r="BT624" t="s">
        <v>6095</v>
      </c>
      <c r="BU624" t="s">
        <v>7928</v>
      </c>
      <c r="BV624" t="s">
        <v>7929</v>
      </c>
      <c r="BW624" t="s">
        <v>7929</v>
      </c>
      <c r="BY624" t="s">
        <v>7082</v>
      </c>
      <c r="BZ624" t="s">
        <v>7915</v>
      </c>
      <c r="CA624" t="s">
        <v>7930</v>
      </c>
      <c r="CB624">
        <v>5</v>
      </c>
      <c r="CC624" t="s">
        <v>1286</v>
      </c>
      <c r="CD624" t="s">
        <v>7930</v>
      </c>
      <c r="CE624" t="s">
        <v>1288</v>
      </c>
      <c r="CF624" t="s">
        <v>1289</v>
      </c>
      <c r="CG624" t="s">
        <v>1417</v>
      </c>
      <c r="CH624" t="s">
        <v>1418</v>
      </c>
      <c r="CI624">
        <v>2</v>
      </c>
      <c r="CJ624" t="s">
        <v>1292</v>
      </c>
      <c r="CU624" s="13" t="s">
        <v>7931</v>
      </c>
      <c r="CV624" t="s">
        <v>2183</v>
      </c>
    </row>
    <row r="625" spans="1:100" x14ac:dyDescent="0.4">
      <c r="A625" t="s">
        <v>7932</v>
      </c>
      <c r="B625" t="s">
        <v>7933</v>
      </c>
      <c r="D625" t="s">
        <v>1256</v>
      </c>
      <c r="E625" t="s">
        <v>1648</v>
      </c>
      <c r="H625">
        <v>1019048.51</v>
      </c>
      <c r="I625">
        <v>49032200</v>
      </c>
      <c r="J625" t="s">
        <v>5004</v>
      </c>
      <c r="K625">
        <v>2025</v>
      </c>
      <c r="L625">
        <v>49032200</v>
      </c>
      <c r="M625">
        <v>1019048.51</v>
      </c>
      <c r="N625">
        <v>8162905</v>
      </c>
      <c r="O625">
        <v>0</v>
      </c>
      <c r="P625">
        <v>49032200</v>
      </c>
      <c r="Q625">
        <v>0</v>
      </c>
      <c r="R625">
        <v>0</v>
      </c>
      <c r="S625" t="s">
        <v>3371</v>
      </c>
      <c r="T625">
        <v>2024</v>
      </c>
      <c r="U625" t="s">
        <v>3371</v>
      </c>
      <c r="V625" t="s">
        <v>7934</v>
      </c>
      <c r="W625">
        <v>89</v>
      </c>
      <c r="X625" t="s">
        <v>1262</v>
      </c>
      <c r="Y625">
        <v>8900</v>
      </c>
      <c r="Z625" t="s">
        <v>1262</v>
      </c>
      <c r="AA625">
        <v>892436</v>
      </c>
      <c r="AB625" t="s">
        <v>7080</v>
      </c>
      <c r="AC625">
        <v>89</v>
      </c>
      <c r="AD625" t="s">
        <v>1262</v>
      </c>
      <c r="AE625">
        <v>8900</v>
      </c>
      <c r="AF625" t="s">
        <v>1262</v>
      </c>
      <c r="AG625">
        <v>892410</v>
      </c>
      <c r="AH625" t="s">
        <v>7081</v>
      </c>
      <c r="AI625" t="s">
        <v>7089</v>
      </c>
      <c r="AJ625" t="s">
        <v>7090</v>
      </c>
      <c r="AK625" t="s">
        <v>1381</v>
      </c>
      <c r="AL625" t="s">
        <v>7906</v>
      </c>
      <c r="AM625" t="s">
        <v>4368</v>
      </c>
      <c r="AO625" t="s">
        <v>752</v>
      </c>
      <c r="AP625" t="s">
        <v>752</v>
      </c>
      <c r="AT625" t="s">
        <v>1270</v>
      </c>
      <c r="AU625" t="s">
        <v>1271</v>
      </c>
      <c r="AV625" t="s">
        <v>6105</v>
      </c>
      <c r="AW625" t="s">
        <v>6106</v>
      </c>
      <c r="AX625">
        <v>30835</v>
      </c>
      <c r="AY625" t="s">
        <v>4490</v>
      </c>
      <c r="AZ625">
        <v>8013</v>
      </c>
      <c r="BA625" t="s">
        <v>1602</v>
      </c>
      <c r="BB625">
        <v>8</v>
      </c>
      <c r="BC625" t="s">
        <v>1603</v>
      </c>
      <c r="BD625" t="s">
        <v>1604</v>
      </c>
      <c r="BE625">
        <v>80403</v>
      </c>
      <c r="BG625" t="s">
        <v>1736</v>
      </c>
      <c r="BH625" t="s">
        <v>1736</v>
      </c>
      <c r="BL625" t="s">
        <v>1280</v>
      </c>
      <c r="BM625" t="s">
        <v>1270</v>
      </c>
      <c r="BN625" t="s">
        <v>1271</v>
      </c>
      <c r="BO625" t="s">
        <v>4371</v>
      </c>
      <c r="BP625" t="s">
        <v>4370</v>
      </c>
      <c r="BQ625">
        <v>8059</v>
      </c>
      <c r="BR625" t="s">
        <v>3472</v>
      </c>
      <c r="BS625">
        <v>8</v>
      </c>
      <c r="BT625" t="s">
        <v>1604</v>
      </c>
      <c r="BU625" t="s">
        <v>7935</v>
      </c>
      <c r="BV625" t="s">
        <v>1736</v>
      </c>
      <c r="BW625" t="s">
        <v>1736</v>
      </c>
      <c r="BY625" t="s">
        <v>7082</v>
      </c>
      <c r="BZ625" t="s">
        <v>7915</v>
      </c>
      <c r="CA625" t="s">
        <v>7936</v>
      </c>
      <c r="CB625">
        <v>5</v>
      </c>
      <c r="CC625" t="s">
        <v>1286</v>
      </c>
      <c r="CD625" t="s">
        <v>7937</v>
      </c>
      <c r="CE625" t="s">
        <v>1288</v>
      </c>
      <c r="CF625" t="s">
        <v>1289</v>
      </c>
      <c r="CG625" t="s">
        <v>1417</v>
      </c>
      <c r="CH625" t="s">
        <v>1418</v>
      </c>
      <c r="CI625">
        <v>2</v>
      </c>
      <c r="CJ625" t="s">
        <v>1292</v>
      </c>
      <c r="CK625" t="s">
        <v>4374</v>
      </c>
      <c r="CL625">
        <v>766014</v>
      </c>
      <c r="CM625" t="s">
        <v>4375</v>
      </c>
      <c r="CN625">
        <v>598703</v>
      </c>
      <c r="CO625" t="s">
        <v>4376</v>
      </c>
      <c r="CP625">
        <v>408993</v>
      </c>
      <c r="CQ625" t="s">
        <v>4377</v>
      </c>
      <c r="CR625">
        <v>370070</v>
      </c>
      <c r="CS625" t="s">
        <v>4378</v>
      </c>
      <c r="CT625">
        <v>265988</v>
      </c>
      <c r="CU625" s="13" t="s">
        <v>7938</v>
      </c>
      <c r="CV625" t="s">
        <v>2183</v>
      </c>
    </row>
    <row r="626" spans="1:100" x14ac:dyDescent="0.4">
      <c r="A626" t="s">
        <v>7939</v>
      </c>
      <c r="B626" t="s">
        <v>7940</v>
      </c>
      <c r="D626" t="s">
        <v>1256</v>
      </c>
      <c r="E626" t="s">
        <v>1648</v>
      </c>
      <c r="H626">
        <v>0</v>
      </c>
      <c r="I626">
        <v>6124821</v>
      </c>
      <c r="J626" t="s">
        <v>2183</v>
      </c>
      <c r="K626">
        <v>2025</v>
      </c>
      <c r="L626">
        <v>6124821</v>
      </c>
      <c r="M626">
        <v>0</v>
      </c>
      <c r="N626">
        <v>69524</v>
      </c>
      <c r="O626">
        <v>0</v>
      </c>
      <c r="P626">
        <v>6124821</v>
      </c>
      <c r="Q626">
        <v>0</v>
      </c>
      <c r="R626">
        <v>0</v>
      </c>
      <c r="S626" t="s">
        <v>1574</v>
      </c>
      <c r="T626">
        <v>2024</v>
      </c>
      <c r="U626" t="s">
        <v>1767</v>
      </c>
      <c r="V626" t="s">
        <v>7941</v>
      </c>
      <c r="W626">
        <v>89</v>
      </c>
      <c r="X626" t="s">
        <v>1262</v>
      </c>
      <c r="Y626">
        <v>8900</v>
      </c>
      <c r="Z626" t="s">
        <v>1262</v>
      </c>
      <c r="AA626">
        <v>892436</v>
      </c>
      <c r="AB626" t="s">
        <v>7080</v>
      </c>
      <c r="AC626">
        <v>89</v>
      </c>
      <c r="AD626" t="s">
        <v>1262</v>
      </c>
      <c r="AE626">
        <v>8900</v>
      </c>
      <c r="AF626" t="s">
        <v>1262</v>
      </c>
      <c r="AG626">
        <v>892410</v>
      </c>
      <c r="AH626" t="s">
        <v>7081</v>
      </c>
      <c r="AI626" t="s">
        <v>7089</v>
      </c>
      <c r="AJ626" t="s">
        <v>7090</v>
      </c>
      <c r="AK626" t="s">
        <v>1381</v>
      </c>
      <c r="AL626" t="s">
        <v>7159</v>
      </c>
      <c r="AM626" t="s">
        <v>7942</v>
      </c>
      <c r="AO626" t="s">
        <v>7943</v>
      </c>
      <c r="AP626" t="s">
        <v>7943</v>
      </c>
      <c r="AT626" t="s">
        <v>1270</v>
      </c>
      <c r="AU626" t="s">
        <v>1271</v>
      </c>
      <c r="AV626" t="s">
        <v>7944</v>
      </c>
      <c r="AX626">
        <v>8675</v>
      </c>
      <c r="AY626" t="s">
        <v>7945</v>
      </c>
      <c r="AZ626">
        <v>8001</v>
      </c>
      <c r="BA626" t="s">
        <v>4293</v>
      </c>
      <c r="BB626">
        <v>8</v>
      </c>
      <c r="BC626" t="s">
        <v>1603</v>
      </c>
      <c r="BD626" t="s">
        <v>1604</v>
      </c>
      <c r="BE626">
        <v>80603</v>
      </c>
      <c r="BG626" t="s">
        <v>6699</v>
      </c>
      <c r="BH626" t="s">
        <v>6699</v>
      </c>
      <c r="BL626" t="s">
        <v>1280</v>
      </c>
      <c r="BM626" t="s">
        <v>1270</v>
      </c>
      <c r="BN626" t="s">
        <v>1271</v>
      </c>
      <c r="BO626" t="s">
        <v>7946</v>
      </c>
      <c r="BP626" t="s">
        <v>7947</v>
      </c>
      <c r="BQ626">
        <v>8123</v>
      </c>
      <c r="BR626" t="s">
        <v>7948</v>
      </c>
      <c r="BS626">
        <v>8</v>
      </c>
      <c r="BT626" t="s">
        <v>1604</v>
      </c>
      <c r="BU626" t="s">
        <v>7949</v>
      </c>
      <c r="BV626" t="s">
        <v>6699</v>
      </c>
      <c r="BW626" t="s">
        <v>6699</v>
      </c>
      <c r="BY626" t="s">
        <v>7082</v>
      </c>
      <c r="BZ626" t="s">
        <v>7170</v>
      </c>
      <c r="CA626" t="s">
        <v>7950</v>
      </c>
      <c r="CB626">
        <v>5</v>
      </c>
      <c r="CC626" t="s">
        <v>1286</v>
      </c>
      <c r="CD626" t="s">
        <v>7951</v>
      </c>
      <c r="CE626" t="s">
        <v>1288</v>
      </c>
      <c r="CF626" t="s">
        <v>1289</v>
      </c>
      <c r="CG626" t="s">
        <v>1417</v>
      </c>
      <c r="CH626" t="s">
        <v>1418</v>
      </c>
      <c r="CI626">
        <v>2</v>
      </c>
      <c r="CJ626" t="s">
        <v>1292</v>
      </c>
      <c r="CU626" s="13" t="s">
        <v>7952</v>
      </c>
      <c r="CV626" t="s">
        <v>2203</v>
      </c>
    </row>
    <row r="627" spans="1:100" x14ac:dyDescent="0.4">
      <c r="A627" t="s">
        <v>7953</v>
      </c>
      <c r="B627" t="s">
        <v>7954</v>
      </c>
      <c r="D627" t="s">
        <v>1256</v>
      </c>
      <c r="E627" t="s">
        <v>1648</v>
      </c>
      <c r="H627">
        <v>26700</v>
      </c>
      <c r="I627">
        <v>10000000</v>
      </c>
      <c r="J627" t="s">
        <v>4797</v>
      </c>
      <c r="K627">
        <v>2025</v>
      </c>
      <c r="L627">
        <v>10000000</v>
      </c>
      <c r="M627">
        <v>26700</v>
      </c>
      <c r="N627">
        <v>0</v>
      </c>
      <c r="O627">
        <v>0</v>
      </c>
      <c r="P627">
        <v>10000000</v>
      </c>
      <c r="Q627">
        <v>0</v>
      </c>
      <c r="R627">
        <v>0</v>
      </c>
      <c r="S627" t="s">
        <v>5024</v>
      </c>
      <c r="T627">
        <v>2024</v>
      </c>
      <c r="U627" t="s">
        <v>1930</v>
      </c>
      <c r="V627" t="s">
        <v>7941</v>
      </c>
      <c r="W627">
        <v>89</v>
      </c>
      <c r="X627" t="s">
        <v>1262</v>
      </c>
      <c r="Y627">
        <v>8900</v>
      </c>
      <c r="Z627" t="s">
        <v>1262</v>
      </c>
      <c r="AA627">
        <v>892436</v>
      </c>
      <c r="AB627" t="s">
        <v>7080</v>
      </c>
      <c r="AC627">
        <v>89</v>
      </c>
      <c r="AD627" t="s">
        <v>1262</v>
      </c>
      <c r="AE627">
        <v>8900</v>
      </c>
      <c r="AF627" t="s">
        <v>1262</v>
      </c>
      <c r="AG627">
        <v>892410</v>
      </c>
      <c r="AH627" t="s">
        <v>7081</v>
      </c>
      <c r="AI627" t="s">
        <v>7089</v>
      </c>
      <c r="AJ627" t="s">
        <v>7090</v>
      </c>
      <c r="AK627" t="s">
        <v>1381</v>
      </c>
      <c r="AL627" t="s">
        <v>7159</v>
      </c>
      <c r="AM627" t="s">
        <v>7955</v>
      </c>
      <c r="AO627" t="s">
        <v>7956</v>
      </c>
      <c r="AP627" t="s">
        <v>7956</v>
      </c>
      <c r="AT627" t="s">
        <v>1270</v>
      </c>
      <c r="AU627" t="s">
        <v>1271</v>
      </c>
      <c r="AV627" t="s">
        <v>7957</v>
      </c>
      <c r="AX627">
        <v>2100</v>
      </c>
      <c r="AY627" t="s">
        <v>6884</v>
      </c>
      <c r="AZ627">
        <v>23011</v>
      </c>
      <c r="BA627" t="s">
        <v>6885</v>
      </c>
      <c r="BB627">
        <v>23</v>
      </c>
      <c r="BC627" t="s">
        <v>1346</v>
      </c>
      <c r="BD627" t="s">
        <v>1347</v>
      </c>
      <c r="BE627">
        <v>4330</v>
      </c>
      <c r="BF627">
        <v>6856</v>
      </c>
      <c r="BG627" t="s">
        <v>7958</v>
      </c>
      <c r="BH627" t="s">
        <v>1348</v>
      </c>
      <c r="BL627" t="s">
        <v>2729</v>
      </c>
      <c r="BM627" t="s">
        <v>1270</v>
      </c>
      <c r="BN627" t="s">
        <v>1271</v>
      </c>
      <c r="BO627" t="s">
        <v>7959</v>
      </c>
      <c r="BS627">
        <v>23</v>
      </c>
      <c r="BT627" t="s">
        <v>1347</v>
      </c>
      <c r="BV627" t="s">
        <v>7960</v>
      </c>
      <c r="BY627" t="s">
        <v>7082</v>
      </c>
      <c r="BZ627" t="s">
        <v>7170</v>
      </c>
      <c r="CA627" t="s">
        <v>7961</v>
      </c>
      <c r="CB627">
        <v>5</v>
      </c>
      <c r="CC627" t="s">
        <v>1286</v>
      </c>
      <c r="CD627" t="s">
        <v>7962</v>
      </c>
      <c r="CE627" t="s">
        <v>1288</v>
      </c>
      <c r="CF627" t="s">
        <v>1289</v>
      </c>
      <c r="CG627" t="s">
        <v>1702</v>
      </c>
      <c r="CH627" t="s">
        <v>1703</v>
      </c>
      <c r="CI627">
        <v>2</v>
      </c>
      <c r="CJ627" t="s">
        <v>1292</v>
      </c>
      <c r="CU627" s="13" t="s">
        <v>7963</v>
      </c>
      <c r="CV627" t="s">
        <v>2950</v>
      </c>
    </row>
    <row r="628" spans="1:100" x14ac:dyDescent="0.4">
      <c r="A628" t="s">
        <v>7964</v>
      </c>
      <c r="B628" t="s">
        <v>7965</v>
      </c>
      <c r="D628" t="s">
        <v>1256</v>
      </c>
      <c r="E628" t="s">
        <v>1648</v>
      </c>
      <c r="H628">
        <v>322543.73</v>
      </c>
      <c r="I628">
        <v>30000000</v>
      </c>
      <c r="J628" t="s">
        <v>4797</v>
      </c>
      <c r="K628">
        <v>2025</v>
      </c>
      <c r="L628">
        <v>30000000</v>
      </c>
      <c r="M628">
        <v>322543.73</v>
      </c>
      <c r="N628">
        <v>15345324</v>
      </c>
      <c r="O628">
        <v>0</v>
      </c>
      <c r="P628">
        <v>30000000</v>
      </c>
      <c r="Q628">
        <v>0</v>
      </c>
      <c r="R628">
        <v>0</v>
      </c>
      <c r="S628" t="s">
        <v>1766</v>
      </c>
      <c r="T628">
        <v>2024</v>
      </c>
      <c r="U628" t="s">
        <v>1767</v>
      </c>
      <c r="V628" t="s">
        <v>6526</v>
      </c>
      <c r="W628">
        <v>89</v>
      </c>
      <c r="X628" t="s">
        <v>1262</v>
      </c>
      <c r="Y628">
        <v>8900</v>
      </c>
      <c r="Z628" t="s">
        <v>1262</v>
      </c>
      <c r="AA628">
        <v>892436</v>
      </c>
      <c r="AB628" t="s">
        <v>7080</v>
      </c>
      <c r="AC628">
        <v>89</v>
      </c>
      <c r="AD628" t="s">
        <v>1262</v>
      </c>
      <c r="AE628">
        <v>8900</v>
      </c>
      <c r="AF628" t="s">
        <v>1262</v>
      </c>
      <c r="AG628">
        <v>892410</v>
      </c>
      <c r="AH628" t="s">
        <v>7081</v>
      </c>
      <c r="AI628" t="s">
        <v>7089</v>
      </c>
      <c r="AJ628" t="s">
        <v>7090</v>
      </c>
      <c r="AK628" t="s">
        <v>1381</v>
      </c>
      <c r="AL628" t="s">
        <v>7159</v>
      </c>
      <c r="AM628" t="s">
        <v>7966</v>
      </c>
      <c r="AO628" t="s">
        <v>7967</v>
      </c>
      <c r="AP628" t="s">
        <v>7967</v>
      </c>
      <c r="AQ628" t="s">
        <v>7966</v>
      </c>
      <c r="AS628" t="s">
        <v>7967</v>
      </c>
      <c r="AT628" t="s">
        <v>1270</v>
      </c>
      <c r="AU628" t="s">
        <v>1271</v>
      </c>
      <c r="AV628" t="s">
        <v>7968</v>
      </c>
      <c r="AX628">
        <v>56784</v>
      </c>
      <c r="AY628" t="s">
        <v>5720</v>
      </c>
      <c r="AZ628">
        <v>6097</v>
      </c>
      <c r="BA628" t="s">
        <v>5721</v>
      </c>
      <c r="BB628">
        <v>6</v>
      </c>
      <c r="BC628" t="s">
        <v>1548</v>
      </c>
      <c r="BD628" t="s">
        <v>1549</v>
      </c>
      <c r="BE628">
        <v>94954</v>
      </c>
      <c r="BF628">
        <v>5507</v>
      </c>
      <c r="BG628" t="s">
        <v>5722</v>
      </c>
      <c r="BH628" t="s">
        <v>5722</v>
      </c>
      <c r="BL628" t="s">
        <v>2729</v>
      </c>
      <c r="BM628" t="s">
        <v>1270</v>
      </c>
      <c r="BN628" t="s">
        <v>1271</v>
      </c>
      <c r="BO628" t="s">
        <v>2730</v>
      </c>
      <c r="BS628">
        <v>6</v>
      </c>
      <c r="BT628" t="s">
        <v>1549</v>
      </c>
      <c r="BV628" t="s">
        <v>2198</v>
      </c>
      <c r="BY628" t="s">
        <v>7082</v>
      </c>
      <c r="BZ628" t="s">
        <v>7170</v>
      </c>
      <c r="CA628" t="s">
        <v>7969</v>
      </c>
      <c r="CB628">
        <v>5</v>
      </c>
      <c r="CC628" t="s">
        <v>1286</v>
      </c>
      <c r="CD628" t="s">
        <v>7970</v>
      </c>
      <c r="CE628" t="s">
        <v>1288</v>
      </c>
      <c r="CF628" t="s">
        <v>1289</v>
      </c>
      <c r="CG628" t="s">
        <v>1333</v>
      </c>
      <c r="CH628" t="s">
        <v>1334</v>
      </c>
      <c r="CI628">
        <v>2</v>
      </c>
      <c r="CJ628" t="s">
        <v>1292</v>
      </c>
      <c r="CU628" s="13" t="s">
        <v>7971</v>
      </c>
      <c r="CV628" t="s">
        <v>2950</v>
      </c>
    </row>
    <row r="629" spans="1:100" x14ac:dyDescent="0.4">
      <c r="A629" t="s">
        <v>7972</v>
      </c>
      <c r="B629" t="s">
        <v>7973</v>
      </c>
      <c r="D629" t="s">
        <v>1256</v>
      </c>
      <c r="E629" t="s">
        <v>1648</v>
      </c>
      <c r="H629">
        <v>153381.01</v>
      </c>
      <c r="I629">
        <v>45278922</v>
      </c>
      <c r="J629" t="s">
        <v>5004</v>
      </c>
      <c r="K629">
        <v>2025</v>
      </c>
      <c r="L629">
        <v>45278922</v>
      </c>
      <c r="M629">
        <v>153381.01</v>
      </c>
      <c r="N629">
        <v>13079538</v>
      </c>
      <c r="O629">
        <v>12678100</v>
      </c>
      <c r="P629">
        <v>57957022</v>
      </c>
      <c r="Q629">
        <v>0</v>
      </c>
      <c r="R629">
        <v>0</v>
      </c>
      <c r="S629" t="s">
        <v>1574</v>
      </c>
      <c r="T629">
        <v>2024</v>
      </c>
      <c r="U629" t="s">
        <v>1767</v>
      </c>
      <c r="V629" t="s">
        <v>6526</v>
      </c>
      <c r="W629">
        <v>89</v>
      </c>
      <c r="X629" t="s">
        <v>1262</v>
      </c>
      <c r="Y629">
        <v>8900</v>
      </c>
      <c r="Z629" t="s">
        <v>1262</v>
      </c>
      <c r="AA629">
        <v>892436</v>
      </c>
      <c r="AB629" t="s">
        <v>7080</v>
      </c>
      <c r="AC629">
        <v>89</v>
      </c>
      <c r="AD629" t="s">
        <v>1262</v>
      </c>
      <c r="AE629">
        <v>8900</v>
      </c>
      <c r="AF629" t="s">
        <v>1262</v>
      </c>
      <c r="AG629">
        <v>892410</v>
      </c>
      <c r="AH629" t="s">
        <v>7081</v>
      </c>
      <c r="AI629" t="s">
        <v>7089</v>
      </c>
      <c r="AJ629" t="s">
        <v>7090</v>
      </c>
      <c r="AK629" t="s">
        <v>1381</v>
      </c>
      <c r="AL629" t="s">
        <v>7159</v>
      </c>
      <c r="AM629" t="s">
        <v>3285</v>
      </c>
      <c r="AO629" t="s">
        <v>340</v>
      </c>
      <c r="AP629" t="s">
        <v>340</v>
      </c>
      <c r="AT629" t="s">
        <v>1270</v>
      </c>
      <c r="AU629" t="s">
        <v>1271</v>
      </c>
      <c r="AV629" t="s">
        <v>3286</v>
      </c>
      <c r="AX629">
        <v>3010</v>
      </c>
      <c r="AY629" t="s">
        <v>3287</v>
      </c>
      <c r="AZ629">
        <v>51013</v>
      </c>
      <c r="BA629" t="s">
        <v>3287</v>
      </c>
      <c r="BB629">
        <v>51</v>
      </c>
      <c r="BC629" t="s">
        <v>3101</v>
      </c>
      <c r="BD629" t="s">
        <v>3102</v>
      </c>
      <c r="BE629">
        <v>22203</v>
      </c>
      <c r="BF629">
        <v>4419</v>
      </c>
      <c r="BG629" t="s">
        <v>3288</v>
      </c>
      <c r="BH629" t="s">
        <v>3288</v>
      </c>
      <c r="BL629" t="s">
        <v>1895</v>
      </c>
      <c r="BM629" t="s">
        <v>1270</v>
      </c>
      <c r="BN629" t="s">
        <v>1271</v>
      </c>
      <c r="BO629" t="s">
        <v>1896</v>
      </c>
      <c r="BT629" t="s">
        <v>1895</v>
      </c>
      <c r="BV629" t="s">
        <v>1897</v>
      </c>
      <c r="BW629" t="s">
        <v>1897</v>
      </c>
      <c r="BY629" t="s">
        <v>7082</v>
      </c>
      <c r="BZ629" t="s">
        <v>7170</v>
      </c>
      <c r="CA629" t="s">
        <v>7974</v>
      </c>
      <c r="CB629">
        <v>5</v>
      </c>
      <c r="CC629" t="s">
        <v>1286</v>
      </c>
      <c r="CD629" t="s">
        <v>7975</v>
      </c>
      <c r="CE629" t="s">
        <v>1288</v>
      </c>
      <c r="CF629" t="s">
        <v>1289</v>
      </c>
      <c r="CG629" t="s">
        <v>1534</v>
      </c>
      <c r="CH629" t="s">
        <v>1535</v>
      </c>
      <c r="CI629">
        <v>2</v>
      </c>
      <c r="CJ629" t="s">
        <v>1292</v>
      </c>
      <c r="CU629" s="13" t="s">
        <v>7976</v>
      </c>
      <c r="CV629" t="s">
        <v>2183</v>
      </c>
    </row>
    <row r="630" spans="1:100" x14ac:dyDescent="0.4">
      <c r="A630" t="s">
        <v>7977</v>
      </c>
      <c r="B630" t="s">
        <v>7978</v>
      </c>
      <c r="D630" t="s">
        <v>1256</v>
      </c>
      <c r="E630" t="s">
        <v>1648</v>
      </c>
      <c r="H630">
        <v>11121910</v>
      </c>
      <c r="I630">
        <v>200000000</v>
      </c>
      <c r="J630" t="s">
        <v>5095</v>
      </c>
      <c r="K630">
        <v>2025</v>
      </c>
      <c r="L630">
        <v>200000000</v>
      </c>
      <c r="M630">
        <v>11121910</v>
      </c>
      <c r="N630">
        <v>9687846</v>
      </c>
      <c r="O630">
        <v>0</v>
      </c>
      <c r="P630">
        <v>200000000</v>
      </c>
      <c r="Q630">
        <v>0</v>
      </c>
      <c r="R630">
        <v>0</v>
      </c>
      <c r="S630" t="s">
        <v>2074</v>
      </c>
      <c r="T630">
        <v>2025</v>
      </c>
      <c r="U630" t="s">
        <v>2819</v>
      </c>
      <c r="V630" t="s">
        <v>6814</v>
      </c>
      <c r="W630">
        <v>89</v>
      </c>
      <c r="X630" t="s">
        <v>1262</v>
      </c>
      <c r="Y630">
        <v>8900</v>
      </c>
      <c r="Z630" t="s">
        <v>1262</v>
      </c>
      <c r="AA630">
        <v>892436</v>
      </c>
      <c r="AB630" t="s">
        <v>7080</v>
      </c>
      <c r="AC630">
        <v>89</v>
      </c>
      <c r="AD630" t="s">
        <v>1262</v>
      </c>
      <c r="AE630">
        <v>8900</v>
      </c>
      <c r="AF630" t="s">
        <v>1262</v>
      </c>
      <c r="AG630">
        <v>892410</v>
      </c>
      <c r="AH630" t="s">
        <v>7081</v>
      </c>
      <c r="AI630" t="s">
        <v>7089</v>
      </c>
      <c r="AJ630" t="s">
        <v>7090</v>
      </c>
      <c r="AK630" t="s">
        <v>1381</v>
      </c>
      <c r="AL630" t="s">
        <v>7176</v>
      </c>
      <c r="AM630" t="s">
        <v>7979</v>
      </c>
      <c r="AO630" t="s">
        <v>7980</v>
      </c>
      <c r="AP630" t="s">
        <v>7980</v>
      </c>
      <c r="AT630" t="s">
        <v>1270</v>
      </c>
      <c r="AU630" t="s">
        <v>1271</v>
      </c>
      <c r="AV630" t="s">
        <v>7981</v>
      </c>
      <c r="AX630">
        <v>35000</v>
      </c>
      <c r="AY630" t="s">
        <v>1325</v>
      </c>
      <c r="AZ630">
        <v>48201</v>
      </c>
      <c r="BA630" t="s">
        <v>1326</v>
      </c>
      <c r="BB630">
        <v>48</v>
      </c>
      <c r="BC630" t="s">
        <v>1276</v>
      </c>
      <c r="BD630" t="s">
        <v>1277</v>
      </c>
      <c r="BE630">
        <v>77079</v>
      </c>
      <c r="BF630">
        <v>4141</v>
      </c>
      <c r="BG630" t="s">
        <v>3211</v>
      </c>
      <c r="BH630" t="s">
        <v>3211</v>
      </c>
      <c r="BL630" t="s">
        <v>1895</v>
      </c>
      <c r="BM630" t="s">
        <v>1270</v>
      </c>
      <c r="BN630" t="s">
        <v>1271</v>
      </c>
      <c r="BO630" t="s">
        <v>1896</v>
      </c>
      <c r="BT630" t="s">
        <v>1895</v>
      </c>
      <c r="BV630" t="s">
        <v>1897</v>
      </c>
      <c r="BW630" t="s">
        <v>1897</v>
      </c>
      <c r="BY630" t="s">
        <v>7082</v>
      </c>
      <c r="BZ630" t="s">
        <v>7183</v>
      </c>
      <c r="CA630" t="s">
        <v>7982</v>
      </c>
      <c r="CB630">
        <v>5</v>
      </c>
      <c r="CC630" t="s">
        <v>1286</v>
      </c>
      <c r="CD630" t="s">
        <v>7983</v>
      </c>
      <c r="CE630" t="s">
        <v>1288</v>
      </c>
      <c r="CF630" t="s">
        <v>1289</v>
      </c>
      <c r="CG630" t="s">
        <v>1417</v>
      </c>
      <c r="CH630" t="s">
        <v>1418</v>
      </c>
      <c r="CI630">
        <v>2</v>
      </c>
      <c r="CJ630" t="s">
        <v>1292</v>
      </c>
      <c r="CU630" s="13" t="s">
        <v>7984</v>
      </c>
      <c r="CV630" t="s">
        <v>1537</v>
      </c>
    </row>
    <row r="631" spans="1:100" x14ac:dyDescent="0.4">
      <c r="A631" t="s">
        <v>7985</v>
      </c>
      <c r="B631" t="s">
        <v>7986</v>
      </c>
      <c r="D631" t="s">
        <v>1256</v>
      </c>
      <c r="E631" t="s">
        <v>1648</v>
      </c>
      <c r="H631">
        <v>497662.86</v>
      </c>
      <c r="I631">
        <v>99000000</v>
      </c>
      <c r="J631" t="s">
        <v>2945</v>
      </c>
      <c r="K631">
        <v>2025</v>
      </c>
      <c r="L631">
        <v>99000000</v>
      </c>
      <c r="M631">
        <v>497662.86</v>
      </c>
      <c r="N631">
        <v>0</v>
      </c>
      <c r="O631">
        <v>0</v>
      </c>
      <c r="P631">
        <v>99000000</v>
      </c>
      <c r="Q631">
        <v>0</v>
      </c>
      <c r="R631">
        <v>0</v>
      </c>
      <c r="S631" t="s">
        <v>3271</v>
      </c>
      <c r="T631">
        <v>2025</v>
      </c>
      <c r="U631" t="s">
        <v>4573</v>
      </c>
      <c r="V631" t="s">
        <v>7987</v>
      </c>
      <c r="W631">
        <v>89</v>
      </c>
      <c r="X631" t="s">
        <v>1262</v>
      </c>
      <c r="Y631">
        <v>8900</v>
      </c>
      <c r="Z631" t="s">
        <v>1262</v>
      </c>
      <c r="AA631">
        <v>892436</v>
      </c>
      <c r="AB631" t="s">
        <v>7080</v>
      </c>
      <c r="AC631">
        <v>89</v>
      </c>
      <c r="AD631" t="s">
        <v>1262</v>
      </c>
      <c r="AE631">
        <v>8900</v>
      </c>
      <c r="AF631" t="s">
        <v>1262</v>
      </c>
      <c r="AG631">
        <v>892410</v>
      </c>
      <c r="AH631" t="s">
        <v>7081</v>
      </c>
      <c r="AI631" t="s">
        <v>7089</v>
      </c>
      <c r="AJ631" t="s">
        <v>7090</v>
      </c>
      <c r="AK631" t="s">
        <v>1381</v>
      </c>
      <c r="AL631" t="s">
        <v>7176</v>
      </c>
      <c r="AM631" t="s">
        <v>7988</v>
      </c>
      <c r="AO631" t="s">
        <v>7989</v>
      </c>
      <c r="AP631" t="s">
        <v>7989</v>
      </c>
      <c r="AT631" t="s">
        <v>1270</v>
      </c>
      <c r="AU631" t="s">
        <v>1271</v>
      </c>
      <c r="AV631" t="s">
        <v>7990</v>
      </c>
      <c r="AX631">
        <v>7000</v>
      </c>
      <c r="AY631" t="s">
        <v>1970</v>
      </c>
      <c r="AZ631">
        <v>25025</v>
      </c>
      <c r="BA631" t="s">
        <v>1971</v>
      </c>
      <c r="BB631">
        <v>25</v>
      </c>
      <c r="BC631" t="s">
        <v>1488</v>
      </c>
      <c r="BD631" t="s">
        <v>1489</v>
      </c>
      <c r="BE631">
        <v>2116</v>
      </c>
      <c r="BF631">
        <v>3305</v>
      </c>
      <c r="BG631" t="s">
        <v>1972</v>
      </c>
      <c r="BH631" t="s">
        <v>1972</v>
      </c>
      <c r="BL631" t="s">
        <v>1895</v>
      </c>
      <c r="BM631" t="s">
        <v>1270</v>
      </c>
      <c r="BN631" t="s">
        <v>1271</v>
      </c>
      <c r="BO631" t="s">
        <v>1896</v>
      </c>
      <c r="BT631" t="s">
        <v>1895</v>
      </c>
      <c r="BV631" t="s">
        <v>1897</v>
      </c>
      <c r="BW631" t="s">
        <v>1897</v>
      </c>
      <c r="BY631" t="s">
        <v>7082</v>
      </c>
      <c r="BZ631" t="s">
        <v>7183</v>
      </c>
      <c r="CA631" t="s">
        <v>7991</v>
      </c>
      <c r="CB631">
        <v>5</v>
      </c>
      <c r="CC631" t="s">
        <v>1286</v>
      </c>
      <c r="CD631" t="s">
        <v>7992</v>
      </c>
      <c r="CE631" t="s">
        <v>1288</v>
      </c>
      <c r="CF631" t="s">
        <v>1289</v>
      </c>
      <c r="CG631" t="s">
        <v>1417</v>
      </c>
      <c r="CH631" t="s">
        <v>1418</v>
      </c>
      <c r="CI631">
        <v>2</v>
      </c>
      <c r="CJ631" t="s">
        <v>1292</v>
      </c>
      <c r="CU631" s="13" t="s">
        <v>7993</v>
      </c>
      <c r="CV631" t="s">
        <v>2950</v>
      </c>
    </row>
    <row r="632" spans="1:100" x14ac:dyDescent="0.4">
      <c r="A632" t="s">
        <v>7994</v>
      </c>
      <c r="B632" t="s">
        <v>7995</v>
      </c>
      <c r="E632" t="s">
        <v>1257</v>
      </c>
      <c r="J632" t="s">
        <v>4189</v>
      </c>
      <c r="K632">
        <v>2025</v>
      </c>
      <c r="L632">
        <v>75000000</v>
      </c>
      <c r="M632">
        <v>163383.32999999999</v>
      </c>
      <c r="N632">
        <v>0</v>
      </c>
      <c r="O632">
        <v>0</v>
      </c>
      <c r="P632">
        <v>75000000</v>
      </c>
      <c r="Q632">
        <v>0</v>
      </c>
      <c r="R632">
        <v>0</v>
      </c>
      <c r="S632" t="s">
        <v>3271</v>
      </c>
      <c r="T632">
        <v>2025</v>
      </c>
      <c r="U632" t="s">
        <v>1885</v>
      </c>
      <c r="V632" t="s">
        <v>6489</v>
      </c>
      <c r="W632">
        <v>89</v>
      </c>
      <c r="X632" t="s">
        <v>1262</v>
      </c>
      <c r="Y632">
        <v>8900</v>
      </c>
      <c r="Z632" t="s">
        <v>1262</v>
      </c>
      <c r="AA632">
        <v>892436</v>
      </c>
      <c r="AB632" t="s">
        <v>7080</v>
      </c>
      <c r="AC632">
        <v>89</v>
      </c>
      <c r="AD632" t="s">
        <v>1262</v>
      </c>
      <c r="AE632">
        <v>8900</v>
      </c>
      <c r="AF632" t="s">
        <v>1262</v>
      </c>
      <c r="AG632">
        <v>892410</v>
      </c>
      <c r="AH632" t="s">
        <v>7081</v>
      </c>
      <c r="AI632" t="s">
        <v>7189</v>
      </c>
      <c r="AJ632" t="s">
        <v>7090</v>
      </c>
      <c r="AK632" t="s">
        <v>1381</v>
      </c>
      <c r="AL632" t="s">
        <v>7190</v>
      </c>
      <c r="AM632" t="s">
        <v>7996</v>
      </c>
      <c r="AO632" t="s">
        <v>7997</v>
      </c>
      <c r="AP632" t="s">
        <v>7997</v>
      </c>
      <c r="AT632" t="s">
        <v>1270</v>
      </c>
      <c r="AU632" t="s">
        <v>1271</v>
      </c>
      <c r="AV632" t="s">
        <v>7998</v>
      </c>
      <c r="AX632">
        <v>48354</v>
      </c>
      <c r="AY632" t="s">
        <v>7999</v>
      </c>
      <c r="AZ632">
        <v>6099</v>
      </c>
      <c r="BA632" t="s">
        <v>8000</v>
      </c>
      <c r="BB632">
        <v>6</v>
      </c>
      <c r="BC632" t="s">
        <v>1548</v>
      </c>
      <c r="BD632" t="s">
        <v>1549</v>
      </c>
      <c r="BE632">
        <v>95353</v>
      </c>
      <c r="BG632" t="s">
        <v>2635</v>
      </c>
      <c r="BH632" t="s">
        <v>2635</v>
      </c>
      <c r="BL632" t="s">
        <v>1280</v>
      </c>
      <c r="BM632" t="s">
        <v>1270</v>
      </c>
      <c r="BN632" t="s">
        <v>1271</v>
      </c>
      <c r="BO632" t="s">
        <v>8001</v>
      </c>
      <c r="BP632" t="s">
        <v>7999</v>
      </c>
      <c r="BQ632">
        <v>6099</v>
      </c>
      <c r="BR632" t="s">
        <v>8000</v>
      </c>
      <c r="BS632">
        <v>6</v>
      </c>
      <c r="BT632" t="s">
        <v>1549</v>
      </c>
      <c r="BU632" t="s">
        <v>8002</v>
      </c>
      <c r="BV632" t="s">
        <v>2635</v>
      </c>
      <c r="BW632" t="s">
        <v>2635</v>
      </c>
      <c r="BY632" t="s">
        <v>7082</v>
      </c>
      <c r="BZ632" t="s">
        <v>7183</v>
      </c>
      <c r="CA632" t="s">
        <v>7227</v>
      </c>
      <c r="CB632">
        <v>5</v>
      </c>
      <c r="CC632" t="s">
        <v>1286</v>
      </c>
      <c r="CD632" t="s">
        <v>8003</v>
      </c>
      <c r="CE632" t="s">
        <v>1288</v>
      </c>
      <c r="CF632" t="s">
        <v>1289</v>
      </c>
      <c r="CG632" t="s">
        <v>1417</v>
      </c>
      <c r="CH632" t="s">
        <v>1418</v>
      </c>
      <c r="CI632">
        <v>2</v>
      </c>
      <c r="CJ632" t="s">
        <v>1292</v>
      </c>
      <c r="CU632" s="13" t="s">
        <v>8004</v>
      </c>
      <c r="CV632" t="s">
        <v>1613</v>
      </c>
    </row>
    <row r="633" spans="1:100" x14ac:dyDescent="0.4">
      <c r="A633" t="s">
        <v>8005</v>
      </c>
      <c r="B633" t="s">
        <v>8006</v>
      </c>
      <c r="D633" t="s">
        <v>1256</v>
      </c>
      <c r="E633" t="s">
        <v>1257</v>
      </c>
      <c r="J633" t="s">
        <v>6022</v>
      </c>
      <c r="K633">
        <v>2025</v>
      </c>
      <c r="L633">
        <v>75500000</v>
      </c>
      <c r="M633">
        <v>3188973.33</v>
      </c>
      <c r="N633">
        <v>0</v>
      </c>
      <c r="O633">
        <v>0</v>
      </c>
      <c r="P633">
        <v>75500000</v>
      </c>
      <c r="Q633">
        <v>0</v>
      </c>
      <c r="R633">
        <v>0</v>
      </c>
      <c r="S633" t="s">
        <v>3545</v>
      </c>
      <c r="T633">
        <v>2024</v>
      </c>
      <c r="U633" t="s">
        <v>2399</v>
      </c>
      <c r="V633" t="s">
        <v>8007</v>
      </c>
      <c r="W633">
        <v>89</v>
      </c>
      <c r="X633" t="s">
        <v>1262</v>
      </c>
      <c r="Y633">
        <v>8900</v>
      </c>
      <c r="Z633" t="s">
        <v>1262</v>
      </c>
      <c r="AA633">
        <v>892436</v>
      </c>
      <c r="AB633" t="s">
        <v>7080</v>
      </c>
      <c r="AC633">
        <v>89</v>
      </c>
      <c r="AD633" t="s">
        <v>1262</v>
      </c>
      <c r="AE633">
        <v>8900</v>
      </c>
      <c r="AF633" t="s">
        <v>1262</v>
      </c>
      <c r="AG633">
        <v>892410</v>
      </c>
      <c r="AH633" t="s">
        <v>7081</v>
      </c>
      <c r="AI633" t="s">
        <v>7189</v>
      </c>
      <c r="AJ633" t="s">
        <v>7090</v>
      </c>
      <c r="AK633" t="s">
        <v>1381</v>
      </c>
      <c r="AL633" t="s">
        <v>7190</v>
      </c>
      <c r="AM633" t="s">
        <v>8008</v>
      </c>
      <c r="AO633" t="s">
        <v>8009</v>
      </c>
      <c r="AP633" t="s">
        <v>8009</v>
      </c>
      <c r="AQ633" t="s">
        <v>8010</v>
      </c>
      <c r="AT633" t="s">
        <v>1270</v>
      </c>
      <c r="AU633" t="s">
        <v>1271</v>
      </c>
      <c r="AV633" t="s">
        <v>8011</v>
      </c>
      <c r="AX633">
        <v>4000</v>
      </c>
      <c r="AY633" t="s">
        <v>2062</v>
      </c>
      <c r="AZ633">
        <v>13121</v>
      </c>
      <c r="BA633" t="s">
        <v>2063</v>
      </c>
      <c r="BB633">
        <v>13</v>
      </c>
      <c r="BC633" t="s">
        <v>1713</v>
      </c>
      <c r="BD633" t="s">
        <v>1714</v>
      </c>
      <c r="BE633">
        <v>30328</v>
      </c>
      <c r="BF633">
        <v>5350</v>
      </c>
      <c r="BG633" t="s">
        <v>2064</v>
      </c>
      <c r="BH633" t="s">
        <v>7248</v>
      </c>
      <c r="BL633" t="s">
        <v>1895</v>
      </c>
      <c r="BM633" t="s">
        <v>1270</v>
      </c>
      <c r="BN633" t="s">
        <v>1271</v>
      </c>
      <c r="BO633" t="s">
        <v>1896</v>
      </c>
      <c r="BT633" t="s">
        <v>1895</v>
      </c>
      <c r="BV633" t="s">
        <v>1897</v>
      </c>
      <c r="BW633" t="s">
        <v>1897</v>
      </c>
      <c r="BY633" t="s">
        <v>7082</v>
      </c>
      <c r="BZ633" t="s">
        <v>7183</v>
      </c>
      <c r="CA633" t="s">
        <v>8012</v>
      </c>
      <c r="CB633">
        <v>5</v>
      </c>
      <c r="CC633" t="s">
        <v>1286</v>
      </c>
      <c r="CD633" t="s">
        <v>8013</v>
      </c>
      <c r="CE633" t="s">
        <v>1288</v>
      </c>
      <c r="CF633" t="s">
        <v>1289</v>
      </c>
      <c r="CG633" t="s">
        <v>1417</v>
      </c>
      <c r="CH633" t="s">
        <v>1418</v>
      </c>
      <c r="CI633">
        <v>2</v>
      </c>
      <c r="CJ633" t="s">
        <v>1292</v>
      </c>
      <c r="CU633" s="13" t="s">
        <v>8014</v>
      </c>
      <c r="CV633" t="s">
        <v>2950</v>
      </c>
    </row>
    <row r="634" spans="1:100" x14ac:dyDescent="0.4">
      <c r="A634" t="s">
        <v>8015</v>
      </c>
      <c r="B634" t="s">
        <v>8016</v>
      </c>
      <c r="D634" t="s">
        <v>1256</v>
      </c>
      <c r="E634" t="s">
        <v>1257</v>
      </c>
      <c r="J634" t="s">
        <v>2875</v>
      </c>
      <c r="K634">
        <v>2025</v>
      </c>
      <c r="L634">
        <v>500000000</v>
      </c>
      <c r="M634">
        <v>0</v>
      </c>
      <c r="N634">
        <v>492840996</v>
      </c>
      <c r="O634">
        <v>0</v>
      </c>
      <c r="P634">
        <v>500000000</v>
      </c>
      <c r="Q634">
        <v>0</v>
      </c>
      <c r="R634">
        <v>0</v>
      </c>
      <c r="S634" t="s">
        <v>2607</v>
      </c>
      <c r="T634">
        <v>2024</v>
      </c>
      <c r="U634" t="s">
        <v>1767</v>
      </c>
      <c r="V634" t="s">
        <v>6731</v>
      </c>
      <c r="W634">
        <v>89</v>
      </c>
      <c r="X634" t="s">
        <v>1262</v>
      </c>
      <c r="Y634">
        <v>8900</v>
      </c>
      <c r="Z634" t="s">
        <v>1262</v>
      </c>
      <c r="AA634">
        <v>892436</v>
      </c>
      <c r="AB634" t="s">
        <v>7080</v>
      </c>
      <c r="AC634">
        <v>89</v>
      </c>
      <c r="AD634" t="s">
        <v>1262</v>
      </c>
      <c r="AE634">
        <v>8900</v>
      </c>
      <c r="AF634" t="s">
        <v>1262</v>
      </c>
      <c r="AG634">
        <v>892410</v>
      </c>
      <c r="AH634" t="s">
        <v>7081</v>
      </c>
      <c r="AI634" t="s">
        <v>7189</v>
      </c>
      <c r="AJ634" t="s">
        <v>7090</v>
      </c>
      <c r="AK634" t="s">
        <v>1381</v>
      </c>
      <c r="AL634" t="s">
        <v>8017</v>
      </c>
      <c r="AM634" t="s">
        <v>7724</v>
      </c>
      <c r="AO634" t="s">
        <v>7725</v>
      </c>
      <c r="AP634" t="s">
        <v>7725</v>
      </c>
      <c r="AT634" t="s">
        <v>1270</v>
      </c>
      <c r="AU634" t="s">
        <v>1271</v>
      </c>
      <c r="AV634" t="s">
        <v>7726</v>
      </c>
      <c r="AX634">
        <v>37000</v>
      </c>
      <c r="AY634" t="s">
        <v>7727</v>
      </c>
      <c r="AZ634">
        <v>48113</v>
      </c>
      <c r="BA634" t="s">
        <v>1275</v>
      </c>
      <c r="BB634">
        <v>48</v>
      </c>
      <c r="BC634" t="s">
        <v>1276</v>
      </c>
      <c r="BD634" t="s">
        <v>1277</v>
      </c>
      <c r="BE634">
        <v>75062</v>
      </c>
      <c r="BF634">
        <v>2772</v>
      </c>
      <c r="BG634" t="s">
        <v>7728</v>
      </c>
      <c r="BH634" t="s">
        <v>7728</v>
      </c>
      <c r="BL634" t="s">
        <v>1280</v>
      </c>
      <c r="BM634" t="s">
        <v>1270</v>
      </c>
      <c r="BN634" t="s">
        <v>1271</v>
      </c>
      <c r="BO634" t="s">
        <v>7729</v>
      </c>
      <c r="BP634" t="s">
        <v>7730</v>
      </c>
      <c r="BQ634">
        <v>18093</v>
      </c>
      <c r="BR634" t="s">
        <v>1935</v>
      </c>
      <c r="BS634">
        <v>18</v>
      </c>
      <c r="BT634" t="s">
        <v>2175</v>
      </c>
      <c r="BU634" t="s">
        <v>8018</v>
      </c>
      <c r="BV634" t="s">
        <v>7732</v>
      </c>
      <c r="BW634" t="s">
        <v>7732</v>
      </c>
      <c r="BY634" t="s">
        <v>7082</v>
      </c>
      <c r="BZ634" t="s">
        <v>7183</v>
      </c>
      <c r="CA634" t="s">
        <v>8019</v>
      </c>
      <c r="CB634">
        <v>5</v>
      </c>
      <c r="CC634" t="s">
        <v>1286</v>
      </c>
      <c r="CD634" t="s">
        <v>8020</v>
      </c>
      <c r="CE634" t="s">
        <v>1288</v>
      </c>
      <c r="CF634" t="s">
        <v>1289</v>
      </c>
      <c r="CG634" t="s">
        <v>1417</v>
      </c>
      <c r="CH634" t="s">
        <v>1418</v>
      </c>
      <c r="CI634">
        <v>2</v>
      </c>
      <c r="CJ634" t="s">
        <v>1292</v>
      </c>
      <c r="CU634" s="13" t="s">
        <v>8021</v>
      </c>
      <c r="CV634" t="s">
        <v>2183</v>
      </c>
    </row>
    <row r="635" spans="1:100" x14ac:dyDescent="0.4">
      <c r="A635" t="s">
        <v>8022</v>
      </c>
      <c r="B635" t="s">
        <v>8023</v>
      </c>
      <c r="D635" t="s">
        <v>1256</v>
      </c>
      <c r="E635" t="s">
        <v>1257</v>
      </c>
      <c r="J635" t="s">
        <v>4189</v>
      </c>
      <c r="K635">
        <v>2025</v>
      </c>
      <c r="L635">
        <v>45133953</v>
      </c>
      <c r="M635">
        <v>658391.87</v>
      </c>
      <c r="N635">
        <v>753160</v>
      </c>
      <c r="O635">
        <v>0</v>
      </c>
      <c r="P635">
        <v>45133953</v>
      </c>
      <c r="Q635">
        <v>0</v>
      </c>
      <c r="R635">
        <v>0</v>
      </c>
      <c r="S635" t="s">
        <v>5024</v>
      </c>
      <c r="T635">
        <v>2024</v>
      </c>
      <c r="U635" t="s">
        <v>1930</v>
      </c>
      <c r="V635" t="s">
        <v>6731</v>
      </c>
      <c r="W635">
        <v>89</v>
      </c>
      <c r="X635" t="s">
        <v>1262</v>
      </c>
      <c r="Y635">
        <v>8900</v>
      </c>
      <c r="Z635" t="s">
        <v>1262</v>
      </c>
      <c r="AA635">
        <v>892436</v>
      </c>
      <c r="AB635" t="s">
        <v>7080</v>
      </c>
      <c r="AC635">
        <v>89</v>
      </c>
      <c r="AD635" t="s">
        <v>1262</v>
      </c>
      <c r="AE635">
        <v>8900</v>
      </c>
      <c r="AF635" t="s">
        <v>1262</v>
      </c>
      <c r="AG635">
        <v>892410</v>
      </c>
      <c r="AH635" t="s">
        <v>7081</v>
      </c>
      <c r="AI635" t="s">
        <v>7189</v>
      </c>
      <c r="AJ635" t="s">
        <v>7090</v>
      </c>
      <c r="AK635" t="s">
        <v>1381</v>
      </c>
      <c r="AL635" t="s">
        <v>7190</v>
      </c>
      <c r="AM635" t="s">
        <v>8024</v>
      </c>
      <c r="AO635" t="s">
        <v>8025</v>
      </c>
      <c r="AP635" t="s">
        <v>8025</v>
      </c>
      <c r="AQ635" t="s">
        <v>8026</v>
      </c>
      <c r="AT635" t="s">
        <v>1270</v>
      </c>
      <c r="AU635" t="s">
        <v>1271</v>
      </c>
      <c r="AV635" t="s">
        <v>8027</v>
      </c>
      <c r="AX635">
        <v>77000</v>
      </c>
      <c r="AY635" t="s">
        <v>7453</v>
      </c>
      <c r="AZ635">
        <v>39095</v>
      </c>
      <c r="BA635" t="s">
        <v>7454</v>
      </c>
      <c r="BB635">
        <v>39</v>
      </c>
      <c r="BC635" t="s">
        <v>2008</v>
      </c>
      <c r="BD635" t="s">
        <v>2009</v>
      </c>
      <c r="BE635">
        <v>43604</v>
      </c>
      <c r="BF635">
        <v>1561</v>
      </c>
      <c r="BG635" t="s">
        <v>7043</v>
      </c>
      <c r="BH635" t="s">
        <v>7043</v>
      </c>
      <c r="BL635" t="s">
        <v>1280</v>
      </c>
      <c r="BM635" t="s">
        <v>1270</v>
      </c>
      <c r="BN635" t="s">
        <v>1271</v>
      </c>
      <c r="BO635" t="s">
        <v>7455</v>
      </c>
      <c r="BP635" t="s">
        <v>7453</v>
      </c>
      <c r="BQ635">
        <v>39095</v>
      </c>
      <c r="BR635" t="s">
        <v>7454</v>
      </c>
      <c r="BS635">
        <v>39</v>
      </c>
      <c r="BT635" t="s">
        <v>2009</v>
      </c>
      <c r="BU635" t="s">
        <v>8028</v>
      </c>
      <c r="BV635" t="s">
        <v>7043</v>
      </c>
      <c r="BW635" t="s">
        <v>7043</v>
      </c>
      <c r="BY635" t="s">
        <v>7082</v>
      </c>
      <c r="BZ635" t="s">
        <v>7183</v>
      </c>
      <c r="CA635" t="s">
        <v>7227</v>
      </c>
      <c r="CB635">
        <v>5</v>
      </c>
      <c r="CC635" t="s">
        <v>1286</v>
      </c>
      <c r="CD635" t="s">
        <v>8029</v>
      </c>
      <c r="CE635" t="s">
        <v>1288</v>
      </c>
      <c r="CF635" t="s">
        <v>1289</v>
      </c>
      <c r="CG635" t="s">
        <v>1417</v>
      </c>
      <c r="CH635" t="s">
        <v>1418</v>
      </c>
      <c r="CI635">
        <v>2</v>
      </c>
      <c r="CJ635" t="s">
        <v>1292</v>
      </c>
      <c r="CU635" s="13" t="s">
        <v>8030</v>
      </c>
      <c r="CV635" t="s">
        <v>1613</v>
      </c>
    </row>
    <row r="636" spans="1:100" x14ac:dyDescent="0.4">
      <c r="A636" t="s">
        <v>8031</v>
      </c>
      <c r="B636" t="s">
        <v>8032</v>
      </c>
      <c r="D636" t="s">
        <v>1256</v>
      </c>
      <c r="E636" t="s">
        <v>1257</v>
      </c>
      <c r="J636" t="s">
        <v>5004</v>
      </c>
      <c r="K636">
        <v>2025</v>
      </c>
      <c r="L636">
        <v>57263726</v>
      </c>
      <c r="M636">
        <v>22805.97</v>
      </c>
      <c r="N636">
        <v>4520996</v>
      </c>
      <c r="O636">
        <v>0</v>
      </c>
      <c r="P636">
        <v>57263726</v>
      </c>
      <c r="Q636">
        <v>0</v>
      </c>
      <c r="R636">
        <v>0</v>
      </c>
      <c r="S636" t="s">
        <v>8033</v>
      </c>
      <c r="T636">
        <v>2025</v>
      </c>
      <c r="U636" t="s">
        <v>1885</v>
      </c>
      <c r="V636" t="s">
        <v>5503</v>
      </c>
      <c r="W636">
        <v>89</v>
      </c>
      <c r="X636" t="s">
        <v>1262</v>
      </c>
      <c r="Y636">
        <v>8900</v>
      </c>
      <c r="Z636" t="s">
        <v>1262</v>
      </c>
      <c r="AA636">
        <v>892436</v>
      </c>
      <c r="AB636" t="s">
        <v>7080</v>
      </c>
      <c r="AC636">
        <v>89</v>
      </c>
      <c r="AD636" t="s">
        <v>1262</v>
      </c>
      <c r="AE636">
        <v>8900</v>
      </c>
      <c r="AF636" t="s">
        <v>1262</v>
      </c>
      <c r="AG636">
        <v>892410</v>
      </c>
      <c r="AH636" t="s">
        <v>7081</v>
      </c>
      <c r="AI636" t="s">
        <v>7189</v>
      </c>
      <c r="AJ636" t="s">
        <v>7090</v>
      </c>
      <c r="AK636" t="s">
        <v>1381</v>
      </c>
      <c r="AL636" t="s">
        <v>7190</v>
      </c>
      <c r="AM636" t="s">
        <v>8034</v>
      </c>
      <c r="AO636" t="s">
        <v>8035</v>
      </c>
      <c r="AP636" t="s">
        <v>8035</v>
      </c>
      <c r="AQ636" t="s">
        <v>8036</v>
      </c>
      <c r="AT636" t="s">
        <v>1270</v>
      </c>
      <c r="AU636" t="s">
        <v>1271</v>
      </c>
      <c r="AV636" t="s">
        <v>8037</v>
      </c>
      <c r="AX636">
        <v>62148</v>
      </c>
      <c r="AY636" t="s">
        <v>8038</v>
      </c>
      <c r="AZ636">
        <v>39173</v>
      </c>
      <c r="BA636" t="s">
        <v>8039</v>
      </c>
      <c r="BB636">
        <v>39</v>
      </c>
      <c r="BC636" t="s">
        <v>2008</v>
      </c>
      <c r="BD636" t="s">
        <v>2009</v>
      </c>
      <c r="BE636">
        <v>43551</v>
      </c>
      <c r="BF636">
        <v>2999</v>
      </c>
      <c r="BG636" t="s">
        <v>7043</v>
      </c>
      <c r="BH636" t="s">
        <v>7043</v>
      </c>
      <c r="BL636" t="s">
        <v>1280</v>
      </c>
      <c r="BM636" t="s">
        <v>1270</v>
      </c>
      <c r="BN636" t="s">
        <v>1271</v>
      </c>
      <c r="BO636" t="s">
        <v>8040</v>
      </c>
      <c r="BP636" t="s">
        <v>8041</v>
      </c>
      <c r="BQ636">
        <v>39119</v>
      </c>
      <c r="BR636" t="s">
        <v>8042</v>
      </c>
      <c r="BS636">
        <v>39</v>
      </c>
      <c r="BT636" t="s">
        <v>2009</v>
      </c>
      <c r="BU636" t="s">
        <v>8043</v>
      </c>
      <c r="BV636" t="s">
        <v>2010</v>
      </c>
      <c r="BW636" t="s">
        <v>2010</v>
      </c>
      <c r="BY636" t="s">
        <v>7082</v>
      </c>
      <c r="BZ636" t="s">
        <v>7183</v>
      </c>
      <c r="CA636" t="s">
        <v>8044</v>
      </c>
      <c r="CB636">
        <v>5</v>
      </c>
      <c r="CC636" t="s">
        <v>1286</v>
      </c>
      <c r="CD636" t="s">
        <v>8045</v>
      </c>
      <c r="CE636" t="s">
        <v>1288</v>
      </c>
      <c r="CF636" t="s">
        <v>1289</v>
      </c>
      <c r="CG636" t="s">
        <v>1417</v>
      </c>
      <c r="CH636" t="s">
        <v>1418</v>
      </c>
      <c r="CI636">
        <v>2</v>
      </c>
      <c r="CJ636" t="s">
        <v>1292</v>
      </c>
      <c r="CU636" s="13" t="s">
        <v>8046</v>
      </c>
      <c r="CV636" t="s">
        <v>2183</v>
      </c>
    </row>
    <row r="637" spans="1:100" x14ac:dyDescent="0.4">
      <c r="A637" t="s">
        <v>8047</v>
      </c>
      <c r="B637" t="s">
        <v>8048</v>
      </c>
      <c r="D637" t="s">
        <v>1256</v>
      </c>
      <c r="E637" t="s">
        <v>1257</v>
      </c>
      <c r="J637" t="s">
        <v>5095</v>
      </c>
      <c r="K637">
        <v>2025</v>
      </c>
      <c r="L637">
        <v>15316593</v>
      </c>
      <c r="M637">
        <v>249489.72</v>
      </c>
      <c r="N637">
        <v>284358</v>
      </c>
      <c r="O637">
        <v>0</v>
      </c>
      <c r="P637">
        <v>15316593</v>
      </c>
      <c r="Q637">
        <v>0</v>
      </c>
      <c r="R637">
        <v>0</v>
      </c>
      <c r="S637" t="s">
        <v>1420</v>
      </c>
      <c r="T637">
        <v>2025</v>
      </c>
      <c r="U637" t="s">
        <v>2694</v>
      </c>
      <c r="V637" t="s">
        <v>8049</v>
      </c>
      <c r="W637">
        <v>89</v>
      </c>
      <c r="X637" t="s">
        <v>1262</v>
      </c>
      <c r="Y637">
        <v>8900</v>
      </c>
      <c r="Z637" t="s">
        <v>1262</v>
      </c>
      <c r="AA637">
        <v>892436</v>
      </c>
      <c r="AB637" t="s">
        <v>7080</v>
      </c>
      <c r="AC637">
        <v>89</v>
      </c>
      <c r="AD637" t="s">
        <v>1262</v>
      </c>
      <c r="AE637">
        <v>8900</v>
      </c>
      <c r="AF637" t="s">
        <v>1262</v>
      </c>
      <c r="AG637">
        <v>892410</v>
      </c>
      <c r="AH637" t="s">
        <v>7081</v>
      </c>
      <c r="AI637" t="s">
        <v>7189</v>
      </c>
      <c r="AJ637" t="s">
        <v>7090</v>
      </c>
      <c r="AK637" t="s">
        <v>1381</v>
      </c>
      <c r="AL637" t="s">
        <v>7190</v>
      </c>
      <c r="AM637" t="s">
        <v>8050</v>
      </c>
      <c r="AO637" t="s">
        <v>8051</v>
      </c>
      <c r="AP637" t="s">
        <v>8051</v>
      </c>
      <c r="AQ637" t="s">
        <v>8050</v>
      </c>
      <c r="AS637" t="s">
        <v>8051</v>
      </c>
      <c r="AT637" t="s">
        <v>1270</v>
      </c>
      <c r="AU637" t="s">
        <v>1271</v>
      </c>
      <c r="AV637" t="s">
        <v>8052</v>
      </c>
      <c r="AX637">
        <v>61796</v>
      </c>
      <c r="AY637" t="s">
        <v>1274</v>
      </c>
      <c r="AZ637">
        <v>48113</v>
      </c>
      <c r="BA637" t="s">
        <v>1275</v>
      </c>
      <c r="BB637">
        <v>48</v>
      </c>
      <c r="BC637" t="s">
        <v>1276</v>
      </c>
      <c r="BD637" t="s">
        <v>1277</v>
      </c>
      <c r="BE637">
        <v>75081</v>
      </c>
      <c r="BF637">
        <v>2370</v>
      </c>
      <c r="BG637" t="s">
        <v>1278</v>
      </c>
      <c r="BH637" t="s">
        <v>1278</v>
      </c>
      <c r="BL637" t="s">
        <v>1280</v>
      </c>
      <c r="BM637" t="s">
        <v>1270</v>
      </c>
      <c r="BN637" t="s">
        <v>1271</v>
      </c>
      <c r="BO637" t="s">
        <v>8053</v>
      </c>
      <c r="BP637" t="s">
        <v>1391</v>
      </c>
      <c r="BQ637">
        <v>36073</v>
      </c>
      <c r="BR637" t="s">
        <v>7710</v>
      </c>
      <c r="BS637">
        <v>36</v>
      </c>
      <c r="BT637" t="s">
        <v>1619</v>
      </c>
      <c r="BU637" t="s">
        <v>8054</v>
      </c>
      <c r="BV637" t="s">
        <v>8055</v>
      </c>
      <c r="BW637" t="s">
        <v>8055</v>
      </c>
      <c r="BY637" t="s">
        <v>7082</v>
      </c>
      <c r="BZ637" t="s">
        <v>7183</v>
      </c>
      <c r="CA637" t="s">
        <v>8056</v>
      </c>
      <c r="CB637">
        <v>5</v>
      </c>
      <c r="CC637" t="s">
        <v>1286</v>
      </c>
      <c r="CD637" t="s">
        <v>8057</v>
      </c>
      <c r="CE637" t="s">
        <v>1288</v>
      </c>
      <c r="CF637" t="s">
        <v>1289</v>
      </c>
      <c r="CG637" t="s">
        <v>1333</v>
      </c>
      <c r="CH637" t="s">
        <v>1334</v>
      </c>
      <c r="CI637">
        <v>2</v>
      </c>
      <c r="CJ637" t="s">
        <v>1292</v>
      </c>
      <c r="CU637" s="13" t="s">
        <v>8058</v>
      </c>
      <c r="CV637" t="s">
        <v>1537</v>
      </c>
    </row>
    <row r="638" spans="1:100" x14ac:dyDescent="0.4">
      <c r="A638" t="s">
        <v>8059</v>
      </c>
      <c r="B638" t="s">
        <v>8060</v>
      </c>
      <c r="D638" t="s">
        <v>1256</v>
      </c>
      <c r="E638" t="s">
        <v>1257</v>
      </c>
      <c r="J638" t="s">
        <v>5636</v>
      </c>
      <c r="K638">
        <v>2025</v>
      </c>
      <c r="L638">
        <v>170881459</v>
      </c>
      <c r="M638">
        <v>157207.39000000001</v>
      </c>
      <c r="N638">
        <v>0</v>
      </c>
      <c r="O638">
        <v>0</v>
      </c>
      <c r="P638">
        <v>170881459</v>
      </c>
      <c r="Q638">
        <v>0</v>
      </c>
      <c r="R638">
        <v>0</v>
      </c>
      <c r="S638" t="s">
        <v>1741</v>
      </c>
      <c r="T638">
        <v>2025</v>
      </c>
      <c r="U638" t="s">
        <v>4573</v>
      </c>
      <c r="V638" t="s">
        <v>8061</v>
      </c>
      <c r="W638">
        <v>89</v>
      </c>
      <c r="X638" t="s">
        <v>1262</v>
      </c>
      <c r="Y638">
        <v>8900</v>
      </c>
      <c r="Z638" t="s">
        <v>1262</v>
      </c>
      <c r="AA638">
        <v>892436</v>
      </c>
      <c r="AB638" t="s">
        <v>7080</v>
      </c>
      <c r="AC638">
        <v>89</v>
      </c>
      <c r="AD638" t="s">
        <v>1262</v>
      </c>
      <c r="AE638">
        <v>8900</v>
      </c>
      <c r="AF638" t="s">
        <v>1262</v>
      </c>
      <c r="AG638">
        <v>892410</v>
      </c>
      <c r="AH638" t="s">
        <v>7081</v>
      </c>
      <c r="AI638" t="s">
        <v>7189</v>
      </c>
      <c r="AJ638" t="s">
        <v>7090</v>
      </c>
      <c r="AK638" t="s">
        <v>1381</v>
      </c>
      <c r="AL638" t="s">
        <v>7190</v>
      </c>
      <c r="AM638" t="s">
        <v>8062</v>
      </c>
      <c r="AO638" t="s">
        <v>8063</v>
      </c>
      <c r="AP638" t="s">
        <v>8063</v>
      </c>
      <c r="AQ638" t="s">
        <v>8064</v>
      </c>
      <c r="AS638" t="s">
        <v>8065</v>
      </c>
      <c r="AT638" t="s">
        <v>1270</v>
      </c>
      <c r="AU638" t="s">
        <v>1271</v>
      </c>
      <c r="AV638" t="s">
        <v>8066</v>
      </c>
      <c r="AX638">
        <v>61000</v>
      </c>
      <c r="AY638" t="s">
        <v>2793</v>
      </c>
      <c r="AZ638">
        <v>42003</v>
      </c>
      <c r="BA638" t="s">
        <v>2794</v>
      </c>
      <c r="BB638">
        <v>42</v>
      </c>
      <c r="BC638" t="s">
        <v>1408</v>
      </c>
      <c r="BD638" t="s">
        <v>1409</v>
      </c>
      <c r="BE638">
        <v>15222</v>
      </c>
      <c r="BF638">
        <v>5400</v>
      </c>
      <c r="BG638" t="s">
        <v>2796</v>
      </c>
      <c r="BH638" t="s">
        <v>2796</v>
      </c>
      <c r="BL638" t="s">
        <v>1895</v>
      </c>
      <c r="BM638" t="s">
        <v>1270</v>
      </c>
      <c r="BN638" t="s">
        <v>1271</v>
      </c>
      <c r="BO638" t="s">
        <v>1896</v>
      </c>
      <c r="BT638" t="s">
        <v>1895</v>
      </c>
      <c r="BV638" t="s">
        <v>1897</v>
      </c>
      <c r="BW638" t="s">
        <v>1897</v>
      </c>
      <c r="BY638" t="s">
        <v>7082</v>
      </c>
      <c r="BZ638" t="s">
        <v>7183</v>
      </c>
      <c r="CA638" t="s">
        <v>8067</v>
      </c>
      <c r="CB638">
        <v>5</v>
      </c>
      <c r="CC638" t="s">
        <v>1286</v>
      </c>
      <c r="CD638" t="s">
        <v>8068</v>
      </c>
      <c r="CE638" t="s">
        <v>1288</v>
      </c>
      <c r="CF638" t="s">
        <v>1289</v>
      </c>
      <c r="CG638" t="s">
        <v>1417</v>
      </c>
      <c r="CH638" t="s">
        <v>1418</v>
      </c>
      <c r="CI638">
        <v>2</v>
      </c>
      <c r="CJ638" t="s">
        <v>1292</v>
      </c>
      <c r="CU638" s="13" t="s">
        <v>8069</v>
      </c>
      <c r="CV638" t="s">
        <v>1537</v>
      </c>
    </row>
    <row r="639" spans="1:100" x14ac:dyDescent="0.4">
      <c r="A639" t="s">
        <v>8070</v>
      </c>
      <c r="B639" t="s">
        <v>8071</v>
      </c>
      <c r="D639" t="s">
        <v>1256</v>
      </c>
      <c r="E639" t="s">
        <v>1257</v>
      </c>
      <c r="J639" t="s">
        <v>5004</v>
      </c>
      <c r="K639">
        <v>2025</v>
      </c>
      <c r="L639">
        <v>375000000</v>
      </c>
      <c r="M639">
        <v>22631397.02</v>
      </c>
      <c r="N639">
        <v>239199884</v>
      </c>
      <c r="O639">
        <v>0</v>
      </c>
      <c r="P639">
        <v>375000000</v>
      </c>
      <c r="Q639">
        <v>0</v>
      </c>
      <c r="R639">
        <v>0</v>
      </c>
      <c r="S639" t="s">
        <v>1930</v>
      </c>
      <c r="T639">
        <v>2024</v>
      </c>
      <c r="U639" t="s">
        <v>2631</v>
      </c>
      <c r="V639" t="s">
        <v>8072</v>
      </c>
      <c r="W639">
        <v>89</v>
      </c>
      <c r="X639" t="s">
        <v>1262</v>
      </c>
      <c r="Y639">
        <v>8900</v>
      </c>
      <c r="Z639" t="s">
        <v>1262</v>
      </c>
      <c r="AA639">
        <v>892436</v>
      </c>
      <c r="AB639" t="s">
        <v>7080</v>
      </c>
      <c r="AC639">
        <v>89</v>
      </c>
      <c r="AD639" t="s">
        <v>1262</v>
      </c>
      <c r="AE639">
        <v>8900</v>
      </c>
      <c r="AF639" t="s">
        <v>1262</v>
      </c>
      <c r="AG639">
        <v>892410</v>
      </c>
      <c r="AH639" t="s">
        <v>7081</v>
      </c>
      <c r="AI639" t="s">
        <v>7189</v>
      </c>
      <c r="AJ639" t="s">
        <v>7090</v>
      </c>
      <c r="AK639" t="s">
        <v>1381</v>
      </c>
      <c r="AL639" t="s">
        <v>7190</v>
      </c>
      <c r="AM639" t="s">
        <v>8073</v>
      </c>
      <c r="AO639" t="s">
        <v>8074</v>
      </c>
      <c r="AP639" t="s">
        <v>8074</v>
      </c>
      <c r="AQ639" t="s">
        <v>8073</v>
      </c>
      <c r="AS639" t="s">
        <v>8074</v>
      </c>
      <c r="AT639" t="s">
        <v>1270</v>
      </c>
      <c r="AU639" t="s">
        <v>1271</v>
      </c>
      <c r="AV639" t="s">
        <v>8075</v>
      </c>
      <c r="AX639">
        <v>39560</v>
      </c>
      <c r="AY639" t="s">
        <v>8076</v>
      </c>
      <c r="AZ639">
        <v>47163</v>
      </c>
      <c r="BA639" t="s">
        <v>8077</v>
      </c>
      <c r="BB639">
        <v>47</v>
      </c>
      <c r="BC639" t="s">
        <v>1772</v>
      </c>
      <c r="BD639" t="s">
        <v>1773</v>
      </c>
      <c r="BE639">
        <v>37662</v>
      </c>
      <c r="BG639" t="s">
        <v>7641</v>
      </c>
      <c r="BH639" t="s">
        <v>7641</v>
      </c>
      <c r="BL639" t="s">
        <v>1280</v>
      </c>
      <c r="BM639" t="s">
        <v>1270</v>
      </c>
      <c r="BN639" t="s">
        <v>1271</v>
      </c>
      <c r="BO639" t="s">
        <v>8078</v>
      </c>
      <c r="BP639" t="s">
        <v>7478</v>
      </c>
      <c r="BQ639">
        <v>48183</v>
      </c>
      <c r="BR639" t="s">
        <v>7479</v>
      </c>
      <c r="BS639">
        <v>48</v>
      </c>
      <c r="BT639" t="s">
        <v>1277</v>
      </c>
      <c r="BU639" t="s">
        <v>8079</v>
      </c>
      <c r="BV639" t="s">
        <v>6048</v>
      </c>
      <c r="BW639" t="s">
        <v>6048</v>
      </c>
      <c r="BY639" t="s">
        <v>7082</v>
      </c>
      <c r="BZ639" t="s">
        <v>7183</v>
      </c>
      <c r="CA639" t="s">
        <v>7227</v>
      </c>
      <c r="CB639">
        <v>5</v>
      </c>
      <c r="CC639" t="s">
        <v>1286</v>
      </c>
      <c r="CD639" t="s">
        <v>8080</v>
      </c>
      <c r="CE639" t="s">
        <v>1288</v>
      </c>
      <c r="CF639" t="s">
        <v>1289</v>
      </c>
      <c r="CG639" t="s">
        <v>1417</v>
      </c>
      <c r="CH639" t="s">
        <v>1418</v>
      </c>
      <c r="CI639">
        <v>2</v>
      </c>
      <c r="CJ639" t="s">
        <v>1292</v>
      </c>
      <c r="CU639" s="13" t="s">
        <v>8081</v>
      </c>
      <c r="CV639" t="s">
        <v>2183</v>
      </c>
    </row>
    <row r="640" spans="1:100" x14ac:dyDescent="0.4">
      <c r="A640" t="s">
        <v>8082</v>
      </c>
      <c r="B640" t="s">
        <v>8083</v>
      </c>
      <c r="D640" t="s">
        <v>1256</v>
      </c>
      <c r="E640" t="s">
        <v>1257</v>
      </c>
      <c r="J640" t="s">
        <v>5004</v>
      </c>
      <c r="K640">
        <v>2025</v>
      </c>
      <c r="L640">
        <v>282853384</v>
      </c>
      <c r="M640">
        <v>289796.32</v>
      </c>
      <c r="N640">
        <v>282321330</v>
      </c>
      <c r="O640">
        <v>0</v>
      </c>
      <c r="P640">
        <v>282853384</v>
      </c>
      <c r="Q640">
        <v>0</v>
      </c>
      <c r="R640">
        <v>0</v>
      </c>
      <c r="S640" t="s">
        <v>2812</v>
      </c>
      <c r="T640">
        <v>2025</v>
      </c>
      <c r="U640" t="s">
        <v>2819</v>
      </c>
      <c r="V640" t="s">
        <v>8084</v>
      </c>
      <c r="W640">
        <v>89</v>
      </c>
      <c r="X640" t="s">
        <v>1262</v>
      </c>
      <c r="Y640">
        <v>8900</v>
      </c>
      <c r="Z640" t="s">
        <v>1262</v>
      </c>
      <c r="AA640">
        <v>892436</v>
      </c>
      <c r="AB640" t="s">
        <v>7080</v>
      </c>
      <c r="AC640">
        <v>89</v>
      </c>
      <c r="AD640" t="s">
        <v>1262</v>
      </c>
      <c r="AE640">
        <v>8900</v>
      </c>
      <c r="AF640" t="s">
        <v>1262</v>
      </c>
      <c r="AG640">
        <v>892410</v>
      </c>
      <c r="AH640" t="s">
        <v>7081</v>
      </c>
      <c r="AI640" t="s">
        <v>7189</v>
      </c>
      <c r="AJ640" t="s">
        <v>7090</v>
      </c>
      <c r="AK640" t="s">
        <v>1381</v>
      </c>
      <c r="AL640" t="s">
        <v>7190</v>
      </c>
      <c r="AM640" t="s">
        <v>8085</v>
      </c>
      <c r="AO640" t="s">
        <v>8086</v>
      </c>
      <c r="AP640" t="s">
        <v>8086</v>
      </c>
      <c r="AT640" t="s">
        <v>1270</v>
      </c>
      <c r="AU640" t="s">
        <v>1271</v>
      </c>
      <c r="AV640" t="s">
        <v>8087</v>
      </c>
      <c r="AX640">
        <v>77580</v>
      </c>
      <c r="AY640" t="s">
        <v>1890</v>
      </c>
      <c r="AZ640">
        <v>10003</v>
      </c>
      <c r="BA640" t="s">
        <v>1891</v>
      </c>
      <c r="BB640">
        <v>10</v>
      </c>
      <c r="BC640" t="s">
        <v>1892</v>
      </c>
      <c r="BD640" t="s">
        <v>1893</v>
      </c>
      <c r="BE640">
        <v>19808</v>
      </c>
      <c r="BF640">
        <v>1674</v>
      </c>
      <c r="BG640" t="s">
        <v>1894</v>
      </c>
      <c r="BH640" t="s">
        <v>1894</v>
      </c>
      <c r="BL640" t="s">
        <v>1280</v>
      </c>
      <c r="BM640" t="s">
        <v>1270</v>
      </c>
      <c r="BN640" t="s">
        <v>1271</v>
      </c>
      <c r="BO640" t="s">
        <v>8088</v>
      </c>
      <c r="BP640" t="s">
        <v>8089</v>
      </c>
      <c r="BQ640">
        <v>22093</v>
      </c>
      <c r="BR640" t="s">
        <v>8090</v>
      </c>
      <c r="BS640">
        <v>22</v>
      </c>
      <c r="BT640" t="s">
        <v>4746</v>
      </c>
      <c r="BU640" t="s">
        <v>8091</v>
      </c>
      <c r="BV640" t="s">
        <v>7317</v>
      </c>
      <c r="BW640" t="s">
        <v>7317</v>
      </c>
      <c r="BY640" t="s">
        <v>7082</v>
      </c>
      <c r="BZ640" t="s">
        <v>7183</v>
      </c>
      <c r="CA640" t="s">
        <v>8092</v>
      </c>
      <c r="CB640">
        <v>5</v>
      </c>
      <c r="CC640" t="s">
        <v>1286</v>
      </c>
      <c r="CD640" t="s">
        <v>8093</v>
      </c>
      <c r="CE640" t="s">
        <v>1288</v>
      </c>
      <c r="CF640" t="s">
        <v>1289</v>
      </c>
      <c r="CG640" t="s">
        <v>1417</v>
      </c>
      <c r="CH640" t="s">
        <v>1418</v>
      </c>
      <c r="CI640">
        <v>2</v>
      </c>
      <c r="CJ640" t="s">
        <v>1292</v>
      </c>
      <c r="CU640" s="13" t="s">
        <v>8094</v>
      </c>
      <c r="CV640" t="s">
        <v>2670</v>
      </c>
    </row>
    <row r="641" spans="1:100" x14ac:dyDescent="0.4">
      <c r="A641" t="s">
        <v>8095</v>
      </c>
      <c r="B641" t="s">
        <v>8096</v>
      </c>
      <c r="D641" t="s">
        <v>1256</v>
      </c>
      <c r="E641" t="s">
        <v>1257</v>
      </c>
      <c r="J641" t="s">
        <v>1537</v>
      </c>
      <c r="K641">
        <v>2025</v>
      </c>
      <c r="L641">
        <v>86907197</v>
      </c>
      <c r="M641">
        <v>495322.75</v>
      </c>
      <c r="N641">
        <v>5128335</v>
      </c>
      <c r="O641">
        <v>0</v>
      </c>
      <c r="P641">
        <v>86907197</v>
      </c>
      <c r="Q641">
        <v>0</v>
      </c>
      <c r="R641">
        <v>0</v>
      </c>
      <c r="S641" t="s">
        <v>1462</v>
      </c>
      <c r="T641">
        <v>2025</v>
      </c>
      <c r="U641" t="s">
        <v>8097</v>
      </c>
      <c r="V641" t="s">
        <v>8098</v>
      </c>
      <c r="W641">
        <v>89</v>
      </c>
      <c r="X641" t="s">
        <v>1262</v>
      </c>
      <c r="Y641">
        <v>8900</v>
      </c>
      <c r="Z641" t="s">
        <v>1262</v>
      </c>
      <c r="AA641">
        <v>892436</v>
      </c>
      <c r="AB641" t="s">
        <v>7080</v>
      </c>
      <c r="AC641">
        <v>89</v>
      </c>
      <c r="AD641" t="s">
        <v>1262</v>
      </c>
      <c r="AE641">
        <v>8900</v>
      </c>
      <c r="AF641" t="s">
        <v>1262</v>
      </c>
      <c r="AG641">
        <v>892410</v>
      </c>
      <c r="AH641" t="s">
        <v>7081</v>
      </c>
      <c r="AI641" t="s">
        <v>7189</v>
      </c>
      <c r="AJ641" t="s">
        <v>7090</v>
      </c>
      <c r="AK641" t="s">
        <v>1381</v>
      </c>
      <c r="AL641" t="s">
        <v>7190</v>
      </c>
      <c r="AM641" t="s">
        <v>8099</v>
      </c>
      <c r="AO641" t="s">
        <v>8100</v>
      </c>
      <c r="AP641" t="s">
        <v>8100</v>
      </c>
      <c r="AT641" t="s">
        <v>1270</v>
      </c>
      <c r="AU641" t="s">
        <v>1271</v>
      </c>
      <c r="AV641" t="s">
        <v>8101</v>
      </c>
      <c r="AX641">
        <v>62535</v>
      </c>
      <c r="AY641" t="s">
        <v>8102</v>
      </c>
      <c r="AZ641">
        <v>25017</v>
      </c>
      <c r="BA641" t="s">
        <v>1487</v>
      </c>
      <c r="BB641">
        <v>25</v>
      </c>
      <c r="BC641" t="s">
        <v>1488</v>
      </c>
      <c r="BD641" t="s">
        <v>1489</v>
      </c>
      <c r="BE641">
        <v>2143</v>
      </c>
      <c r="BF641">
        <v>1222</v>
      </c>
      <c r="BG641" t="s">
        <v>1490</v>
      </c>
      <c r="BH641" t="s">
        <v>1973</v>
      </c>
      <c r="BL641" t="s">
        <v>1280</v>
      </c>
      <c r="BM641" t="s">
        <v>1270</v>
      </c>
      <c r="BN641" t="s">
        <v>1271</v>
      </c>
      <c r="BO641" t="s">
        <v>8103</v>
      </c>
      <c r="BP641" t="s">
        <v>8104</v>
      </c>
      <c r="BQ641">
        <v>25013</v>
      </c>
      <c r="BR641" t="s">
        <v>8105</v>
      </c>
      <c r="BS641">
        <v>25</v>
      </c>
      <c r="BT641" t="s">
        <v>1489</v>
      </c>
      <c r="BU641" t="s">
        <v>8106</v>
      </c>
      <c r="BV641" t="s">
        <v>8107</v>
      </c>
      <c r="BW641" t="s">
        <v>8107</v>
      </c>
      <c r="BY641" t="s">
        <v>7082</v>
      </c>
      <c r="BZ641" t="s">
        <v>7183</v>
      </c>
      <c r="CA641" t="s">
        <v>8108</v>
      </c>
      <c r="CB641">
        <v>5</v>
      </c>
      <c r="CC641" t="s">
        <v>1286</v>
      </c>
      <c r="CD641" t="s">
        <v>8109</v>
      </c>
      <c r="CE641" t="s">
        <v>1288</v>
      </c>
      <c r="CF641" t="s">
        <v>1289</v>
      </c>
      <c r="CG641" t="s">
        <v>1333</v>
      </c>
      <c r="CH641" t="s">
        <v>1334</v>
      </c>
      <c r="CI641">
        <v>2</v>
      </c>
      <c r="CJ641" t="s">
        <v>1292</v>
      </c>
      <c r="CU641" s="13" t="s">
        <v>8110</v>
      </c>
      <c r="CV641" t="s">
        <v>2950</v>
      </c>
    </row>
    <row r="642" spans="1:100" x14ac:dyDescent="0.4">
      <c r="A642" t="s">
        <v>8111</v>
      </c>
      <c r="B642" t="s">
        <v>8112</v>
      </c>
      <c r="D642" t="s">
        <v>1256</v>
      </c>
      <c r="E642" t="s">
        <v>1257</v>
      </c>
      <c r="J642" t="s">
        <v>5004</v>
      </c>
      <c r="K642">
        <v>2025</v>
      </c>
      <c r="L642">
        <v>500000000</v>
      </c>
      <c r="M642">
        <v>477769.77</v>
      </c>
      <c r="N642">
        <v>148293546</v>
      </c>
      <c r="O642">
        <v>0</v>
      </c>
      <c r="P642">
        <v>500000000</v>
      </c>
      <c r="Q642">
        <v>0</v>
      </c>
      <c r="R642">
        <v>0</v>
      </c>
      <c r="S642" t="s">
        <v>8113</v>
      </c>
      <c r="T642">
        <v>2025</v>
      </c>
      <c r="U642" t="s">
        <v>4573</v>
      </c>
      <c r="V642" t="s">
        <v>6731</v>
      </c>
      <c r="W642">
        <v>89</v>
      </c>
      <c r="X642" t="s">
        <v>1262</v>
      </c>
      <c r="Y642">
        <v>8900</v>
      </c>
      <c r="Z642" t="s">
        <v>1262</v>
      </c>
      <c r="AA642">
        <v>892436</v>
      </c>
      <c r="AB642" t="s">
        <v>7080</v>
      </c>
      <c r="AC642">
        <v>89</v>
      </c>
      <c r="AD642" t="s">
        <v>1262</v>
      </c>
      <c r="AE642">
        <v>8900</v>
      </c>
      <c r="AF642" t="s">
        <v>1262</v>
      </c>
      <c r="AG642">
        <v>892410</v>
      </c>
      <c r="AH642" t="s">
        <v>7081</v>
      </c>
      <c r="AI642" t="s">
        <v>7189</v>
      </c>
      <c r="AJ642" t="s">
        <v>7090</v>
      </c>
      <c r="AK642" t="s">
        <v>1381</v>
      </c>
      <c r="AL642" t="s">
        <v>7190</v>
      </c>
      <c r="AM642" t="s">
        <v>8114</v>
      </c>
      <c r="AO642" t="s">
        <v>8115</v>
      </c>
      <c r="AP642" t="s">
        <v>8115</v>
      </c>
      <c r="AT642" t="s">
        <v>1270</v>
      </c>
      <c r="AU642" t="s">
        <v>1271</v>
      </c>
      <c r="AV642" t="s">
        <v>8116</v>
      </c>
      <c r="AW642" t="s">
        <v>8117</v>
      </c>
      <c r="AX642">
        <v>22692</v>
      </c>
      <c r="AY642" t="s">
        <v>8118</v>
      </c>
      <c r="AZ642">
        <v>6037</v>
      </c>
      <c r="BA642" t="s">
        <v>1547</v>
      </c>
      <c r="BB642">
        <v>6</v>
      </c>
      <c r="BC642" t="s">
        <v>1548</v>
      </c>
      <c r="BD642" t="s">
        <v>1549</v>
      </c>
      <c r="BE642">
        <v>91436</v>
      </c>
      <c r="BG642" t="s">
        <v>2844</v>
      </c>
      <c r="BH642" t="s">
        <v>8119</v>
      </c>
      <c r="BL642" t="s">
        <v>1280</v>
      </c>
      <c r="BM642" t="s">
        <v>1270</v>
      </c>
      <c r="BN642" t="s">
        <v>1271</v>
      </c>
      <c r="BO642" t="s">
        <v>8120</v>
      </c>
      <c r="BP642" t="s">
        <v>8121</v>
      </c>
      <c r="BQ642">
        <v>6029</v>
      </c>
      <c r="BR642" t="s">
        <v>3390</v>
      </c>
      <c r="BS642">
        <v>6</v>
      </c>
      <c r="BT642" t="s">
        <v>1549</v>
      </c>
      <c r="BU642" t="s">
        <v>8122</v>
      </c>
      <c r="BV642" t="s">
        <v>3394</v>
      </c>
      <c r="BW642" t="s">
        <v>3394</v>
      </c>
      <c r="BY642" t="s">
        <v>7082</v>
      </c>
      <c r="BZ642" t="s">
        <v>7183</v>
      </c>
      <c r="CA642" t="s">
        <v>8123</v>
      </c>
      <c r="CB642">
        <v>5</v>
      </c>
      <c r="CC642" t="s">
        <v>1286</v>
      </c>
      <c r="CD642" t="s">
        <v>8124</v>
      </c>
      <c r="CE642" t="s">
        <v>1288</v>
      </c>
      <c r="CF642" t="s">
        <v>1289</v>
      </c>
      <c r="CG642" t="s">
        <v>1417</v>
      </c>
      <c r="CH642" t="s">
        <v>1418</v>
      </c>
      <c r="CI642">
        <v>2</v>
      </c>
      <c r="CJ642" t="s">
        <v>1292</v>
      </c>
      <c r="CU642" s="13" t="s">
        <v>8125</v>
      </c>
      <c r="CV642" t="s">
        <v>2183</v>
      </c>
    </row>
    <row r="643" spans="1:100" x14ac:dyDescent="0.4">
      <c r="A643" t="s">
        <v>8126</v>
      </c>
      <c r="B643" t="s">
        <v>8127</v>
      </c>
      <c r="D643" t="s">
        <v>1256</v>
      </c>
      <c r="E643" t="s">
        <v>1257</v>
      </c>
      <c r="J643" t="s">
        <v>5095</v>
      </c>
      <c r="K643">
        <v>2025</v>
      </c>
      <c r="L643">
        <v>331885548</v>
      </c>
      <c r="M643">
        <v>15135788.699999999</v>
      </c>
      <c r="N643">
        <v>24800000</v>
      </c>
      <c r="O643">
        <v>0</v>
      </c>
      <c r="P643">
        <v>331885548</v>
      </c>
      <c r="Q643">
        <v>0</v>
      </c>
      <c r="R643">
        <v>0</v>
      </c>
      <c r="S643" t="s">
        <v>2718</v>
      </c>
      <c r="T643">
        <v>2025</v>
      </c>
      <c r="U643" t="s">
        <v>1885</v>
      </c>
      <c r="V643" t="s">
        <v>8128</v>
      </c>
      <c r="W643">
        <v>89</v>
      </c>
      <c r="X643" t="s">
        <v>1262</v>
      </c>
      <c r="Y643">
        <v>8900</v>
      </c>
      <c r="Z643" t="s">
        <v>1262</v>
      </c>
      <c r="AA643">
        <v>892436</v>
      </c>
      <c r="AB643" t="s">
        <v>7080</v>
      </c>
      <c r="AC643">
        <v>89</v>
      </c>
      <c r="AD643" t="s">
        <v>1262</v>
      </c>
      <c r="AE643">
        <v>8900</v>
      </c>
      <c r="AF643" t="s">
        <v>1262</v>
      </c>
      <c r="AG643">
        <v>892410</v>
      </c>
      <c r="AH643" t="s">
        <v>7081</v>
      </c>
      <c r="AI643" t="s">
        <v>7189</v>
      </c>
      <c r="AJ643" t="s">
        <v>7090</v>
      </c>
      <c r="AK643" t="s">
        <v>1381</v>
      </c>
      <c r="AL643" t="s">
        <v>7190</v>
      </c>
      <c r="AM643" t="s">
        <v>8129</v>
      </c>
      <c r="AO643" t="s">
        <v>8130</v>
      </c>
      <c r="AP643" t="s">
        <v>8130</v>
      </c>
      <c r="AT643" t="s">
        <v>1270</v>
      </c>
      <c r="AU643" t="s">
        <v>1271</v>
      </c>
      <c r="AV643" t="s">
        <v>8131</v>
      </c>
      <c r="AX643">
        <v>69596</v>
      </c>
      <c r="AY643" t="s">
        <v>3497</v>
      </c>
      <c r="AZ643">
        <v>48201</v>
      </c>
      <c r="BA643" t="s">
        <v>1326</v>
      </c>
      <c r="BB643">
        <v>48</v>
      </c>
      <c r="BC643" t="s">
        <v>1276</v>
      </c>
      <c r="BD643" t="s">
        <v>1277</v>
      </c>
      <c r="BE643">
        <v>77389</v>
      </c>
      <c r="BF643">
        <v>1425</v>
      </c>
      <c r="BG643" t="s">
        <v>1757</v>
      </c>
      <c r="BH643" t="s">
        <v>2958</v>
      </c>
      <c r="BL643" t="s">
        <v>1280</v>
      </c>
      <c r="BM643" t="s">
        <v>1270</v>
      </c>
      <c r="BN643" t="s">
        <v>1271</v>
      </c>
      <c r="BO643" t="s">
        <v>4559</v>
      </c>
      <c r="BP643" t="s">
        <v>4560</v>
      </c>
      <c r="BQ643">
        <v>48071</v>
      </c>
      <c r="BR643" t="s">
        <v>4561</v>
      </c>
      <c r="BS643">
        <v>48</v>
      </c>
      <c r="BT643" t="s">
        <v>1277</v>
      </c>
      <c r="BU643" t="s">
        <v>8132</v>
      </c>
      <c r="BV643" t="s">
        <v>3498</v>
      </c>
      <c r="BW643" t="s">
        <v>4562</v>
      </c>
      <c r="BY643" t="s">
        <v>7082</v>
      </c>
      <c r="BZ643" t="s">
        <v>7183</v>
      </c>
      <c r="CA643" t="s">
        <v>8133</v>
      </c>
      <c r="CB643">
        <v>5</v>
      </c>
      <c r="CC643" t="s">
        <v>1286</v>
      </c>
      <c r="CD643" t="s">
        <v>8134</v>
      </c>
      <c r="CE643" t="s">
        <v>1288</v>
      </c>
      <c r="CF643" t="s">
        <v>1289</v>
      </c>
      <c r="CG643" t="s">
        <v>1417</v>
      </c>
      <c r="CH643" t="s">
        <v>1418</v>
      </c>
      <c r="CI643">
        <v>2</v>
      </c>
      <c r="CJ643" t="s">
        <v>1292</v>
      </c>
      <c r="CU643" s="13" t="s">
        <v>8135</v>
      </c>
      <c r="CV643" t="s">
        <v>1537</v>
      </c>
    </row>
    <row r="644" spans="1:100" x14ac:dyDescent="0.4">
      <c r="A644" t="s">
        <v>8136</v>
      </c>
      <c r="B644" t="s">
        <v>8137</v>
      </c>
      <c r="D644" t="s">
        <v>1256</v>
      </c>
      <c r="E644" t="s">
        <v>1257</v>
      </c>
      <c r="J644" t="s">
        <v>6022</v>
      </c>
      <c r="K644">
        <v>2025</v>
      </c>
      <c r="L644">
        <v>46594001</v>
      </c>
      <c r="M644">
        <v>610355.39</v>
      </c>
      <c r="N644">
        <v>0</v>
      </c>
      <c r="O644">
        <v>0</v>
      </c>
      <c r="P644">
        <v>46594001</v>
      </c>
      <c r="Q644">
        <v>0</v>
      </c>
      <c r="R644">
        <v>0</v>
      </c>
      <c r="S644" t="s">
        <v>2074</v>
      </c>
      <c r="T644">
        <v>2025</v>
      </c>
      <c r="U644" t="s">
        <v>1885</v>
      </c>
      <c r="V644" t="s">
        <v>8128</v>
      </c>
      <c r="W644">
        <v>89</v>
      </c>
      <c r="X644" t="s">
        <v>1262</v>
      </c>
      <c r="Y644">
        <v>8900</v>
      </c>
      <c r="Z644" t="s">
        <v>1262</v>
      </c>
      <c r="AA644">
        <v>892436</v>
      </c>
      <c r="AB644" t="s">
        <v>7080</v>
      </c>
      <c r="AC644">
        <v>89</v>
      </c>
      <c r="AD644" t="s">
        <v>1262</v>
      </c>
      <c r="AE644">
        <v>8900</v>
      </c>
      <c r="AF644" t="s">
        <v>1262</v>
      </c>
      <c r="AG644">
        <v>892410</v>
      </c>
      <c r="AH644" t="s">
        <v>7081</v>
      </c>
      <c r="AI644" t="s">
        <v>7189</v>
      </c>
      <c r="AJ644" t="s">
        <v>7090</v>
      </c>
      <c r="AK644" t="s">
        <v>1381</v>
      </c>
      <c r="AL644" t="s">
        <v>7190</v>
      </c>
      <c r="AM644" t="s">
        <v>8138</v>
      </c>
      <c r="AO644" t="s">
        <v>8139</v>
      </c>
      <c r="AP644" t="s">
        <v>8139</v>
      </c>
      <c r="AQ644" t="s">
        <v>8138</v>
      </c>
      <c r="AS644" t="s">
        <v>8139</v>
      </c>
      <c r="AT644" t="s">
        <v>1270</v>
      </c>
      <c r="AU644" t="s">
        <v>1271</v>
      </c>
      <c r="AV644" t="s">
        <v>8140</v>
      </c>
      <c r="AX644">
        <v>40245</v>
      </c>
      <c r="AY644" t="s">
        <v>7478</v>
      </c>
      <c r="AZ644">
        <v>53015</v>
      </c>
      <c r="BA644" t="s">
        <v>8141</v>
      </c>
      <c r="BB644">
        <v>53</v>
      </c>
      <c r="BC644" t="s">
        <v>3814</v>
      </c>
      <c r="BD644" t="s">
        <v>1429</v>
      </c>
      <c r="BE644">
        <v>98632</v>
      </c>
      <c r="BF644">
        <v>9285</v>
      </c>
      <c r="BG644" t="s">
        <v>7575</v>
      </c>
      <c r="BH644" t="s">
        <v>7575</v>
      </c>
      <c r="BL644" t="s">
        <v>1280</v>
      </c>
      <c r="BM644" t="s">
        <v>1270</v>
      </c>
      <c r="BN644" t="s">
        <v>1271</v>
      </c>
      <c r="BO644" t="s">
        <v>8142</v>
      </c>
      <c r="BP644" t="s">
        <v>7478</v>
      </c>
      <c r="BQ644">
        <v>53015</v>
      </c>
      <c r="BR644" t="s">
        <v>8141</v>
      </c>
      <c r="BS644">
        <v>53</v>
      </c>
      <c r="BT644" t="s">
        <v>1429</v>
      </c>
      <c r="BU644" t="s">
        <v>8143</v>
      </c>
      <c r="BV644" t="s">
        <v>7575</v>
      </c>
      <c r="BW644" t="s">
        <v>7575</v>
      </c>
      <c r="BY644" t="s">
        <v>7082</v>
      </c>
      <c r="BZ644" t="s">
        <v>7183</v>
      </c>
      <c r="CA644" t="s">
        <v>7227</v>
      </c>
      <c r="CB644">
        <v>5</v>
      </c>
      <c r="CC644" t="s">
        <v>1286</v>
      </c>
      <c r="CD644" t="s">
        <v>8144</v>
      </c>
      <c r="CE644" t="s">
        <v>1288</v>
      </c>
      <c r="CF644" t="s">
        <v>1289</v>
      </c>
      <c r="CG644" t="s">
        <v>1417</v>
      </c>
      <c r="CH644" t="s">
        <v>1418</v>
      </c>
      <c r="CI644">
        <v>2</v>
      </c>
      <c r="CJ644" t="s">
        <v>1292</v>
      </c>
      <c r="CU644" s="13" t="s">
        <v>8145</v>
      </c>
      <c r="CV644" t="s">
        <v>2950</v>
      </c>
    </row>
    <row r="645" spans="1:100" x14ac:dyDescent="0.4">
      <c r="A645" t="s">
        <v>8146</v>
      </c>
      <c r="B645" t="s">
        <v>8147</v>
      </c>
      <c r="D645" t="s">
        <v>1256</v>
      </c>
      <c r="E645" t="s">
        <v>1257</v>
      </c>
      <c r="J645" t="s">
        <v>1537</v>
      </c>
      <c r="K645">
        <v>2025</v>
      </c>
      <c r="L645">
        <v>51200000</v>
      </c>
      <c r="M645">
        <v>224391.06</v>
      </c>
      <c r="N645">
        <v>480000</v>
      </c>
      <c r="O645">
        <v>0</v>
      </c>
      <c r="P645">
        <v>51200000</v>
      </c>
      <c r="Q645">
        <v>0</v>
      </c>
      <c r="R645">
        <v>0</v>
      </c>
      <c r="S645" t="s">
        <v>5780</v>
      </c>
      <c r="T645">
        <v>2025</v>
      </c>
      <c r="U645" t="s">
        <v>2575</v>
      </c>
      <c r="V645" t="s">
        <v>6814</v>
      </c>
      <c r="W645">
        <v>89</v>
      </c>
      <c r="X645" t="s">
        <v>1262</v>
      </c>
      <c r="Y645">
        <v>8900</v>
      </c>
      <c r="Z645" t="s">
        <v>1262</v>
      </c>
      <c r="AA645">
        <v>892436</v>
      </c>
      <c r="AB645" t="s">
        <v>7080</v>
      </c>
      <c r="AC645">
        <v>89</v>
      </c>
      <c r="AD645" t="s">
        <v>1262</v>
      </c>
      <c r="AE645">
        <v>8900</v>
      </c>
      <c r="AF645" t="s">
        <v>1262</v>
      </c>
      <c r="AG645">
        <v>892410</v>
      </c>
      <c r="AH645" t="s">
        <v>7081</v>
      </c>
      <c r="AI645" t="s">
        <v>7189</v>
      </c>
      <c r="AJ645" t="s">
        <v>7090</v>
      </c>
      <c r="AK645" t="s">
        <v>1381</v>
      </c>
      <c r="AL645" t="s">
        <v>7190</v>
      </c>
      <c r="AM645" t="s">
        <v>8148</v>
      </c>
      <c r="AO645" t="s">
        <v>8149</v>
      </c>
      <c r="AP645" t="s">
        <v>8149</v>
      </c>
      <c r="AT645" t="s">
        <v>1270</v>
      </c>
      <c r="AU645" t="s">
        <v>1271</v>
      </c>
      <c r="AV645" t="s">
        <v>8150</v>
      </c>
      <c r="AW645" t="s">
        <v>8151</v>
      </c>
      <c r="AX645">
        <v>40275</v>
      </c>
      <c r="AY645" t="s">
        <v>8152</v>
      </c>
      <c r="AZ645">
        <v>55117</v>
      </c>
      <c r="BA645" t="s">
        <v>8153</v>
      </c>
      <c r="BB645">
        <v>55</v>
      </c>
      <c r="BC645" t="s">
        <v>4348</v>
      </c>
      <c r="BD645" t="s">
        <v>4349</v>
      </c>
      <c r="BE645">
        <v>53044</v>
      </c>
      <c r="BF645">
        <v>1515</v>
      </c>
      <c r="BG645" t="s">
        <v>7773</v>
      </c>
      <c r="BH645" t="s">
        <v>7773</v>
      </c>
      <c r="BL645" t="s">
        <v>1280</v>
      </c>
      <c r="BM645" t="s">
        <v>1270</v>
      </c>
      <c r="BN645" t="s">
        <v>1271</v>
      </c>
      <c r="BO645" t="s">
        <v>8154</v>
      </c>
      <c r="BP645" t="s">
        <v>8155</v>
      </c>
      <c r="BQ645">
        <v>4021</v>
      </c>
      <c r="BR645" t="s">
        <v>8156</v>
      </c>
      <c r="BS645">
        <v>4</v>
      </c>
      <c r="BT645" t="s">
        <v>1584</v>
      </c>
      <c r="BU645" t="s">
        <v>8157</v>
      </c>
      <c r="BV645" t="s">
        <v>2238</v>
      </c>
      <c r="BW645" t="s">
        <v>8158</v>
      </c>
      <c r="BY645" t="s">
        <v>7082</v>
      </c>
      <c r="BZ645" t="s">
        <v>7183</v>
      </c>
      <c r="CA645" t="s">
        <v>7236</v>
      </c>
      <c r="CB645">
        <v>5</v>
      </c>
      <c r="CC645" t="s">
        <v>1286</v>
      </c>
      <c r="CD645" t="s">
        <v>8159</v>
      </c>
      <c r="CE645" t="s">
        <v>1288</v>
      </c>
      <c r="CF645" t="s">
        <v>1289</v>
      </c>
      <c r="CG645" t="s">
        <v>1417</v>
      </c>
      <c r="CH645" t="s">
        <v>1418</v>
      </c>
      <c r="CI645">
        <v>2</v>
      </c>
      <c r="CJ645" t="s">
        <v>1292</v>
      </c>
      <c r="CU645" s="13" t="s">
        <v>8160</v>
      </c>
      <c r="CV645" t="s">
        <v>2950</v>
      </c>
    </row>
    <row r="646" spans="1:100" x14ac:dyDescent="0.4">
      <c r="A646" t="s">
        <v>8161</v>
      </c>
      <c r="B646" t="s">
        <v>8162</v>
      </c>
      <c r="E646" t="s">
        <v>1648</v>
      </c>
      <c r="H646">
        <v>30635.51</v>
      </c>
      <c r="I646">
        <v>80000000</v>
      </c>
      <c r="J646" t="s">
        <v>5004</v>
      </c>
      <c r="K646">
        <v>2025</v>
      </c>
      <c r="L646">
        <v>80000000</v>
      </c>
      <c r="M646">
        <v>30635.51</v>
      </c>
      <c r="N646">
        <v>10299423</v>
      </c>
      <c r="O646">
        <v>0</v>
      </c>
      <c r="P646">
        <v>80000000</v>
      </c>
      <c r="Q646">
        <v>0</v>
      </c>
      <c r="R646">
        <v>0</v>
      </c>
      <c r="S646" t="s">
        <v>3271</v>
      </c>
      <c r="T646">
        <v>2025</v>
      </c>
      <c r="U646" t="s">
        <v>1885</v>
      </c>
      <c r="V646" t="s">
        <v>8163</v>
      </c>
      <c r="W646">
        <v>89</v>
      </c>
      <c r="X646" t="s">
        <v>1262</v>
      </c>
      <c r="Y646">
        <v>8900</v>
      </c>
      <c r="Z646" t="s">
        <v>1262</v>
      </c>
      <c r="AA646">
        <v>892436</v>
      </c>
      <c r="AB646" t="s">
        <v>7080</v>
      </c>
      <c r="AC646">
        <v>89</v>
      </c>
      <c r="AD646" t="s">
        <v>1262</v>
      </c>
      <c r="AE646">
        <v>8900</v>
      </c>
      <c r="AF646" t="s">
        <v>1262</v>
      </c>
      <c r="AG646">
        <v>892410</v>
      </c>
      <c r="AH646" t="s">
        <v>7081</v>
      </c>
      <c r="AI646" t="s">
        <v>7089</v>
      </c>
      <c r="AJ646" t="s">
        <v>7090</v>
      </c>
      <c r="AK646" t="s">
        <v>1381</v>
      </c>
      <c r="AL646" t="s">
        <v>8164</v>
      </c>
      <c r="AM646" t="s">
        <v>8165</v>
      </c>
      <c r="AO646" t="s">
        <v>8166</v>
      </c>
      <c r="AP646" t="s">
        <v>8166</v>
      </c>
      <c r="AQ646" t="s">
        <v>8167</v>
      </c>
      <c r="AT646" t="s">
        <v>1270</v>
      </c>
      <c r="AU646" t="s">
        <v>1271</v>
      </c>
      <c r="AV646" t="s">
        <v>8168</v>
      </c>
      <c r="AW646" t="s">
        <v>8169</v>
      </c>
      <c r="AX646">
        <v>55000</v>
      </c>
      <c r="AY646" t="s">
        <v>3222</v>
      </c>
      <c r="AZ646">
        <v>4013</v>
      </c>
      <c r="BA646" t="s">
        <v>1582</v>
      </c>
      <c r="BB646">
        <v>4</v>
      </c>
      <c r="BC646" t="s">
        <v>1583</v>
      </c>
      <c r="BD646" t="s">
        <v>1584</v>
      </c>
      <c r="BE646">
        <v>85004</v>
      </c>
      <c r="BF646">
        <v>2189</v>
      </c>
      <c r="BG646" t="s">
        <v>3224</v>
      </c>
      <c r="BH646" t="s">
        <v>3224</v>
      </c>
      <c r="BL646" t="s">
        <v>1280</v>
      </c>
      <c r="BM646" t="s">
        <v>1270</v>
      </c>
      <c r="BN646" t="s">
        <v>1271</v>
      </c>
      <c r="BO646" t="s">
        <v>3225</v>
      </c>
      <c r="BP646" t="s">
        <v>3222</v>
      </c>
      <c r="BQ646">
        <v>4013</v>
      </c>
      <c r="BR646" t="s">
        <v>1582</v>
      </c>
      <c r="BS646">
        <v>4</v>
      </c>
      <c r="BT646" t="s">
        <v>1584</v>
      </c>
      <c r="BU646" t="s">
        <v>8170</v>
      </c>
      <c r="BV646" t="s">
        <v>3224</v>
      </c>
      <c r="BW646" t="s">
        <v>3224</v>
      </c>
      <c r="BY646" t="s">
        <v>7082</v>
      </c>
      <c r="BZ646" t="s">
        <v>8171</v>
      </c>
      <c r="CA646" t="s">
        <v>8172</v>
      </c>
      <c r="CB646">
        <v>5</v>
      </c>
      <c r="CC646" t="s">
        <v>1286</v>
      </c>
      <c r="CD646" t="s">
        <v>8172</v>
      </c>
      <c r="CE646" t="s">
        <v>1288</v>
      </c>
      <c r="CF646" t="s">
        <v>1289</v>
      </c>
      <c r="CG646" t="s">
        <v>1417</v>
      </c>
      <c r="CH646" t="s">
        <v>1418</v>
      </c>
      <c r="CI646">
        <v>2</v>
      </c>
      <c r="CJ646" t="s">
        <v>1292</v>
      </c>
      <c r="CU646" s="13" t="s">
        <v>8173</v>
      </c>
      <c r="CV646" t="s">
        <v>2183</v>
      </c>
    </row>
    <row r="647" spans="1:100" x14ac:dyDescent="0.4">
      <c r="A647" t="s">
        <v>8174</v>
      </c>
      <c r="B647" t="s">
        <v>8175</v>
      </c>
      <c r="D647" t="s">
        <v>1256</v>
      </c>
      <c r="E647" t="s">
        <v>1648</v>
      </c>
      <c r="H647">
        <v>0</v>
      </c>
      <c r="I647">
        <v>90000000</v>
      </c>
      <c r="J647" t="s">
        <v>5004</v>
      </c>
      <c r="K647">
        <v>2025</v>
      </c>
      <c r="L647">
        <v>90000000</v>
      </c>
      <c r="M647">
        <v>0</v>
      </c>
      <c r="N647">
        <v>0</v>
      </c>
      <c r="O647">
        <v>0</v>
      </c>
      <c r="P647">
        <v>90000000</v>
      </c>
      <c r="Q647">
        <v>0</v>
      </c>
      <c r="R647">
        <v>0</v>
      </c>
      <c r="S647" t="s">
        <v>1574</v>
      </c>
      <c r="T647">
        <v>2024</v>
      </c>
      <c r="U647" t="s">
        <v>1426</v>
      </c>
      <c r="V647" t="s">
        <v>6526</v>
      </c>
      <c r="W647">
        <v>89</v>
      </c>
      <c r="X647" t="s">
        <v>1262</v>
      </c>
      <c r="Y647">
        <v>8900</v>
      </c>
      <c r="Z647" t="s">
        <v>1262</v>
      </c>
      <c r="AA647">
        <v>892436</v>
      </c>
      <c r="AB647" t="s">
        <v>7080</v>
      </c>
      <c r="AC647">
        <v>89</v>
      </c>
      <c r="AD647" t="s">
        <v>1262</v>
      </c>
      <c r="AE647">
        <v>8900</v>
      </c>
      <c r="AF647" t="s">
        <v>1262</v>
      </c>
      <c r="AG647">
        <v>892410</v>
      </c>
      <c r="AH647" t="s">
        <v>7081</v>
      </c>
      <c r="AI647" t="s">
        <v>7089</v>
      </c>
      <c r="AJ647" t="s">
        <v>7090</v>
      </c>
      <c r="AK647" t="s">
        <v>1381</v>
      </c>
      <c r="AL647" t="s">
        <v>8164</v>
      </c>
      <c r="AM647" t="s">
        <v>8176</v>
      </c>
      <c r="AO647" t="s">
        <v>8177</v>
      </c>
      <c r="AP647" t="s">
        <v>8177</v>
      </c>
      <c r="AT647" t="s">
        <v>1270</v>
      </c>
      <c r="AU647" t="s">
        <v>1271</v>
      </c>
      <c r="AV647" t="s">
        <v>8178</v>
      </c>
      <c r="AX647">
        <v>7000</v>
      </c>
      <c r="AY647" t="s">
        <v>1970</v>
      </c>
      <c r="AZ647">
        <v>25025</v>
      </c>
      <c r="BA647" t="s">
        <v>1971</v>
      </c>
      <c r="BB647">
        <v>25</v>
      </c>
      <c r="BC647" t="s">
        <v>1488</v>
      </c>
      <c r="BD647" t="s">
        <v>1489</v>
      </c>
      <c r="BE647">
        <v>2210</v>
      </c>
      <c r="BF647">
        <v>2208</v>
      </c>
      <c r="BG647" t="s">
        <v>1973</v>
      </c>
      <c r="BH647" t="s">
        <v>1973</v>
      </c>
      <c r="BL647" t="s">
        <v>1280</v>
      </c>
      <c r="BM647" t="s">
        <v>1270</v>
      </c>
      <c r="BN647" t="s">
        <v>1271</v>
      </c>
      <c r="BO647" t="s">
        <v>1974</v>
      </c>
      <c r="BP647" t="s">
        <v>1970</v>
      </c>
      <c r="BQ647">
        <v>25025</v>
      </c>
      <c r="BR647" t="s">
        <v>1971</v>
      </c>
      <c r="BS647">
        <v>25</v>
      </c>
      <c r="BT647" t="s">
        <v>1489</v>
      </c>
      <c r="BU647" t="s">
        <v>8179</v>
      </c>
      <c r="BV647" t="s">
        <v>1973</v>
      </c>
      <c r="BW647" t="s">
        <v>3022</v>
      </c>
      <c r="BY647" t="s">
        <v>7082</v>
      </c>
      <c r="BZ647" t="s">
        <v>8171</v>
      </c>
      <c r="CA647" t="s">
        <v>8180</v>
      </c>
      <c r="CB647">
        <v>5</v>
      </c>
      <c r="CC647" t="s">
        <v>1286</v>
      </c>
      <c r="CD647" t="s">
        <v>8180</v>
      </c>
      <c r="CE647" t="s">
        <v>1288</v>
      </c>
      <c r="CF647" t="s">
        <v>1289</v>
      </c>
      <c r="CG647" t="s">
        <v>1417</v>
      </c>
      <c r="CH647" t="s">
        <v>1418</v>
      </c>
      <c r="CI647">
        <v>2</v>
      </c>
      <c r="CJ647" t="s">
        <v>1292</v>
      </c>
      <c r="CU647" s="13" t="s">
        <v>8181</v>
      </c>
      <c r="CV647" t="s">
        <v>2183</v>
      </c>
    </row>
    <row r="648" spans="1:100" x14ac:dyDescent="0.4">
      <c r="A648" t="s">
        <v>8182</v>
      </c>
      <c r="B648" t="s">
        <v>8183</v>
      </c>
      <c r="E648" t="s">
        <v>1648</v>
      </c>
      <c r="H648">
        <v>570608.9</v>
      </c>
      <c r="I648">
        <v>1910514</v>
      </c>
      <c r="J648" t="s">
        <v>2894</v>
      </c>
      <c r="K648">
        <v>2025</v>
      </c>
      <c r="L648">
        <v>1910514</v>
      </c>
      <c r="M648">
        <v>570608.9</v>
      </c>
      <c r="N648">
        <v>204834</v>
      </c>
      <c r="O648">
        <v>0</v>
      </c>
      <c r="P648">
        <v>1910514</v>
      </c>
      <c r="Q648">
        <v>0</v>
      </c>
      <c r="R648">
        <v>0</v>
      </c>
      <c r="S648" t="s">
        <v>1784</v>
      </c>
      <c r="T648">
        <v>2024</v>
      </c>
      <c r="U648" t="s">
        <v>1767</v>
      </c>
      <c r="V648" t="s">
        <v>8128</v>
      </c>
      <c r="W648">
        <v>89</v>
      </c>
      <c r="X648" t="s">
        <v>1262</v>
      </c>
      <c r="Y648">
        <v>8900</v>
      </c>
      <c r="Z648" t="s">
        <v>1262</v>
      </c>
      <c r="AA648">
        <v>892436</v>
      </c>
      <c r="AB648" t="s">
        <v>7080</v>
      </c>
      <c r="AC648">
        <v>89</v>
      </c>
      <c r="AD648" t="s">
        <v>1262</v>
      </c>
      <c r="AE648">
        <v>8900</v>
      </c>
      <c r="AF648" t="s">
        <v>1262</v>
      </c>
      <c r="AG648">
        <v>892410</v>
      </c>
      <c r="AH648" t="s">
        <v>7081</v>
      </c>
      <c r="AI648" t="s">
        <v>7089</v>
      </c>
      <c r="AJ648" t="s">
        <v>7090</v>
      </c>
      <c r="AK648" t="s">
        <v>1381</v>
      </c>
      <c r="AL648" t="s">
        <v>8164</v>
      </c>
      <c r="AM648" t="s">
        <v>8184</v>
      </c>
      <c r="AO648" t="s">
        <v>8185</v>
      </c>
      <c r="AP648" t="s">
        <v>8185</v>
      </c>
      <c r="AT648" t="s">
        <v>1270</v>
      </c>
      <c r="AU648" t="s">
        <v>1271</v>
      </c>
      <c r="AV648" t="s">
        <v>8186</v>
      </c>
      <c r="AX648">
        <v>38000</v>
      </c>
      <c r="AY648" t="s">
        <v>3436</v>
      </c>
      <c r="AZ648">
        <v>29095</v>
      </c>
      <c r="BA648" t="s">
        <v>2445</v>
      </c>
      <c r="BB648">
        <v>29</v>
      </c>
      <c r="BC648" t="s">
        <v>3437</v>
      </c>
      <c r="BD648" t="s">
        <v>3438</v>
      </c>
      <c r="BE648">
        <v>64106</v>
      </c>
      <c r="BG648" t="s">
        <v>3439</v>
      </c>
      <c r="BH648" t="s">
        <v>3439</v>
      </c>
      <c r="BL648" t="s">
        <v>1280</v>
      </c>
      <c r="BM648" t="s">
        <v>1270</v>
      </c>
      <c r="BN648" t="s">
        <v>1271</v>
      </c>
      <c r="BO648" t="s">
        <v>3440</v>
      </c>
      <c r="BP648" t="s">
        <v>3436</v>
      </c>
      <c r="BQ648">
        <v>29095</v>
      </c>
      <c r="BR648" t="s">
        <v>2445</v>
      </c>
      <c r="BS648">
        <v>29</v>
      </c>
      <c r="BT648" t="s">
        <v>3438</v>
      </c>
      <c r="BU648" t="s">
        <v>8187</v>
      </c>
      <c r="BV648" t="s">
        <v>3439</v>
      </c>
      <c r="BW648" t="s">
        <v>3439</v>
      </c>
      <c r="BY648" t="s">
        <v>7082</v>
      </c>
      <c r="BZ648" t="s">
        <v>8171</v>
      </c>
      <c r="CA648" t="s">
        <v>8188</v>
      </c>
      <c r="CB648">
        <v>5</v>
      </c>
      <c r="CC648" t="s">
        <v>1286</v>
      </c>
      <c r="CD648" t="s">
        <v>8189</v>
      </c>
      <c r="CE648" t="s">
        <v>1288</v>
      </c>
      <c r="CF648" t="s">
        <v>1289</v>
      </c>
      <c r="CG648" t="s">
        <v>1417</v>
      </c>
      <c r="CH648" t="s">
        <v>1418</v>
      </c>
      <c r="CI648">
        <v>2</v>
      </c>
      <c r="CJ648" t="s">
        <v>1292</v>
      </c>
      <c r="CU648" s="13" t="s">
        <v>8190</v>
      </c>
      <c r="CV648" t="s">
        <v>1537</v>
      </c>
    </row>
    <row r="649" spans="1:100" x14ac:dyDescent="0.4">
      <c r="A649" t="s">
        <v>8191</v>
      </c>
      <c r="B649" t="s">
        <v>8192</v>
      </c>
      <c r="D649" t="s">
        <v>1256</v>
      </c>
      <c r="E649" t="s">
        <v>1648</v>
      </c>
      <c r="I649">
        <v>95000000</v>
      </c>
      <c r="J649" t="s">
        <v>2894</v>
      </c>
      <c r="K649">
        <v>2025</v>
      </c>
      <c r="L649">
        <v>95000000</v>
      </c>
      <c r="M649">
        <v>0</v>
      </c>
      <c r="N649">
        <v>0</v>
      </c>
      <c r="O649">
        <v>0</v>
      </c>
      <c r="P649">
        <v>95000000</v>
      </c>
      <c r="Q649">
        <v>0</v>
      </c>
      <c r="R649">
        <v>0</v>
      </c>
      <c r="S649" t="s">
        <v>1518</v>
      </c>
      <c r="T649">
        <v>2025</v>
      </c>
      <c r="U649" t="s">
        <v>1767</v>
      </c>
      <c r="V649" t="s">
        <v>8128</v>
      </c>
      <c r="W649">
        <v>89</v>
      </c>
      <c r="X649" t="s">
        <v>1262</v>
      </c>
      <c r="Y649">
        <v>8900</v>
      </c>
      <c r="Z649" t="s">
        <v>1262</v>
      </c>
      <c r="AA649">
        <v>892436</v>
      </c>
      <c r="AB649" t="s">
        <v>7080</v>
      </c>
      <c r="AC649">
        <v>89</v>
      </c>
      <c r="AD649" t="s">
        <v>1262</v>
      </c>
      <c r="AE649">
        <v>8900</v>
      </c>
      <c r="AF649" t="s">
        <v>1262</v>
      </c>
      <c r="AG649">
        <v>892410</v>
      </c>
      <c r="AH649" t="s">
        <v>7081</v>
      </c>
      <c r="AI649" t="s">
        <v>7089</v>
      </c>
      <c r="AJ649" t="s">
        <v>7090</v>
      </c>
      <c r="AK649" t="s">
        <v>1381</v>
      </c>
      <c r="AL649" t="s">
        <v>8164</v>
      </c>
      <c r="AM649" t="s">
        <v>8193</v>
      </c>
      <c r="AO649" t="s">
        <v>8194</v>
      </c>
      <c r="AP649" t="s">
        <v>8194</v>
      </c>
      <c r="AQ649" t="s">
        <v>8193</v>
      </c>
      <c r="AS649" t="s">
        <v>8194</v>
      </c>
      <c r="AT649" t="s">
        <v>1270</v>
      </c>
      <c r="AU649" t="s">
        <v>1271</v>
      </c>
      <c r="AV649" t="s">
        <v>8195</v>
      </c>
      <c r="AX649">
        <v>22500</v>
      </c>
      <c r="AY649" t="s">
        <v>8196</v>
      </c>
      <c r="AZ649">
        <v>32007</v>
      </c>
      <c r="BA649" t="s">
        <v>8196</v>
      </c>
      <c r="BB649">
        <v>32</v>
      </c>
      <c r="BC649" t="s">
        <v>2334</v>
      </c>
      <c r="BD649" t="s">
        <v>2335</v>
      </c>
      <c r="BE649">
        <v>89801</v>
      </c>
      <c r="BF649">
        <v>2800</v>
      </c>
      <c r="BG649" t="s">
        <v>2336</v>
      </c>
      <c r="BH649" t="s">
        <v>2336</v>
      </c>
      <c r="BL649" t="s">
        <v>1280</v>
      </c>
      <c r="BM649" t="s">
        <v>1270</v>
      </c>
      <c r="BN649" t="s">
        <v>1271</v>
      </c>
      <c r="BO649" t="s">
        <v>8197</v>
      </c>
      <c r="BP649" t="s">
        <v>8196</v>
      </c>
      <c r="BQ649">
        <v>32007</v>
      </c>
      <c r="BR649" t="s">
        <v>8196</v>
      </c>
      <c r="BS649">
        <v>32</v>
      </c>
      <c r="BT649" t="s">
        <v>2335</v>
      </c>
      <c r="BU649" t="s">
        <v>8198</v>
      </c>
      <c r="BV649" t="s">
        <v>2336</v>
      </c>
      <c r="BW649" t="s">
        <v>2336</v>
      </c>
      <c r="BY649" t="s">
        <v>7082</v>
      </c>
      <c r="BZ649" t="s">
        <v>8171</v>
      </c>
      <c r="CA649" t="s">
        <v>8199</v>
      </c>
      <c r="CB649">
        <v>5</v>
      </c>
      <c r="CC649" t="s">
        <v>1286</v>
      </c>
      <c r="CD649" t="s">
        <v>8200</v>
      </c>
      <c r="CE649" t="s">
        <v>1288</v>
      </c>
      <c r="CF649" t="s">
        <v>1289</v>
      </c>
      <c r="CG649" t="s">
        <v>1417</v>
      </c>
      <c r="CH649" t="s">
        <v>1418</v>
      </c>
      <c r="CI649">
        <v>2</v>
      </c>
      <c r="CJ649" t="s">
        <v>1292</v>
      </c>
      <c r="CU649" s="13" t="s">
        <v>8201</v>
      </c>
      <c r="CV649" t="s">
        <v>1537</v>
      </c>
    </row>
  </sheetData>
  <hyperlinks>
    <hyperlink ref="CU2" r:id="rId1" xr:uid="{168D91DD-EE80-8846-BF70-C0EF715F10CD}"/>
    <hyperlink ref="CU3" r:id="rId2" xr:uid="{32744435-1E2B-F743-8B37-283F546C7807}"/>
    <hyperlink ref="CU4" r:id="rId3" xr:uid="{A06AF47F-793C-1548-AE50-04B938858323}"/>
    <hyperlink ref="CU5" r:id="rId4" xr:uid="{B3C01082-0887-A34B-9680-C090613DE6AD}"/>
    <hyperlink ref="CU6" r:id="rId5" xr:uid="{027A57E2-E644-AD44-8841-9E681570CA0D}"/>
    <hyperlink ref="CU7" r:id="rId6" xr:uid="{CC3C2E49-9F9B-1847-9211-B0918E178F3E}"/>
    <hyperlink ref="CU8" r:id="rId7" xr:uid="{89AC8D3D-20D7-F241-B755-FC78A693D790}"/>
    <hyperlink ref="CU9" r:id="rId8" xr:uid="{0D28B744-B2E2-144A-95B4-25B752E57C85}"/>
    <hyperlink ref="CU10" r:id="rId9" xr:uid="{2D807D5E-0B17-CF49-AF54-C2C7CD1DA4C6}"/>
    <hyperlink ref="CU11" r:id="rId10" xr:uid="{2166666A-5C86-2748-992C-A0C353F8EE57}"/>
    <hyperlink ref="CU12" r:id="rId11" xr:uid="{178AB0DE-776E-304A-8EB4-E74044EA9D79}"/>
    <hyperlink ref="CU13" r:id="rId12" xr:uid="{2B4ADB96-31B2-9F48-88F7-886422D54EA5}"/>
    <hyperlink ref="CU14" r:id="rId13" xr:uid="{B155E657-05AB-A548-943A-E773E3BAAF46}"/>
    <hyperlink ref="CU15" r:id="rId14" xr:uid="{5E5D8BE4-F154-0D4E-A8BD-33FFFC60E451}"/>
    <hyperlink ref="CU16" r:id="rId15" xr:uid="{4DD18F98-AB41-F74A-9C6B-22678E52825C}"/>
    <hyperlink ref="CU17" r:id="rId16" xr:uid="{13DF5094-2C55-7B42-A390-A2806A92328A}"/>
    <hyperlink ref="CU18" r:id="rId17" xr:uid="{8A2B45F4-E01A-A74B-84D8-8814FF3A6060}"/>
    <hyperlink ref="CU19" r:id="rId18" xr:uid="{867C62A6-637D-B342-A239-C15F4009FBFD}"/>
    <hyperlink ref="CU20" r:id="rId19" xr:uid="{6FDD359C-FFE0-8043-AFF8-9B237303E0FF}"/>
    <hyperlink ref="CU21" r:id="rId20" xr:uid="{00B8AAB9-9050-AD44-861D-7E7A512DEEAD}"/>
    <hyperlink ref="CU22" r:id="rId21" xr:uid="{0FF91AB5-CA59-6D45-8637-37A573E8575A}"/>
    <hyperlink ref="CU23" r:id="rId22" xr:uid="{C26F836A-B8C7-3945-BE17-AC1D27376B0B}"/>
    <hyperlink ref="CU24" r:id="rId23" xr:uid="{F732D8B4-9034-4247-8BD5-7050AE77ABF5}"/>
    <hyperlink ref="CU25" r:id="rId24" xr:uid="{B006FA25-2779-894E-A422-0A0380BB41FF}"/>
    <hyperlink ref="CU26" r:id="rId25" xr:uid="{345E9219-3F70-4E4A-82F3-B7E18D96FBB0}"/>
    <hyperlink ref="CU27" r:id="rId26" xr:uid="{908247AD-3069-CA43-A241-BAD99E9C4F93}"/>
    <hyperlink ref="CU28" r:id="rId27" xr:uid="{549EAF0D-9739-5149-A5BE-8289EB617303}"/>
    <hyperlink ref="CU29" r:id="rId28" xr:uid="{A4725CAE-6F1F-0040-9878-1331B6894151}"/>
    <hyperlink ref="CU30" r:id="rId29" xr:uid="{FF2E757D-3921-F146-B07F-34F89A7869A3}"/>
    <hyperlink ref="CU31" r:id="rId30" xr:uid="{8A25054D-EAC3-AC4D-9846-3F07EAA46008}"/>
    <hyperlink ref="CU32" r:id="rId31" xr:uid="{D78EEC42-AE9B-8642-98CC-2E2FE940343B}"/>
    <hyperlink ref="CU33" r:id="rId32" xr:uid="{6B85E459-92E3-524F-B583-1CAE59E0C488}"/>
    <hyperlink ref="CU34" r:id="rId33" xr:uid="{3B9E3654-6B0F-EB45-ABAD-2DF3833AC5D4}"/>
    <hyperlink ref="CU35" r:id="rId34" xr:uid="{562C01D9-A19B-904B-9187-6F5F266A23C8}"/>
    <hyperlink ref="CU36" r:id="rId35" xr:uid="{DB72CE56-3A5C-274B-8AD9-FE6F4098560B}"/>
    <hyperlink ref="CU37" r:id="rId36" xr:uid="{2914DC91-77B9-B545-8212-6F01C4D667E4}"/>
    <hyperlink ref="CU38" r:id="rId37" xr:uid="{37AA7C16-FA8E-8A4C-90C5-11D372639353}"/>
    <hyperlink ref="CU39" r:id="rId38" xr:uid="{5CECB5F1-D7E2-4948-B27E-4CE814AB22EC}"/>
    <hyperlink ref="CU40" r:id="rId39" xr:uid="{63A3B632-AFA4-104C-B212-F91D64DB709B}"/>
    <hyperlink ref="CU41" r:id="rId40" xr:uid="{62D6CD32-39CF-4646-88D5-76E58692AE01}"/>
    <hyperlink ref="CU42" r:id="rId41" xr:uid="{031178A3-04A8-5E48-A3FE-B9AA1FD5ED20}"/>
    <hyperlink ref="CU43" r:id="rId42" xr:uid="{C5B3F663-D6B4-C246-BC59-B779B20FFAF0}"/>
    <hyperlink ref="CU44" r:id="rId43" xr:uid="{ED85F3A6-92A2-1B46-A7FD-81AF0637124C}"/>
    <hyperlink ref="CU45" r:id="rId44" xr:uid="{AD8DFDA4-5BF5-8F49-86FD-3746A99F870B}"/>
    <hyperlink ref="CU46" r:id="rId45" xr:uid="{41953564-4330-EF49-8BCA-FA8FA06B09F6}"/>
    <hyperlink ref="CU47" r:id="rId46" xr:uid="{B2F242A2-81AA-2040-9799-81E669EB0325}"/>
    <hyperlink ref="CU48" r:id="rId47" xr:uid="{BDB2BFF5-DA70-8F44-9EB7-DB2747FB6102}"/>
    <hyperlink ref="CU49" r:id="rId48" xr:uid="{27F3085C-7E7E-7E42-AEDC-F92AD6579037}"/>
    <hyperlink ref="CU50" r:id="rId49" xr:uid="{5D0438D5-3A8B-144A-8253-95DA9DDF94F5}"/>
    <hyperlink ref="CU51" r:id="rId50" xr:uid="{E4FF95B2-FF51-BC42-9ECF-466F4E688298}"/>
    <hyperlink ref="CU52" r:id="rId51" xr:uid="{EE4CA401-FA8F-BF4E-A48E-444B674A48A2}"/>
    <hyperlink ref="CU53" r:id="rId52" xr:uid="{2D8DD556-BE03-5F4A-8EC3-0D021EF6E109}"/>
    <hyperlink ref="CU54" r:id="rId53" xr:uid="{A8698E6E-1598-D842-8CAA-D96D1009F8DD}"/>
    <hyperlink ref="CU55" r:id="rId54" xr:uid="{BEF3BF4B-1B61-ED41-8FBC-615261282D74}"/>
    <hyperlink ref="CU56" r:id="rId55" xr:uid="{30395AE2-3587-D14C-A98B-7B0A2C14D3E7}"/>
    <hyperlink ref="CU57" r:id="rId56" xr:uid="{F81055F6-7218-A340-8050-F3D4F03FE04B}"/>
    <hyperlink ref="CU58" r:id="rId57" xr:uid="{21034AB9-CB79-104B-96DF-5F44E2201FAF}"/>
    <hyperlink ref="CU59" r:id="rId58" xr:uid="{A1533380-E0E6-DA4E-9714-3598CD5A7925}"/>
    <hyperlink ref="CU60" r:id="rId59" xr:uid="{94C8E321-B201-AC45-BBC8-FF92D03FBB2B}"/>
    <hyperlink ref="CU61" r:id="rId60" xr:uid="{2946BC3B-B10F-8D42-8057-E15DC63E86B0}"/>
    <hyperlink ref="CU62" r:id="rId61" xr:uid="{3987FDB9-BC58-6A42-8DC1-5BD1F440CDC0}"/>
    <hyperlink ref="CU63" r:id="rId62" xr:uid="{FE3EEAAF-55E3-774E-A356-1DDE32A7CAE4}"/>
    <hyperlink ref="CU64" r:id="rId63" xr:uid="{A493E4B4-6587-2946-B614-2BDD68DAD239}"/>
    <hyperlink ref="CU65" r:id="rId64" xr:uid="{BCE6D5AA-1639-2641-A178-86372D0CB8DC}"/>
    <hyperlink ref="CU66" r:id="rId65" xr:uid="{045BF91E-B47D-5346-9B1E-BD2CBC24F9B7}"/>
    <hyperlink ref="CU67" r:id="rId66" xr:uid="{DEE50402-43D8-4346-AEAA-1BE1896AAD75}"/>
    <hyperlink ref="CU68" r:id="rId67" xr:uid="{0A13A711-69D1-8640-8F39-EBA3B048BEFB}"/>
    <hyperlink ref="CU69" r:id="rId68" xr:uid="{F8C66D6C-2FB0-F740-8BC5-E2F5182F53EA}"/>
    <hyperlink ref="CU70" r:id="rId69" xr:uid="{1686B1B9-34DA-F544-A58A-11F42A83DCFE}"/>
    <hyperlink ref="CU71" r:id="rId70" xr:uid="{BBCCD84B-E130-5D44-94CF-40A64FB96621}"/>
    <hyperlink ref="CU72" r:id="rId71" xr:uid="{59446C04-1EB5-5548-8C58-19C86B8EDE0F}"/>
    <hyperlink ref="CU73" r:id="rId72" xr:uid="{21102968-5666-6C47-AD9A-B8676E1BDA12}"/>
    <hyperlink ref="CU74" r:id="rId73" xr:uid="{8BD2F608-D75B-F549-A70D-0338D0A4E4CB}"/>
    <hyperlink ref="CU75" r:id="rId74" xr:uid="{34A02AA3-BEF6-5749-831D-6D062AE2E215}"/>
    <hyperlink ref="CU76" r:id="rId75" xr:uid="{99535309-E622-3549-8FC0-C702E46C7EB9}"/>
    <hyperlink ref="CU77" r:id="rId76" xr:uid="{07AEB32E-8575-0041-9F75-B42E8E5AF8C4}"/>
    <hyperlink ref="CU78" r:id="rId77" xr:uid="{028C7848-C6F6-F34B-BEDC-6ACAC75C5599}"/>
    <hyperlink ref="CU79" r:id="rId78" xr:uid="{44BA6DE5-E381-1D45-B839-81593A9CEBFF}"/>
    <hyperlink ref="CU80" r:id="rId79" xr:uid="{C4BB4F13-2753-6248-9D44-6DDBCA584CA3}"/>
    <hyperlink ref="CU81" r:id="rId80" xr:uid="{80E74C2F-56F7-324C-97AD-3F71DF5092C0}"/>
    <hyperlink ref="CU82" r:id="rId81" xr:uid="{0DCC620C-6A9D-C948-B5B8-EABC79A9BDB0}"/>
    <hyperlink ref="CU83" r:id="rId82" xr:uid="{6EF22A09-D3CF-8449-928A-0CD2B1116C29}"/>
    <hyperlink ref="CU84" r:id="rId83" xr:uid="{5EA806B0-6E48-7E4C-9620-33A014A1FF3E}"/>
    <hyperlink ref="CU85" r:id="rId84" xr:uid="{E32DD2D6-A0D8-6C41-944B-B0FBA050EC85}"/>
    <hyperlink ref="CU86" r:id="rId85" xr:uid="{8A4E3C87-B376-B648-93C3-4C4717ED5EE7}"/>
    <hyperlink ref="CU87" r:id="rId86" xr:uid="{AFAF7C31-C68F-D94D-B3A5-236C1F26BE76}"/>
    <hyperlink ref="CU88" r:id="rId87" xr:uid="{2B751394-C675-DC41-8008-FCAA4E25D894}"/>
    <hyperlink ref="CU89" r:id="rId88" xr:uid="{C5B80C4D-AB7D-624B-B83D-8702C2B55DD7}"/>
    <hyperlink ref="CU90" r:id="rId89" xr:uid="{0E6B5BC8-7117-1D49-8282-C77CA5D16260}"/>
    <hyperlink ref="CU91" r:id="rId90" xr:uid="{570FAA2F-12F1-9547-877B-259A3A471D59}"/>
    <hyperlink ref="CU92" r:id="rId91" xr:uid="{131BF1D0-16F2-2540-B672-57B5908330A7}"/>
    <hyperlink ref="CU93" r:id="rId92" xr:uid="{8094B2A4-D149-DB4C-8AB2-511FFB075CDD}"/>
    <hyperlink ref="CU94" r:id="rId93" xr:uid="{CCC743A0-7A02-9042-A23D-80F7BFD1CFAC}"/>
    <hyperlink ref="CU95" r:id="rId94" xr:uid="{0D110D9D-823E-BC46-AF52-714A555F3ED2}"/>
    <hyperlink ref="CU96" r:id="rId95" xr:uid="{1F6B0EFC-0B88-D14E-94A6-2BA73B817CFF}"/>
    <hyperlink ref="CU97" r:id="rId96" xr:uid="{E9CB3AE3-26DB-7C42-B5CA-222722CEBDCF}"/>
    <hyperlink ref="CU98" r:id="rId97" xr:uid="{924E3005-B9D6-0E40-92E0-3DDE0650BFC3}"/>
    <hyperlink ref="CU99" r:id="rId98" xr:uid="{00FA6FB6-0ED8-D24D-890D-3E5B3EBB3841}"/>
    <hyperlink ref="CU100" r:id="rId99" xr:uid="{C63B9700-1566-DF46-80EB-04E22DBD069E}"/>
    <hyperlink ref="CU101" r:id="rId100" xr:uid="{81F65B8D-16E3-9447-96C3-737635BF42E1}"/>
    <hyperlink ref="CU102" r:id="rId101" xr:uid="{8BFA7468-2A7B-584B-8AB2-3A896A909301}"/>
    <hyperlink ref="CU103" r:id="rId102" xr:uid="{23E5F2F6-C5EB-814D-A9A8-667C3D0F2435}"/>
    <hyperlink ref="CU104" r:id="rId103" xr:uid="{F39EC335-63D1-824C-A627-BF352003B373}"/>
    <hyperlink ref="CU105" r:id="rId104" xr:uid="{62F4BADD-7818-904D-85AA-FC432B61414E}"/>
    <hyperlink ref="CU106" r:id="rId105" xr:uid="{397808AF-FCB5-FB47-9605-C2FB34155C59}"/>
    <hyperlink ref="CU107" r:id="rId106" xr:uid="{8CE14D0D-A8B8-BB4D-B962-E9073858342B}"/>
    <hyperlink ref="CU108" r:id="rId107" xr:uid="{548D3017-B69E-BB4C-A75B-F7412AE3BE57}"/>
    <hyperlink ref="CU109" r:id="rId108" xr:uid="{72C0B099-701B-6A42-A91A-F0539CFDD59A}"/>
    <hyperlink ref="CU110" r:id="rId109" xr:uid="{D1CB0D8F-F90F-884B-A8D1-5AA5D17DC5CC}"/>
    <hyperlink ref="CU111" r:id="rId110" xr:uid="{AA876A23-EAE7-F844-AE54-08400B0E1DBF}"/>
    <hyperlink ref="CU112" r:id="rId111" xr:uid="{7917BBB6-47F0-9746-9A98-AF3835FC4282}"/>
    <hyperlink ref="CU113" r:id="rId112" xr:uid="{7E5883B3-4C57-E740-B37F-71CF3B66B171}"/>
    <hyperlink ref="CU114" r:id="rId113" xr:uid="{282591AF-3774-DA44-93F9-CD4B1BA917C5}"/>
    <hyperlink ref="CU115" r:id="rId114" xr:uid="{1564839C-5A66-7045-A1D9-A6C6A731E9D7}"/>
    <hyperlink ref="CU116" r:id="rId115" xr:uid="{E3A4565A-63B3-6745-8A3C-44E363DC8DB0}"/>
    <hyperlink ref="CU117" r:id="rId116" xr:uid="{C1B620B8-3FCC-B942-B2CF-08F59989CF11}"/>
    <hyperlink ref="CU118" r:id="rId117" xr:uid="{45B3873D-CD52-7040-89EC-5E46B927E102}"/>
    <hyperlink ref="CU119" r:id="rId118" xr:uid="{A47F081A-BB1C-1743-BF9B-A161864737D6}"/>
    <hyperlink ref="CU120" r:id="rId119" xr:uid="{377F118C-39BB-FC43-89EA-CAB23F919E33}"/>
    <hyperlink ref="CU121" r:id="rId120" xr:uid="{2EB5C72A-488D-EF46-AD43-B3B3ADDF0047}"/>
    <hyperlink ref="CU122" r:id="rId121" xr:uid="{1F4080A7-2DA9-7A44-9705-E16A15383D82}"/>
    <hyperlink ref="CU123" r:id="rId122" xr:uid="{2529749D-A2BC-FD4A-8338-9DF6DB8027E4}"/>
    <hyperlink ref="CU124" r:id="rId123" xr:uid="{3B2F518B-3956-0B43-8CFB-2C29DE95B67C}"/>
    <hyperlink ref="CU125" r:id="rId124" xr:uid="{A94E16E0-253F-C343-9D6C-CD8B12B9B66B}"/>
    <hyperlink ref="CU126" r:id="rId125" xr:uid="{977BE2DB-DB98-D542-9C9F-1322B1278399}"/>
    <hyperlink ref="CU127" r:id="rId126" xr:uid="{F474C249-32ED-5D4F-8F66-7949190158B8}"/>
    <hyperlink ref="CU128" r:id="rId127" xr:uid="{F8E4DD03-D4D4-6346-AAB3-47142C55B8E6}"/>
    <hyperlink ref="CU129" r:id="rId128" xr:uid="{5357BB87-907D-5D45-B60F-C8A4E125A016}"/>
    <hyperlink ref="CU130" r:id="rId129" xr:uid="{F23D7DE0-FEE2-0A4F-AF6B-E44FDDB724F3}"/>
    <hyperlink ref="CU131" r:id="rId130" xr:uid="{2B2D2552-FF61-5F40-AB31-9F3CDE44E632}"/>
    <hyperlink ref="CU132" r:id="rId131" xr:uid="{8DA75B9D-F293-DD45-9E58-5CC8478278EF}"/>
    <hyperlink ref="CU133" r:id="rId132" xr:uid="{8E258A01-C393-5544-BAB9-C1E8EC091CB5}"/>
    <hyperlink ref="CU134" r:id="rId133" xr:uid="{6DCA37DF-3232-DE49-8089-D687A8153DE7}"/>
    <hyperlink ref="CU135" r:id="rId134" xr:uid="{77D22FE7-3172-1347-AC73-E60C45229E97}"/>
    <hyperlink ref="CU136" r:id="rId135" xr:uid="{10799B6C-ECB0-3A4B-9F36-7AFC6897589E}"/>
    <hyperlink ref="CU137" r:id="rId136" xr:uid="{03C0AA24-6616-8043-BAEC-08ACE6D0184B}"/>
    <hyperlink ref="CU138" r:id="rId137" xr:uid="{3A3C762E-D864-5C4A-AE76-917CAD6F9994}"/>
    <hyperlink ref="CU139" r:id="rId138" xr:uid="{4DE527C7-7DC1-2547-8092-B306CBF5EC6F}"/>
    <hyperlink ref="CU140" r:id="rId139" xr:uid="{71478B19-428A-D046-BCB5-30DC9253DAB8}"/>
    <hyperlink ref="CU141" r:id="rId140" xr:uid="{E989230B-538C-9342-BB05-228E5F4CD5AA}"/>
    <hyperlink ref="CU142" r:id="rId141" xr:uid="{AFA285DF-145C-BE4B-9A3D-BF36F8835C09}"/>
    <hyperlink ref="CU143" r:id="rId142" xr:uid="{1B7ADC8E-FAB5-3343-8534-BC2E43F1693A}"/>
    <hyperlink ref="CU144" r:id="rId143" xr:uid="{0CF1626C-EFBF-D145-8829-8C9B51F83625}"/>
    <hyperlink ref="CU145" r:id="rId144" xr:uid="{E4EA2350-69F0-8544-BBC4-725F1C06B6EF}"/>
    <hyperlink ref="CU146" r:id="rId145" xr:uid="{DF93D6DA-566D-2D4B-A407-D0B5D948C0C5}"/>
    <hyperlink ref="CU147" r:id="rId146" xr:uid="{2C6967FA-B0AF-2A4A-9A0E-5C7BF461DD19}"/>
    <hyperlink ref="CU148" r:id="rId147" xr:uid="{64C4D465-4407-8142-9F27-CC05B7BA12C8}"/>
    <hyperlink ref="CU149" r:id="rId148" xr:uid="{91D442D4-6D0F-984C-9DB0-DCC82878168F}"/>
    <hyperlink ref="CU150" r:id="rId149" xr:uid="{B292FB74-E7B6-2E44-9E4E-A9E5F4CCD44B}"/>
    <hyperlink ref="CU151" r:id="rId150" xr:uid="{1DF3DDD0-6AC6-FF4E-98DD-F5161B194BFF}"/>
    <hyperlink ref="CU152" r:id="rId151" xr:uid="{E3EA58D2-E26A-FA4E-B842-73B773ABF44A}"/>
    <hyperlink ref="CU153" r:id="rId152" xr:uid="{C5843FDE-0A39-9C47-BEAC-BBF545EA3BE3}"/>
    <hyperlink ref="CU154" r:id="rId153" xr:uid="{8D9F0F62-2E4E-4949-AD49-C0C288242303}"/>
    <hyperlink ref="CU155" r:id="rId154" xr:uid="{F413DFB9-92DF-1B4A-99FE-0B45D21A7E0B}"/>
    <hyperlink ref="CU156" r:id="rId155" xr:uid="{784CDDBF-32AD-BB43-A6CA-098FB170E7F7}"/>
    <hyperlink ref="CU157" r:id="rId156" xr:uid="{917E115C-EF9A-E24C-B1BC-A5E6F9B3C037}"/>
    <hyperlink ref="CU158" r:id="rId157" xr:uid="{BF40E733-1F16-BF4C-B670-5D81ED74C4A6}"/>
    <hyperlink ref="CU159" r:id="rId158" xr:uid="{DC6E4CD8-4434-AE42-8F08-2A09B922355C}"/>
    <hyperlink ref="CU160" r:id="rId159" xr:uid="{FA33D1B2-2F2F-784E-92B8-1544714CD002}"/>
    <hyperlink ref="CU161" r:id="rId160" xr:uid="{5C1CA4AF-B76C-3A4B-B358-A01CBC28BF1E}"/>
    <hyperlink ref="CU162" r:id="rId161" xr:uid="{A03853D5-B868-0849-8DC4-55F557D4519F}"/>
    <hyperlink ref="CU163" r:id="rId162" xr:uid="{DFD3C0CB-FC7D-5849-AA4D-7FD2F8A5A8DF}"/>
    <hyperlink ref="CU164" r:id="rId163" xr:uid="{035C3B23-AE73-4E46-B926-D9D18B20E7AA}"/>
    <hyperlink ref="CU165" r:id="rId164" xr:uid="{B28A1D84-0EC3-7A40-94C0-16310BAC9F41}"/>
    <hyperlink ref="CU166" r:id="rId165" xr:uid="{0AAF446B-85A0-5344-9D53-5FE9582AB9BE}"/>
    <hyperlink ref="CU167" r:id="rId166" xr:uid="{B210C81A-103C-B949-BAEF-E3D6EAA427A2}"/>
    <hyperlink ref="CU168" r:id="rId167" xr:uid="{640D8B89-159F-1540-AE13-841FD44F9171}"/>
    <hyperlink ref="CU169" r:id="rId168" xr:uid="{41D7195D-C6FF-2642-9769-91011E7CF2AF}"/>
    <hyperlink ref="CU170" r:id="rId169" xr:uid="{FFA18C6F-7C47-074E-99E0-D1222DDC1E85}"/>
    <hyperlink ref="CU171" r:id="rId170" xr:uid="{5EAFB24C-87C4-EB4B-A7DA-E161DB9C17BD}"/>
    <hyperlink ref="CU172" r:id="rId171" xr:uid="{9C51B270-FA15-3348-8E18-40E99CC9938C}"/>
    <hyperlink ref="CU173" r:id="rId172" xr:uid="{751AC69F-3744-4647-8789-9B82F06D7278}"/>
    <hyperlink ref="CU174" r:id="rId173" xr:uid="{A949E709-F1AE-744B-8979-F6DCB4650A72}"/>
    <hyperlink ref="CU175" r:id="rId174" xr:uid="{1C602453-5747-5541-A8DE-1769F67DC35F}"/>
    <hyperlink ref="CU176" r:id="rId175" xr:uid="{20B75A09-5B4C-7641-83F0-B1E661F0B4C9}"/>
    <hyperlink ref="CU177" r:id="rId176" xr:uid="{F8E37752-EB28-F146-82AB-87D25299E5B8}"/>
    <hyperlink ref="CU178" r:id="rId177" xr:uid="{DD0E2EE8-CA42-2940-B4E5-1A103FF9F1B6}"/>
    <hyperlink ref="CU179" r:id="rId178" xr:uid="{58D90EFB-AE52-714D-B651-5C369B4934CE}"/>
    <hyperlink ref="CU180" r:id="rId179" xr:uid="{D2927B3C-F2B5-264E-918A-79F7F1B714F7}"/>
    <hyperlink ref="CU181" r:id="rId180" xr:uid="{A1CE0DAB-87AF-314E-9973-C3B20D1948DC}"/>
    <hyperlink ref="CU182" r:id="rId181" xr:uid="{4F5BD1FB-52C9-8444-8FAC-C5BF6FBE0C9D}"/>
    <hyperlink ref="CU183" r:id="rId182" xr:uid="{62D39542-6C5D-6A46-BF3E-52D6FE5B7322}"/>
    <hyperlink ref="CU184" r:id="rId183" xr:uid="{CD06FEA5-CF12-F040-80FF-9EF42AA754FC}"/>
    <hyperlink ref="CU185" r:id="rId184" xr:uid="{F117E4FF-6FA0-EE4A-9962-7C16E42BE914}"/>
    <hyperlink ref="CU186" r:id="rId185" xr:uid="{24FD1ED6-8656-F845-80A1-6EF949643AF2}"/>
    <hyperlink ref="CU187" r:id="rId186" xr:uid="{7A6223E7-115E-2546-AADC-2D66DEC6CE05}"/>
    <hyperlink ref="CU188" r:id="rId187" xr:uid="{8A186979-0E24-0042-9845-9F14CBAAA05F}"/>
    <hyperlink ref="CU189" r:id="rId188" xr:uid="{4ED42483-1858-3543-9589-95AC5854B475}"/>
    <hyperlink ref="CU190" r:id="rId189" xr:uid="{6F98E696-B99E-0B4C-A36A-FC67E2C1EE28}"/>
    <hyperlink ref="CU191" r:id="rId190" xr:uid="{27CDDD0C-CB91-E040-84F6-A3A43435DF62}"/>
    <hyperlink ref="CU192" r:id="rId191" xr:uid="{D140A990-32F8-1A41-BBA4-68F8F0C42D0B}"/>
    <hyperlink ref="CU193" r:id="rId192" xr:uid="{D66EA56B-7E43-8542-B9DF-A11035F53881}"/>
    <hyperlink ref="CU194" r:id="rId193" xr:uid="{FBFBF2B4-E6DB-754A-A3C9-A51B1DA537E9}"/>
    <hyperlink ref="CU195" r:id="rId194" xr:uid="{D987D124-76EE-7547-ABC1-54E03B3068AA}"/>
    <hyperlink ref="CU196" r:id="rId195" xr:uid="{79647885-48D4-D046-A989-32460FE8B2E7}"/>
    <hyperlink ref="CU197" r:id="rId196" xr:uid="{F08D97BC-3649-3E41-A58E-E99C29BB1498}"/>
    <hyperlink ref="CU198" r:id="rId197" xr:uid="{83DD611C-28C1-DB41-A110-2A49569F299E}"/>
    <hyperlink ref="CU199" r:id="rId198" xr:uid="{C086E313-E62E-9843-ADB7-DCCD5733BB1B}"/>
    <hyperlink ref="CU200" r:id="rId199" xr:uid="{46BEFC50-EECE-A540-BCE2-2747EFCCBE1E}"/>
    <hyperlink ref="CU201" r:id="rId200" xr:uid="{AEAAF79D-DD00-C547-8AC9-DE07D53BC3D4}"/>
    <hyperlink ref="CU202" r:id="rId201" xr:uid="{91CB81D2-3FCE-A849-BA38-FE3B72F1D0C1}"/>
    <hyperlink ref="CU203" r:id="rId202" xr:uid="{1B4B6FEA-EAD5-724B-88BF-7A2573184172}"/>
    <hyperlink ref="CU204" r:id="rId203" xr:uid="{2E9BE577-442B-AE4D-8D50-181B9DBE63BA}"/>
    <hyperlink ref="CU205" r:id="rId204" xr:uid="{A81AE4CA-B244-9A43-B557-265D07948081}"/>
    <hyperlink ref="CU206" r:id="rId205" xr:uid="{FAF49080-A901-2343-8DB2-800CDB37086E}"/>
    <hyperlink ref="CU207" r:id="rId206" xr:uid="{F19D7066-71EE-BC44-BEF6-3CDF5D67E5AF}"/>
    <hyperlink ref="CU208" r:id="rId207" xr:uid="{905CBDB8-75B6-0B46-8AF9-11124AB7DB6A}"/>
    <hyperlink ref="CU209" r:id="rId208" xr:uid="{03A64DD9-9EEC-B640-83B7-204498883B96}"/>
    <hyperlink ref="CU210" r:id="rId209" xr:uid="{B57E1383-0A80-6F4C-9656-5D6A9DF820DB}"/>
    <hyperlink ref="CU211" r:id="rId210" xr:uid="{C16D4304-194F-0242-A350-5E8A92C35CBA}"/>
    <hyperlink ref="CU212" r:id="rId211" xr:uid="{584CCD95-4054-A441-83B9-A885871513D9}"/>
    <hyperlink ref="CU213" r:id="rId212" xr:uid="{3985C0D0-597F-074A-89C8-70FE99E46E7C}"/>
    <hyperlink ref="CU214" r:id="rId213" xr:uid="{B7EE8F30-5256-1044-8F0D-A26629E00E24}"/>
    <hyperlink ref="CU215" r:id="rId214" xr:uid="{12D4B478-F379-4A4A-80B7-1DA4DF34F4A7}"/>
    <hyperlink ref="CU216" r:id="rId215" xr:uid="{509B81DC-784F-764A-A3F9-83883239820E}"/>
    <hyperlink ref="CU217" r:id="rId216" xr:uid="{4541FFFD-54A2-6042-AC19-4452ED687591}"/>
    <hyperlink ref="CU218" r:id="rId217" xr:uid="{4CFC2967-DBED-9745-BC00-051780E2BD30}"/>
    <hyperlink ref="CU219" r:id="rId218" xr:uid="{5400FC85-8E51-1643-9C9C-5F33DAC61EA5}"/>
    <hyperlink ref="CU220" r:id="rId219" xr:uid="{B0898FEF-FF7E-A945-9CCC-BE3FB0AEE554}"/>
    <hyperlink ref="CU221" r:id="rId220" xr:uid="{046629AE-A3ED-0542-9AD6-EAE1C7CDE834}"/>
    <hyperlink ref="CU222" r:id="rId221" xr:uid="{E082284D-1B6E-A64F-A9C6-7082E172065E}"/>
    <hyperlink ref="CU223" r:id="rId222" xr:uid="{50A3E13E-4431-634E-9929-F285C44E324C}"/>
    <hyperlink ref="CU224" r:id="rId223" xr:uid="{559BE792-B851-4F4E-9C6E-923653BFA00E}"/>
    <hyperlink ref="CU225" r:id="rId224" xr:uid="{F8A7FF8D-7BC0-D24D-9F20-DF2690118664}"/>
    <hyperlink ref="CU226" r:id="rId225" xr:uid="{05DB59B4-3F38-F348-9258-9657250F2956}"/>
    <hyperlink ref="CU227" r:id="rId226" xr:uid="{946BEEB5-4F6F-AF44-A671-3765A83177A1}"/>
    <hyperlink ref="CU228" r:id="rId227" xr:uid="{116DA351-B01D-9849-99B3-8998818F5F08}"/>
    <hyperlink ref="CU229" r:id="rId228" xr:uid="{C5CE762A-BE57-804B-BD75-5999120A69A5}"/>
    <hyperlink ref="CU230" r:id="rId229" xr:uid="{FF73CA51-C7B9-1244-92D8-BC5C9B3A5A54}"/>
    <hyperlink ref="CU231" r:id="rId230" xr:uid="{1CA7A671-FC33-EE46-B1E6-5EFE7F48E12C}"/>
    <hyperlink ref="CU232" r:id="rId231" xr:uid="{E6FB9B0B-1734-2E4A-BFB7-BDC95D7A7A85}"/>
    <hyperlink ref="CU233" r:id="rId232" xr:uid="{7AFAD854-DE2B-9445-899D-C5173ED66E6D}"/>
    <hyperlink ref="CU234" r:id="rId233" xr:uid="{D5B278D1-45C4-754D-95A3-E055F3BF5688}"/>
    <hyperlink ref="CU235" r:id="rId234" xr:uid="{E1249167-AD91-5C4B-933E-8CF561465284}"/>
    <hyperlink ref="CU236" r:id="rId235" xr:uid="{081EFDFC-D6C9-394F-9C67-37CA91FA85CD}"/>
    <hyperlink ref="CU237" r:id="rId236" xr:uid="{9A8C6F4C-1CA9-2F48-BB50-1496815924FE}"/>
    <hyperlink ref="CU238" r:id="rId237" xr:uid="{134338E1-7A81-0C4A-857A-25F61EC36D34}"/>
    <hyperlink ref="CU239" r:id="rId238" xr:uid="{5E8ED919-98EF-DF4D-9F43-48D8A2B65230}"/>
    <hyperlink ref="CU240" r:id="rId239" xr:uid="{451DFA01-0973-5C4F-81A4-F9567534A13B}"/>
    <hyperlink ref="CU241" r:id="rId240" xr:uid="{1E8C8519-E4C6-9341-BF4D-590A86F1392A}"/>
    <hyperlink ref="CU242" r:id="rId241" xr:uid="{03F76FBD-9E4A-F74B-A794-A1B46C3B8F5F}"/>
    <hyperlink ref="CU243" r:id="rId242" xr:uid="{37F90EFF-9F58-B34C-BCB3-E5B60C081B4C}"/>
    <hyperlink ref="CU244" r:id="rId243" xr:uid="{80D3DFCA-6E70-C04A-B48F-7B671E544568}"/>
    <hyperlink ref="CU245" r:id="rId244" xr:uid="{E6DC9B68-B98B-1D4B-9A6B-161E9B92EC70}"/>
    <hyperlink ref="CU246" r:id="rId245" xr:uid="{978F199A-9FB5-FB4B-BD9E-FD34E4E5924C}"/>
    <hyperlink ref="CU247" r:id="rId246" xr:uid="{694CBE25-7FEC-C241-BF81-D4ACB5C03E4B}"/>
    <hyperlink ref="CU248" r:id="rId247" xr:uid="{1A38DEE5-F3B7-944B-8229-FE5433DCE3A9}"/>
    <hyperlink ref="CU249" r:id="rId248" xr:uid="{3A97DD88-F107-5146-90E7-EC33CE7AF595}"/>
    <hyperlink ref="CU250" r:id="rId249" xr:uid="{378458E8-5888-D54F-83F5-0BF4EB5F973B}"/>
    <hyperlink ref="CU251" r:id="rId250" xr:uid="{FB415D57-DAC9-0841-8072-910CDAE37E26}"/>
    <hyperlink ref="CU252" r:id="rId251" xr:uid="{2A991D7D-8654-A948-B387-D2315606D3B7}"/>
    <hyperlink ref="CU253" r:id="rId252" xr:uid="{87493BD3-A00D-3840-91D4-CC19085CA4EA}"/>
    <hyperlink ref="CU254" r:id="rId253" xr:uid="{5C1E9653-E57D-3040-BAE8-7072BDE92623}"/>
    <hyperlink ref="CU255" r:id="rId254" xr:uid="{281315AD-A6D7-A84F-B553-4955E022F170}"/>
    <hyperlink ref="CU256" r:id="rId255" xr:uid="{89E99D96-03C9-824B-B80E-9CAE9018DBD0}"/>
    <hyperlink ref="CU257" r:id="rId256" xr:uid="{EFFBB4DE-715E-C741-A18E-CFAB120E35F3}"/>
    <hyperlink ref="CU258" r:id="rId257" xr:uid="{6D9D5EB7-6F96-CA44-A433-A32353B22967}"/>
    <hyperlink ref="CU259" r:id="rId258" xr:uid="{49DE11CA-4DFB-984F-8EDD-9542A7E279B4}"/>
    <hyperlink ref="CU260" r:id="rId259" xr:uid="{9AA412FF-14AC-FD41-8275-C71AF4D9B59C}"/>
    <hyperlink ref="CU261" r:id="rId260" xr:uid="{81B527DD-D714-4D45-BBD4-2D834A978806}"/>
    <hyperlink ref="CU262" r:id="rId261" xr:uid="{5F2521A9-8D6F-1640-B325-BEE72C4B4D0B}"/>
    <hyperlink ref="CU263" r:id="rId262" xr:uid="{FCCBE69C-40FD-AA42-B899-70AE0F92739B}"/>
    <hyperlink ref="CU264" r:id="rId263" xr:uid="{5D239C7B-9AFB-464A-98CD-5B259223B527}"/>
    <hyperlink ref="CU265" r:id="rId264" xr:uid="{62EF7641-2ED2-BD43-9D79-D0D66A11D3A9}"/>
    <hyperlink ref="CU266" r:id="rId265" xr:uid="{8F2D5B49-360F-BB49-9614-EC602547BF96}"/>
    <hyperlink ref="CU267" r:id="rId266" xr:uid="{EB597349-E20A-0C40-93F9-0C1EC19C6A66}"/>
    <hyperlink ref="CU268" r:id="rId267" xr:uid="{996E0FE5-2882-1A4F-AB59-EA84D6882AA7}"/>
    <hyperlink ref="CU269" r:id="rId268" xr:uid="{C06E8B1B-81C8-4044-86A9-95DCE81B6AAD}"/>
    <hyperlink ref="CU270" r:id="rId269" xr:uid="{A345C2CB-69E5-1B47-8EBC-B66DF439036A}"/>
    <hyperlink ref="CU271" r:id="rId270" xr:uid="{9EE65CB3-563B-2649-9042-938B50746E95}"/>
    <hyperlink ref="CU272" r:id="rId271" xr:uid="{2B279F03-ACFF-9046-8E01-BF0411380377}"/>
    <hyperlink ref="CU273" r:id="rId272" xr:uid="{05564927-F701-6249-B004-52128DB68724}"/>
    <hyperlink ref="CU274" r:id="rId273" xr:uid="{D1AA0F28-0343-684F-87B4-938DB5490F85}"/>
    <hyperlink ref="CU275" r:id="rId274" xr:uid="{40BF4D85-573F-BD4D-B399-DC0AE48CF323}"/>
    <hyperlink ref="CU276" r:id="rId275" xr:uid="{DD08AA65-4291-7245-97C5-E9226D4184C6}"/>
    <hyperlink ref="CU277" r:id="rId276" xr:uid="{6E899DE4-4704-514C-842E-96AAC114C055}"/>
    <hyperlink ref="CU278" r:id="rId277" xr:uid="{EAA782E7-CC4F-F844-AA67-664A1D7E95FF}"/>
    <hyperlink ref="CU279" r:id="rId278" xr:uid="{1A8B362C-F002-D746-B351-2268094C03B8}"/>
    <hyperlink ref="CU280" r:id="rId279" xr:uid="{563DF91B-F68A-8D46-B83D-AEEA0C6CC1A1}"/>
    <hyperlink ref="CU281" r:id="rId280" xr:uid="{3B1DB3F8-BC8B-D943-9AA8-0112630DFE36}"/>
    <hyperlink ref="CU282" r:id="rId281" xr:uid="{C638C96F-41C5-A647-B9CC-F064739E782B}"/>
    <hyperlink ref="CU283" r:id="rId282" xr:uid="{2EB1B008-D4D5-8244-A54F-1ACA3063D806}"/>
    <hyperlink ref="CU284" r:id="rId283" xr:uid="{A931E5AB-55FE-8F4D-B9EF-BFE5E59A8BC6}"/>
    <hyperlink ref="CU285" r:id="rId284" xr:uid="{000240F5-E565-DA4A-B633-9BFA320455AA}"/>
    <hyperlink ref="CU286" r:id="rId285" xr:uid="{33B4EA13-AECE-5E4C-8CF3-8EE89939528E}"/>
    <hyperlink ref="CU287" r:id="rId286" xr:uid="{27209F4D-7755-1D47-A6C2-9C36CA2C97C0}"/>
    <hyperlink ref="CU288" r:id="rId287" xr:uid="{093F160B-39AB-B24A-AE37-25217521C69A}"/>
    <hyperlink ref="CU289" r:id="rId288" xr:uid="{32BCC166-DA2B-B942-B6B5-81982EC8F0BD}"/>
    <hyperlink ref="CU290" r:id="rId289" xr:uid="{C5C0F30B-2C45-7F45-84A0-C9B80CC824D5}"/>
    <hyperlink ref="CU291" r:id="rId290" xr:uid="{7EF85E60-E406-894B-A908-4B58E1252653}"/>
    <hyperlink ref="CU292" r:id="rId291" xr:uid="{B8F7A685-2646-2145-8662-210DC245CFA8}"/>
    <hyperlink ref="CU293" r:id="rId292" xr:uid="{67C5127F-051B-E240-969E-B4D2780AF220}"/>
    <hyperlink ref="CU294" r:id="rId293" xr:uid="{49BB0F68-D2C6-A542-AA7B-F1DBE9E882C0}"/>
    <hyperlink ref="CU295" r:id="rId294" xr:uid="{72EEDCF9-49C1-9A4C-829B-A677823FD73B}"/>
    <hyperlink ref="CU296" r:id="rId295" xr:uid="{E17F5601-87DC-2B40-B7E6-225C847F7C92}"/>
    <hyperlink ref="CU297" r:id="rId296" xr:uid="{6C9BD6CF-0C25-0447-A44A-7118ADC3924B}"/>
    <hyperlink ref="CU298" r:id="rId297" xr:uid="{C622E342-3432-714B-B34A-6274134B74D7}"/>
    <hyperlink ref="CU299" r:id="rId298" xr:uid="{8CF12B4A-7AC1-6743-B61A-606B22710DB3}"/>
    <hyperlink ref="CU300" r:id="rId299" xr:uid="{537C297D-39B8-D346-BEBE-83B30822A5F9}"/>
    <hyperlink ref="CU301" r:id="rId300" xr:uid="{46496786-D48E-F045-B9B4-62756E7639D4}"/>
    <hyperlink ref="CU302" r:id="rId301" xr:uid="{79C72B74-2944-1544-BD2D-9220C4AF5652}"/>
    <hyperlink ref="CU303" r:id="rId302" xr:uid="{9CA444CD-E285-794B-8B2F-F11681047F75}"/>
    <hyperlink ref="CU304" r:id="rId303" xr:uid="{7E612107-8614-114C-BAC1-02328A322BB1}"/>
    <hyperlink ref="CU305" r:id="rId304" xr:uid="{C022ED41-C8AD-A246-ABDC-15C243AB82F1}"/>
    <hyperlink ref="CU306" r:id="rId305" xr:uid="{11FEF16C-BC59-2340-B258-00E65907E5FE}"/>
    <hyperlink ref="CU307" r:id="rId306" xr:uid="{D0C7FF3E-76B8-3D45-A74E-B9EABDD6312D}"/>
    <hyperlink ref="CU308" r:id="rId307" xr:uid="{BBCD68C5-2DD3-1E4F-A0FB-BF9CDEAA8794}"/>
    <hyperlink ref="CU309" r:id="rId308" xr:uid="{541E744B-E5F1-B946-9D32-2EC08E6071E6}"/>
    <hyperlink ref="CU310" r:id="rId309" xr:uid="{D1CDE011-FF8C-424D-8F09-98984B6909E8}"/>
    <hyperlink ref="CU311" r:id="rId310" xr:uid="{A7C9E601-962F-2742-94E0-20AABF197B9C}"/>
    <hyperlink ref="CU312" r:id="rId311" xr:uid="{5E572F6D-A7CB-AD40-B93E-C77717959EFC}"/>
    <hyperlink ref="CU313" r:id="rId312" xr:uid="{8C18FC4F-1880-9640-AA66-432908C77143}"/>
    <hyperlink ref="CU314" r:id="rId313" xr:uid="{795255DD-3DF9-C148-9CB0-97B71656994F}"/>
    <hyperlink ref="CU315" r:id="rId314" xr:uid="{980413B8-7DF8-234E-BF9D-548E7A318DF1}"/>
    <hyperlink ref="CU316" r:id="rId315" xr:uid="{51252E5C-B71B-1543-BC2E-E9672D40841B}"/>
    <hyperlink ref="CU317" r:id="rId316" xr:uid="{06DF30EC-E132-EB4C-AC9D-36C403977318}"/>
    <hyperlink ref="CU318" r:id="rId317" xr:uid="{E336E08B-19EB-F74D-82C2-E5FA2BE04602}"/>
    <hyperlink ref="CU319" r:id="rId318" xr:uid="{54E49190-E416-1D4F-8AC8-A804F44658B2}"/>
    <hyperlink ref="CU320" r:id="rId319" xr:uid="{35884606-F6E4-434A-BDC5-69733B4ED3E3}"/>
    <hyperlink ref="CU321" r:id="rId320" xr:uid="{AF1D1BEF-9C2A-5447-A8EC-61506C76FCBC}"/>
    <hyperlink ref="CU322" r:id="rId321" xr:uid="{03DDE30B-3A8B-B94D-AA9E-D5C688FB0210}"/>
    <hyperlink ref="CU323" r:id="rId322" xr:uid="{5402BA82-5098-464C-9379-40D43231ECFA}"/>
    <hyperlink ref="CU324" r:id="rId323" xr:uid="{82F95EEB-826E-D04B-8BEA-E1C776513507}"/>
    <hyperlink ref="CU325" r:id="rId324" xr:uid="{01CFB3B1-D09D-B042-B449-C4E6AC64AD82}"/>
    <hyperlink ref="CU326" r:id="rId325" xr:uid="{4ACC6829-F4E9-B746-9FFD-184167E41E31}"/>
    <hyperlink ref="CU327" r:id="rId326" xr:uid="{F1580367-3D52-5745-8188-838B21ED4E79}"/>
    <hyperlink ref="CU328" r:id="rId327" xr:uid="{26533B97-0D2A-7A46-94E2-DB0E4CA1A2FD}"/>
    <hyperlink ref="CU329" r:id="rId328" xr:uid="{F9C8B0CB-6CBD-774C-A075-1F407110674B}"/>
    <hyperlink ref="CU330" r:id="rId329" xr:uid="{002A39E4-37A4-2D49-996D-1C3392FFBED6}"/>
    <hyperlink ref="CU331" r:id="rId330" xr:uid="{906BB2D6-5EC5-9B4F-83DB-D2D0B4B3667C}"/>
    <hyperlink ref="CU332" r:id="rId331" xr:uid="{AE52F322-7046-434C-9250-F681132C5409}"/>
    <hyperlink ref="CU333" r:id="rId332" xr:uid="{833F8932-3350-FD47-B019-19F3AE353257}"/>
    <hyperlink ref="CU334" r:id="rId333" xr:uid="{77CD1388-9F25-324A-B8EA-39C4E1450EB5}"/>
    <hyperlink ref="CU335" r:id="rId334" xr:uid="{C95F65F3-DFC6-0E41-87A4-02AB6FFA52FB}"/>
    <hyperlink ref="CU336" r:id="rId335" xr:uid="{DAA121BE-6293-0341-BD36-E6ED6EB69730}"/>
    <hyperlink ref="CU337" r:id="rId336" xr:uid="{4A9D74A5-4110-7746-B78E-D82AFFBCCA36}"/>
    <hyperlink ref="CU338" r:id="rId337" xr:uid="{4CC39DD1-E46A-DF49-BBB8-E6C31440C113}"/>
    <hyperlink ref="CU339" r:id="rId338" xr:uid="{96CE4BF7-27E8-7C44-8001-2D2D0C55BBC3}"/>
    <hyperlink ref="CU340" r:id="rId339" xr:uid="{FFA67377-3AAA-6543-BBF1-304F49BF7EC1}"/>
    <hyperlink ref="CU341" r:id="rId340" xr:uid="{9CA44593-028B-2F4B-813A-83A7F1A6EA89}"/>
    <hyperlink ref="CU342" r:id="rId341" xr:uid="{2B225F47-FB0D-A34A-B301-DEC2B6516314}"/>
    <hyperlink ref="CU343" r:id="rId342" xr:uid="{EF8FC5EB-914F-9744-90BA-79BA65FE7D7A}"/>
    <hyperlink ref="CU344" r:id="rId343" xr:uid="{ACABFFDB-6678-9341-B8EA-3EF80CE39D86}"/>
    <hyperlink ref="CU345" r:id="rId344" xr:uid="{7F978641-F8B8-8446-99D5-1919E0BDACC3}"/>
    <hyperlink ref="CU346" r:id="rId345" xr:uid="{7AC32B45-1549-FF4E-9DEB-FA3189419C06}"/>
    <hyperlink ref="CU347" r:id="rId346" xr:uid="{B93C4832-3FC3-EC46-A352-9AAF1B1297B7}"/>
    <hyperlink ref="CU348" r:id="rId347" xr:uid="{EFF9F6EE-FF27-8940-99EC-BEC624B34305}"/>
    <hyperlink ref="CU349" r:id="rId348" xr:uid="{C349D186-80CF-014D-A368-3146EA03A17E}"/>
    <hyperlink ref="CU350" r:id="rId349" xr:uid="{4207CC08-9455-6F43-AE80-E502FCB01268}"/>
    <hyperlink ref="CU351" r:id="rId350" xr:uid="{9A56A370-9744-0446-9D1D-CBA69E987110}"/>
    <hyperlink ref="CU352" r:id="rId351" xr:uid="{3741B9AB-D6E0-3341-9907-B33F7263C3CD}"/>
    <hyperlink ref="CU353" r:id="rId352" xr:uid="{CC02F422-9602-994D-8E63-992C5E65392C}"/>
    <hyperlink ref="CU354" r:id="rId353" xr:uid="{EB1F2544-0CB3-634E-9E7D-53EDED61E6B1}"/>
    <hyperlink ref="CU355" r:id="rId354" xr:uid="{518E0585-EA7B-874F-AD22-DAFCC6455D8E}"/>
    <hyperlink ref="CU356" r:id="rId355" xr:uid="{00D8CB23-0B57-FC44-97AF-773D18148FE4}"/>
    <hyperlink ref="CU357" r:id="rId356" xr:uid="{575B82E6-1F65-A546-961D-9A8D40BB55D3}"/>
    <hyperlink ref="CU358" r:id="rId357" xr:uid="{B1A73345-E119-1F47-8F72-ED34A89B4C90}"/>
    <hyperlink ref="CU359" r:id="rId358" xr:uid="{40D29D8C-F774-9746-8A63-78C863145A70}"/>
    <hyperlink ref="CU360" r:id="rId359" xr:uid="{8A543B1F-B7B2-3847-92BE-065678395194}"/>
    <hyperlink ref="CU361" r:id="rId360" xr:uid="{DE48B5B3-F58E-744C-9E28-7874964B7EAE}"/>
    <hyperlink ref="CU362" r:id="rId361" xr:uid="{3195607C-AC37-764A-991B-450BD118C8F0}"/>
    <hyperlink ref="CU363" r:id="rId362" xr:uid="{3B102FEC-A837-8A4C-9987-E7F1AED5A081}"/>
    <hyperlink ref="CU364" r:id="rId363" xr:uid="{AAC11937-195E-684A-9A6E-B74B72559147}"/>
    <hyperlink ref="CU365" r:id="rId364" xr:uid="{0CE39382-934E-A74B-A9E9-616570C119D3}"/>
    <hyperlink ref="CU366" r:id="rId365" xr:uid="{11781D4A-2028-E543-B568-FC9046CEC97B}"/>
    <hyperlink ref="CU367" r:id="rId366" xr:uid="{FB3BECBE-2512-6941-8E37-4F304A6AA3AE}"/>
    <hyperlink ref="CU368" r:id="rId367" xr:uid="{4F79F477-F600-2741-AA54-4837EEB2263E}"/>
    <hyperlink ref="CU369" r:id="rId368" xr:uid="{0CEA3A19-DF26-CB49-B018-E43F5A37A2AF}"/>
    <hyperlink ref="CU370" r:id="rId369" xr:uid="{1253369F-2B93-134C-B3F8-8DEBC0E18610}"/>
    <hyperlink ref="CU371" r:id="rId370" xr:uid="{053D0826-5083-944A-AE85-3B789D9CB8CB}"/>
    <hyperlink ref="CU372" r:id="rId371" xr:uid="{9A143AC9-B8F7-0C4C-BB3A-DF9FE34D7596}"/>
    <hyperlink ref="CU373" r:id="rId372" xr:uid="{CEDC4578-46DC-6943-BB94-ADD3BEACF930}"/>
    <hyperlink ref="CU374" r:id="rId373" xr:uid="{1561F253-6E51-5B47-BB65-F08CBE048AF3}"/>
    <hyperlink ref="CU375" r:id="rId374" xr:uid="{E203308E-8BCF-B141-9C8A-E49433A6924E}"/>
    <hyperlink ref="CU376" r:id="rId375" xr:uid="{94EB0671-6FD1-774E-83A6-413411815149}"/>
    <hyperlink ref="CU377" r:id="rId376" xr:uid="{584FF07C-BF6E-F44F-A1F1-EF3FED5100D2}"/>
    <hyperlink ref="CU378" r:id="rId377" xr:uid="{039986A8-9088-804A-A06D-5E7A79D4F43F}"/>
    <hyperlink ref="CU379" r:id="rId378" xr:uid="{ACE351EC-5409-4C40-91DB-7BB45FEC63BE}"/>
    <hyperlink ref="CU380" r:id="rId379" xr:uid="{08977A98-A3AD-004B-BB81-6056FC44E2AE}"/>
    <hyperlink ref="CU381" r:id="rId380" xr:uid="{B6FFD380-6AE0-ED40-A93A-8224AB5804A0}"/>
    <hyperlink ref="CU382" r:id="rId381" xr:uid="{AC977270-A5FE-4E48-9B56-E41F2EBC60E8}"/>
    <hyperlink ref="CU383" r:id="rId382" xr:uid="{BA2852BC-8601-814D-9CEE-93A4FC5320CF}"/>
    <hyperlink ref="CU384" r:id="rId383" xr:uid="{AE3258DE-0BFE-1747-A10B-29312C8FD787}"/>
    <hyperlink ref="CU385" r:id="rId384" xr:uid="{067C98A2-8A68-A34B-B2B1-129CB22E8E4A}"/>
    <hyperlink ref="CU386" r:id="rId385" xr:uid="{7E9BF84E-7CA5-0542-BFDC-410F5221BB23}"/>
    <hyperlink ref="CU387" r:id="rId386" xr:uid="{34CC67AD-219B-044B-AC07-F5A04A571DA6}"/>
    <hyperlink ref="CU388" r:id="rId387" xr:uid="{C0EC32A1-D8E1-FD4F-ABB0-7D6CD7FE92B6}"/>
    <hyperlink ref="CU389" r:id="rId388" xr:uid="{E7D659AD-C43E-E44E-AFE3-F29992A30554}"/>
    <hyperlink ref="CU390" r:id="rId389" xr:uid="{537A2C81-C24E-A145-965F-3D368F07DC72}"/>
    <hyperlink ref="CU391" r:id="rId390" xr:uid="{B51A1BAE-4798-1846-8106-2D32468D6AE4}"/>
    <hyperlink ref="CU392" r:id="rId391" xr:uid="{ACE15097-8407-764A-AA8D-F392924A40C4}"/>
    <hyperlink ref="CU393" r:id="rId392" xr:uid="{C1F96264-EACB-7642-A301-86BB78284446}"/>
    <hyperlink ref="CU394" r:id="rId393" xr:uid="{84DAC19A-86C0-5945-B0B1-74DFD2CFBCEF}"/>
    <hyperlink ref="CU395" r:id="rId394" xr:uid="{7C08570D-22DB-584A-AA16-9943BBB4093C}"/>
    <hyperlink ref="CU396" r:id="rId395" xr:uid="{C8A91B53-CFA4-D941-9334-CBF7308D4039}"/>
    <hyperlink ref="CU397" r:id="rId396" xr:uid="{AB32AF8C-99F8-BE4F-80BB-CD1444B2F764}"/>
    <hyperlink ref="CU398" r:id="rId397" xr:uid="{637DF0A0-F36E-1B4A-9210-40EE70CB92A8}"/>
    <hyperlink ref="CU399" r:id="rId398" xr:uid="{9A898251-22EB-5E4C-B421-6DB65F292727}"/>
    <hyperlink ref="CU400" r:id="rId399" xr:uid="{185957C1-2E07-8944-8388-E76AFA226847}"/>
    <hyperlink ref="CU401" r:id="rId400" xr:uid="{3286084D-D581-4342-8343-13191E546578}"/>
    <hyperlink ref="CU402" r:id="rId401" xr:uid="{E0A26AFC-99F9-9142-90A0-59565B36BB60}"/>
    <hyperlink ref="CU403" r:id="rId402" xr:uid="{0571C7C5-94ED-8645-AEDE-57B8E0A5B0D5}"/>
    <hyperlink ref="CU404" r:id="rId403" xr:uid="{7058C0A1-AE92-4D48-BB13-6895B3D73E13}"/>
    <hyperlink ref="CU405" r:id="rId404" xr:uid="{1A43674F-5845-E44F-86A8-55BDB3A238E2}"/>
    <hyperlink ref="CU406" r:id="rId405" xr:uid="{CA534FCF-729E-F246-9E8F-C329703A91FA}"/>
    <hyperlink ref="CU407" r:id="rId406" xr:uid="{7F3E981F-BF3B-2A4B-BCBE-E721C8891DC9}"/>
    <hyperlink ref="CU408" r:id="rId407" xr:uid="{8A301AD0-52F4-2B4F-8F3F-161C4B4A1FFB}"/>
    <hyperlink ref="CU409" r:id="rId408" xr:uid="{167E9F4F-2B97-274B-BCF6-CC22A32C6DD9}"/>
    <hyperlink ref="CU410" r:id="rId409" xr:uid="{4D1E9F0C-0217-B74D-B4A7-1E7A4B8ED0EC}"/>
    <hyperlink ref="CU411" r:id="rId410" xr:uid="{80550EAF-E9F2-B94E-93AB-2B7DA82B540D}"/>
    <hyperlink ref="CU412" r:id="rId411" xr:uid="{DD497DC4-BA0D-0345-8492-BC9FEA99E42B}"/>
    <hyperlink ref="CU413" r:id="rId412" xr:uid="{AABBF8CA-C2AB-5F45-A23D-E971618B52DA}"/>
    <hyperlink ref="CU414" r:id="rId413" xr:uid="{4E9A4D40-394B-E844-94F1-ABD5D8B543D4}"/>
    <hyperlink ref="CU415" r:id="rId414" xr:uid="{D2257BF6-4319-0A4F-B253-7841471E5C96}"/>
    <hyperlink ref="CU416" r:id="rId415" xr:uid="{C58D0B9C-B8EE-4041-A2D5-F9F5891A2210}"/>
    <hyperlink ref="CU417" r:id="rId416" xr:uid="{6A5B42D5-959D-024C-BADD-193CB4EA4622}"/>
    <hyperlink ref="CU418" r:id="rId417" xr:uid="{5E9E25DE-D577-E74D-B456-718DA740CD10}"/>
    <hyperlink ref="CU419" r:id="rId418" xr:uid="{E60633BA-5297-5E4A-8F6E-440F2A2B5FA7}"/>
    <hyperlink ref="CU420" r:id="rId419" xr:uid="{12B63FEC-B085-5948-AC5B-B1FF385C80DE}"/>
    <hyperlink ref="CU421" r:id="rId420" xr:uid="{C75A0022-2307-744E-A92A-7B822E769D41}"/>
    <hyperlink ref="CU422" r:id="rId421" xr:uid="{B509E15C-014C-8B43-8342-054224E33B7A}"/>
    <hyperlink ref="CU423" r:id="rId422" xr:uid="{396D3E52-3B0C-0941-8CB3-25A717CBC5A0}"/>
    <hyperlink ref="CU424" r:id="rId423" xr:uid="{19BE7036-78AA-604E-8A9A-00411C4386E5}"/>
    <hyperlink ref="CU425" r:id="rId424" xr:uid="{A60E6E3F-0819-7341-A6F4-654F13D7488D}"/>
    <hyperlink ref="CU426" r:id="rId425" xr:uid="{F14F82E0-6E2D-2E40-BA23-74061352B318}"/>
    <hyperlink ref="CU427" r:id="rId426" xr:uid="{5C5919AD-2AC7-E042-8B58-8F8F01E89665}"/>
    <hyperlink ref="CU428" r:id="rId427" xr:uid="{4CFE2EEB-FEB6-9446-8EB4-CC0858646FFD}"/>
    <hyperlink ref="CU429" r:id="rId428" xr:uid="{C06510D6-5FA6-2147-9EB4-C1639720C5FD}"/>
    <hyperlink ref="CU430" r:id="rId429" xr:uid="{0B042B67-044E-8845-8607-D832981FA572}"/>
    <hyperlink ref="CU431" r:id="rId430" xr:uid="{C5A05571-5D8B-674E-BB02-F1007E533EA1}"/>
    <hyperlink ref="CU432" r:id="rId431" xr:uid="{D95802DC-19C0-DE45-99C4-E4532EBD6198}"/>
    <hyperlink ref="CU433" r:id="rId432" xr:uid="{7236C297-7A3D-2347-863B-2599D50CC8E9}"/>
    <hyperlink ref="CU434" r:id="rId433" xr:uid="{4F5DF939-835F-5F41-AED6-5B751F8FE41B}"/>
    <hyperlink ref="CU435" r:id="rId434" xr:uid="{6312EF0E-7790-E941-9A40-FE48A4FCCBF6}"/>
    <hyperlink ref="CU436" r:id="rId435" xr:uid="{241F2D5B-F185-3443-99F9-FAC7AA9D89D3}"/>
    <hyperlink ref="CU437" r:id="rId436" xr:uid="{F3527E01-0405-D444-B3A9-E2EA46B02ECB}"/>
    <hyperlink ref="CU438" r:id="rId437" xr:uid="{86064E3A-5498-734E-BBE3-E7A2CC704DB6}"/>
    <hyperlink ref="CU439" r:id="rId438" xr:uid="{5017BBDB-1BC6-094B-863D-E2238E648CB7}"/>
    <hyperlink ref="CU440" r:id="rId439" xr:uid="{622D9B30-67F0-6644-AF82-DB5981BC3ACF}"/>
    <hyperlink ref="CU441" r:id="rId440" xr:uid="{E11BEBC6-D2EB-8041-82F5-A3BF9032DC9E}"/>
    <hyperlink ref="CU442" r:id="rId441" xr:uid="{815A087D-E216-1A4E-8EA6-1FA0397AB72D}"/>
    <hyperlink ref="CU443" r:id="rId442" xr:uid="{42BF69AE-F9B9-D145-85C1-6D101793C764}"/>
    <hyperlink ref="CU444" r:id="rId443" xr:uid="{19A8492D-AE90-6F4B-BAD9-9E7EB7683046}"/>
    <hyperlink ref="CU445" r:id="rId444" xr:uid="{640EB4C4-8FD0-C043-965E-4E8F2586E2EB}"/>
    <hyperlink ref="CU446" r:id="rId445" xr:uid="{6B7D1F2F-125E-4B4E-B836-6C0810074365}"/>
    <hyperlink ref="CU447" r:id="rId446" xr:uid="{C3EF82D9-C9B5-AA47-9AC8-3217F6A97699}"/>
    <hyperlink ref="CU448" r:id="rId447" xr:uid="{9A0E43BF-0778-EE40-84FA-CB44F9E0CC10}"/>
    <hyperlink ref="CU449" r:id="rId448" xr:uid="{8E57F87B-6A68-184E-A5D4-1542AF3441B9}"/>
    <hyperlink ref="CU450" r:id="rId449" xr:uid="{C94CFBE0-9F7C-C945-A1E7-B4EB219A9FD2}"/>
    <hyperlink ref="CU451" r:id="rId450" xr:uid="{8DBB9139-E598-E242-A334-FF8E422D0077}"/>
    <hyperlink ref="CU452" r:id="rId451" xr:uid="{8CB9C2A7-0037-8742-B6AF-212A418C2C6C}"/>
    <hyperlink ref="CU453" r:id="rId452" xr:uid="{D48C55DA-5311-5B48-8F75-682450BD603E}"/>
    <hyperlink ref="CU454" r:id="rId453" xr:uid="{694F2CDF-01E5-D34B-8040-23AC77174668}"/>
    <hyperlink ref="CU455" r:id="rId454" xr:uid="{7553416E-435F-764E-93A3-016ADEF8850E}"/>
    <hyperlink ref="CU456" r:id="rId455" xr:uid="{C1A7C288-1394-B042-9B75-7FBAC5E29F83}"/>
    <hyperlink ref="CU457" r:id="rId456" xr:uid="{C12BF525-9B48-0041-8590-DF60DEC6ABB9}"/>
    <hyperlink ref="CU458" r:id="rId457" xr:uid="{BDE69C29-3F7D-7C4E-AE14-08E029D5CF5A}"/>
    <hyperlink ref="CU459" r:id="rId458" xr:uid="{13EFB61F-DFC6-574B-A8B3-AB85987E50EE}"/>
    <hyperlink ref="CU460" r:id="rId459" xr:uid="{38C21B4E-A700-B249-9F38-3A44C2403D68}"/>
    <hyperlink ref="CU461" r:id="rId460" xr:uid="{7DD06BC3-5F0F-BB4D-97E9-0B4833DE6079}"/>
    <hyperlink ref="CU462" r:id="rId461" xr:uid="{8380C9B2-7644-E94D-B9D0-5F374BF02E69}"/>
    <hyperlink ref="CU463" r:id="rId462" xr:uid="{E6C4C5D5-5B12-6B40-AEF2-0500BF40CD65}"/>
    <hyperlink ref="CU464" r:id="rId463" xr:uid="{C068F02F-23B4-DD46-8DCB-2038E64BF4AE}"/>
    <hyperlink ref="CU465" r:id="rId464" xr:uid="{5E0AE76B-9073-3847-A807-9FB012A62310}"/>
    <hyperlink ref="CU466" r:id="rId465" xr:uid="{23F07A43-2C74-2D4B-AD79-E746C4934ABA}"/>
    <hyperlink ref="CU467" r:id="rId466" xr:uid="{A6F2B095-584E-1542-ABEC-BB953E8ADD2F}"/>
    <hyperlink ref="CU468" r:id="rId467" xr:uid="{8C986AAA-A0BE-F44E-8153-16553450076E}"/>
    <hyperlink ref="CU469" r:id="rId468" xr:uid="{03CCBE08-9AC9-0A4A-89A0-5E93DD5EFACE}"/>
    <hyperlink ref="CU470" r:id="rId469" xr:uid="{0C2A3169-5519-7746-8AEE-0EF3C43B30BB}"/>
    <hyperlink ref="CU471" r:id="rId470" xr:uid="{6C70A936-CD27-1C4A-806A-E6C700B61D49}"/>
    <hyperlink ref="CU472" r:id="rId471" xr:uid="{CDD5EA3A-A818-074C-8836-5AC22329815F}"/>
    <hyperlink ref="CU473" r:id="rId472" xr:uid="{DBBB8A8D-0C71-E446-98C6-D74FD531C7EC}"/>
    <hyperlink ref="CU474" r:id="rId473" xr:uid="{7752182C-E77F-2A44-95EB-95BC9A6D11B7}"/>
    <hyperlink ref="CU475" r:id="rId474" xr:uid="{6AA314D6-1436-8541-9355-175046DFA45A}"/>
    <hyperlink ref="CU476" r:id="rId475" xr:uid="{064C37ED-89EB-9C4C-9B06-641AF179F201}"/>
    <hyperlink ref="CU477" r:id="rId476" xr:uid="{6B4DDD68-7B21-8A46-B3E0-A470EC375E41}"/>
    <hyperlink ref="CU478" r:id="rId477" xr:uid="{A8CE9547-DCD7-F24E-8AEF-C86511E16B09}"/>
    <hyperlink ref="CU479" r:id="rId478" xr:uid="{54AD9201-B26E-1641-97AE-8D1A9D73C453}"/>
    <hyperlink ref="CU480" r:id="rId479" xr:uid="{8FD9C433-1F02-E745-961D-4297F65E24B7}"/>
    <hyperlink ref="CU481" r:id="rId480" xr:uid="{A87714AE-C6AD-E347-A1EE-F7CE78413269}"/>
    <hyperlink ref="CU482" r:id="rId481" xr:uid="{56E7900F-DC4F-7447-B1EF-D13A81FCCCD6}"/>
    <hyperlink ref="CU483" r:id="rId482" xr:uid="{9DC8D112-CE4F-EC47-93AB-19C7AB816917}"/>
    <hyperlink ref="CU484" r:id="rId483" xr:uid="{27F33C91-20C7-234F-B5F1-28CD3E74CE51}"/>
    <hyperlink ref="CU485" r:id="rId484" xr:uid="{A96E82F1-7254-6A41-8F0C-8C0A59A84A27}"/>
    <hyperlink ref="CU486" r:id="rId485" xr:uid="{277E10FA-BF50-9D4F-97BA-401A437F9570}"/>
    <hyperlink ref="CU487" r:id="rId486" xr:uid="{BB1EB6DD-B067-CD4E-B1B7-CF3A190C1890}"/>
    <hyperlink ref="CU488" r:id="rId487" xr:uid="{F83C395C-4647-E44C-BF1A-20A5AFDB25F3}"/>
    <hyperlink ref="CU489" r:id="rId488" xr:uid="{62ABE5AD-2BFA-DB4A-8136-FCA9E887B218}"/>
    <hyperlink ref="CU490" r:id="rId489" xr:uid="{CF992B30-52EA-DA48-A622-6971212244A0}"/>
    <hyperlink ref="CU491" r:id="rId490" xr:uid="{0580B544-72AA-CA4D-8C51-BE63821BFB0A}"/>
    <hyperlink ref="CU492" r:id="rId491" xr:uid="{A09804FF-888E-B346-B840-140EA87AD04F}"/>
    <hyperlink ref="CU493" r:id="rId492" xr:uid="{113A1717-8175-5242-A5A2-388E42615D31}"/>
    <hyperlink ref="CU494" r:id="rId493" xr:uid="{9440A837-D4B2-284F-B8CD-60321401F419}"/>
    <hyperlink ref="CU495" r:id="rId494" xr:uid="{B1E217D7-9950-F444-96CE-6E6E72B98D9C}"/>
    <hyperlink ref="CU496" r:id="rId495" xr:uid="{E902F73A-6BE9-8547-88AF-1E14F332A631}"/>
    <hyperlink ref="CU497" r:id="rId496" xr:uid="{1C142267-E43A-4A48-BDB1-5DB33B8EE888}"/>
    <hyperlink ref="CU498" r:id="rId497" xr:uid="{05C35876-7702-0747-90EE-4CDD87CD5EFE}"/>
    <hyperlink ref="CU499" r:id="rId498" xr:uid="{6CD619DF-E41C-7F42-ACE4-46982643F68F}"/>
    <hyperlink ref="CU500" r:id="rId499" xr:uid="{27C9D43C-EAC0-514E-AD63-332A905699CE}"/>
    <hyperlink ref="CU501" r:id="rId500" xr:uid="{20BF4A35-2288-AA44-9184-F76007F46840}"/>
    <hyperlink ref="CU502" r:id="rId501" xr:uid="{C5A1306E-EF1E-D940-B3BA-A5237C501112}"/>
    <hyperlink ref="CU503" r:id="rId502" xr:uid="{73F8F18B-1B7D-104B-AACE-6C38A7743093}"/>
    <hyperlink ref="CU504" r:id="rId503" xr:uid="{C542348B-8930-264B-818A-B4FF3DF99BDE}"/>
    <hyperlink ref="CU505" r:id="rId504" xr:uid="{ED7DD62D-7C72-5E4B-8A44-B39911450437}"/>
    <hyperlink ref="CU506" r:id="rId505" xr:uid="{D6BE68B5-CD8F-D141-9888-CFA01046BEC3}"/>
    <hyperlink ref="CU507" r:id="rId506" xr:uid="{66805A64-3BF9-FD4F-9DAD-75DD522A5F59}"/>
    <hyperlink ref="CU508" r:id="rId507" xr:uid="{DE64D3AA-605D-0A4C-8532-A69AE6638B05}"/>
    <hyperlink ref="CU509" r:id="rId508" xr:uid="{2B05744D-3CB5-8F45-A652-EF3B755504DF}"/>
    <hyperlink ref="CU510" r:id="rId509" xr:uid="{A0CF1539-4C29-9440-9BD4-67C6E19651AF}"/>
    <hyperlink ref="CU511" r:id="rId510" xr:uid="{2DFD1CAC-F83D-7548-AE8E-604747A6B8D9}"/>
    <hyperlink ref="CU512" r:id="rId511" xr:uid="{B96626F0-6060-E548-818E-E981F723A710}"/>
    <hyperlink ref="CU513" r:id="rId512" xr:uid="{64344CAD-C338-1E4C-8606-FB46F6B300F2}"/>
    <hyperlink ref="CU514" r:id="rId513" xr:uid="{2583F9BE-D516-0748-ABB1-4022871A9AD3}"/>
    <hyperlink ref="CU515" r:id="rId514" xr:uid="{039143D7-6C4B-DF48-B6E5-ED1865423140}"/>
    <hyperlink ref="CU516" r:id="rId515" xr:uid="{6EA9DD51-42E2-AB43-AD96-C01C74E33410}"/>
    <hyperlink ref="CU517" r:id="rId516" xr:uid="{30A78E79-A0D8-554E-BB29-6EFF8434A7C7}"/>
    <hyperlink ref="CU518" r:id="rId517" xr:uid="{BC63245F-FF10-1A42-B662-BF41929E625E}"/>
    <hyperlink ref="CU519" r:id="rId518" xr:uid="{33F18CD4-7F1B-2147-8EDB-DA0EEFDA61D7}"/>
    <hyperlink ref="CU520" r:id="rId519" xr:uid="{5926A0DE-65C6-D543-A6F6-0001FD19BADA}"/>
    <hyperlink ref="CU521" r:id="rId520" xr:uid="{5929631B-1104-1B40-82AE-0F6EB0206736}"/>
    <hyperlink ref="CU522" r:id="rId521" xr:uid="{2B1A5972-B691-ED49-9ABE-0DA28045487D}"/>
    <hyperlink ref="CU523" r:id="rId522" xr:uid="{D829C048-DE61-6F48-87F0-8372A03A06FD}"/>
    <hyperlink ref="CU524" r:id="rId523" xr:uid="{62E836EF-2496-554A-AAA6-BFFD37D8DC1E}"/>
    <hyperlink ref="CU525" r:id="rId524" xr:uid="{AD25DCE0-FC45-A44E-AABD-1EC145A5F76A}"/>
    <hyperlink ref="CU526" r:id="rId525" xr:uid="{15E0FEC3-5B07-274A-BEFE-D39DDCC978A7}"/>
    <hyperlink ref="CU527" r:id="rId526" xr:uid="{6E469778-B622-4244-A135-EC6742A4C6E9}"/>
    <hyperlink ref="CU528" r:id="rId527" xr:uid="{F88C6BCF-3FB0-464E-8983-1C91DC51FB05}"/>
    <hyperlink ref="CU529" r:id="rId528" xr:uid="{682D1D75-E846-3D4E-AD7A-F7FEA3E64A0E}"/>
    <hyperlink ref="CU530" r:id="rId529" xr:uid="{342D3EEC-FE9D-FE42-8CE9-2E0725833474}"/>
    <hyperlink ref="CU531" r:id="rId530" xr:uid="{44B017A9-640B-7A49-A115-2343142AFB82}"/>
    <hyperlink ref="CU532" r:id="rId531" xr:uid="{2A7FE953-5615-8448-9519-CD4436A3C2FF}"/>
    <hyperlink ref="CU533" r:id="rId532" xr:uid="{45EB7A60-0895-5645-B669-F57358D86E23}"/>
    <hyperlink ref="CU534" r:id="rId533" xr:uid="{BA103590-6B1D-A948-9373-4FFE855C9584}"/>
    <hyperlink ref="CU535" r:id="rId534" xr:uid="{3039EB25-8A6A-4B43-BA31-A7EFF5259883}"/>
    <hyperlink ref="CU536" r:id="rId535" xr:uid="{073F1181-947B-9546-BF4D-8303F861289A}"/>
    <hyperlink ref="CU537" r:id="rId536" xr:uid="{B8CDE413-6452-8F40-A125-75108B4371EB}"/>
    <hyperlink ref="CU538" r:id="rId537" xr:uid="{A50904C3-FFCC-924B-9E82-EB4EF154220E}"/>
    <hyperlink ref="CU539" r:id="rId538" xr:uid="{9B4FEF40-8399-7641-AEDC-C2BF45731311}"/>
    <hyperlink ref="CU540" r:id="rId539" xr:uid="{7050991C-4A5A-6844-BDAA-395BF675388C}"/>
    <hyperlink ref="CU541" r:id="rId540" xr:uid="{00465A68-C3C1-E044-B44C-F3CACB45F34A}"/>
    <hyperlink ref="CU542" r:id="rId541" xr:uid="{DFE6C8AC-5C8C-1349-BB43-B5987B9A9ABC}"/>
    <hyperlink ref="CU543" r:id="rId542" xr:uid="{63F08B98-8F94-EF43-A2A7-3A71E6FACD04}"/>
    <hyperlink ref="CU544" r:id="rId543" xr:uid="{86662443-46B9-5045-B829-2D62E406477E}"/>
    <hyperlink ref="CU545" r:id="rId544" xr:uid="{8CE0C928-C2C0-534E-94CB-77F99BB9CAB0}"/>
    <hyperlink ref="CU546" r:id="rId545" xr:uid="{EA6C5D4F-737D-FD40-A903-8E8AD457C412}"/>
    <hyperlink ref="CU547" r:id="rId546" xr:uid="{AA8988C4-8AAA-8940-9F4B-1EE335700540}"/>
    <hyperlink ref="CU548" r:id="rId547" xr:uid="{560604AC-61CB-854C-A882-BFBEBFA89222}"/>
    <hyperlink ref="CU549" r:id="rId548" xr:uid="{AC4C2A2D-2D54-EB4E-AA13-F5A3581ACAA9}"/>
    <hyperlink ref="CU550" r:id="rId549" xr:uid="{FF2DFE32-C064-554A-88A5-400A867A68A2}"/>
    <hyperlink ref="CU551" r:id="rId550" xr:uid="{63F97508-6FF1-EF4D-9594-CCCED2F2971C}"/>
    <hyperlink ref="CU552" r:id="rId551" xr:uid="{32C3C563-42E1-AF43-B625-A11C52C031EE}"/>
    <hyperlink ref="CU553" r:id="rId552" xr:uid="{E3B1385E-575E-C546-B839-F7DD078D794F}"/>
    <hyperlink ref="CU554" r:id="rId553" xr:uid="{9C79E6D0-925D-D145-BE3D-F4822428964D}"/>
    <hyperlink ref="CU555" r:id="rId554" xr:uid="{3550CEA6-7430-D346-BE31-42173552044C}"/>
    <hyperlink ref="CU556" r:id="rId555" xr:uid="{830BE0E1-1C89-7A47-92E6-AF26520A0A9B}"/>
    <hyperlink ref="CU557" r:id="rId556" xr:uid="{610C640B-B51D-524B-8260-AD6E4242C92B}"/>
    <hyperlink ref="CU558" r:id="rId557" xr:uid="{DD7FB66D-1F3D-4448-AB8A-937C15E74B24}"/>
    <hyperlink ref="CU559" r:id="rId558" xr:uid="{AD3F507B-71BB-5D43-97E9-6A4907B15BAC}"/>
    <hyperlink ref="CU560" r:id="rId559" xr:uid="{DB64452C-DF36-D849-85E6-AEC11050BA41}"/>
    <hyperlink ref="CU561" r:id="rId560" xr:uid="{37A3061B-2476-024D-8A09-0C6F92A2A4EA}"/>
    <hyperlink ref="CU562" r:id="rId561" xr:uid="{2D5709A8-E78B-3B47-BF2B-25AB8CF104AF}"/>
    <hyperlink ref="CU563" r:id="rId562" xr:uid="{EC77353D-7831-414A-815D-C6807793812D}"/>
    <hyperlink ref="CU564" r:id="rId563" xr:uid="{D05030BE-6D13-D94A-AFBF-AE1EAD879551}"/>
    <hyperlink ref="CU565" r:id="rId564" xr:uid="{5383703B-1FD5-0643-B511-B745984914E5}"/>
    <hyperlink ref="CU566" r:id="rId565" xr:uid="{411ED977-7CC6-0A42-821D-263673BCA401}"/>
    <hyperlink ref="CU567" r:id="rId566" xr:uid="{4BD61BFE-F1CA-7142-B640-DE9A74DCC12C}"/>
    <hyperlink ref="CU568" r:id="rId567" xr:uid="{A9AE5CF7-457A-174A-A9CB-2C021DD0927A}"/>
    <hyperlink ref="CU569" r:id="rId568" xr:uid="{79F94DFE-27ED-F24F-BEA3-EE3A39A5DE05}"/>
    <hyperlink ref="CU570" r:id="rId569" xr:uid="{68DBCAEA-E52F-3442-919B-78318CFAD617}"/>
    <hyperlink ref="CU571" r:id="rId570" xr:uid="{06182628-8D41-F147-9D25-EDD9651AB000}"/>
    <hyperlink ref="CU572" r:id="rId571" xr:uid="{D62BCA6C-8CC3-EE42-B669-84F55DFDDB78}"/>
    <hyperlink ref="CU573" r:id="rId572" xr:uid="{EB195E5A-40C5-5D43-915B-322D4DD19238}"/>
    <hyperlink ref="CU574" r:id="rId573" xr:uid="{0498367F-E77A-2344-BD43-60F34BBE7BC9}"/>
    <hyperlink ref="CU575" r:id="rId574" xr:uid="{654F31B2-DEEF-6641-AD86-D49A3403CEDA}"/>
    <hyperlink ref="CU576" r:id="rId575" xr:uid="{801E2926-0010-4C4A-A540-BF2E3522D994}"/>
    <hyperlink ref="CU577" r:id="rId576" xr:uid="{77D5C49D-A9C6-1849-9906-E6D1FD63F837}"/>
    <hyperlink ref="CU578" r:id="rId577" xr:uid="{E01CB19C-8C18-584E-B510-ED36EA4CF37A}"/>
    <hyperlink ref="CU579" r:id="rId578" xr:uid="{5DFF7AC7-DF32-6242-ADB0-B19658EE6663}"/>
    <hyperlink ref="CU580" r:id="rId579" xr:uid="{CDEC0F31-441E-8947-8BAB-B7185117A9C0}"/>
    <hyperlink ref="CU581" r:id="rId580" xr:uid="{BDE06784-A271-9641-B51C-1F50F5DB8009}"/>
    <hyperlink ref="CU582" r:id="rId581" xr:uid="{C4D7AA15-8F8E-B248-BA66-EC3E001D1625}"/>
    <hyperlink ref="CU583" r:id="rId582" xr:uid="{B0A53CDA-814F-4C41-A111-90C2A1C8C298}"/>
    <hyperlink ref="CU584" r:id="rId583" xr:uid="{CB2CF5B0-9301-214A-BDF1-981856CCFFCE}"/>
    <hyperlink ref="CU585" r:id="rId584" xr:uid="{D770666D-4846-C74A-B748-81CFA823BEA1}"/>
    <hyperlink ref="CU586" r:id="rId585" xr:uid="{0DDCE235-F036-4349-A458-D691E67151E6}"/>
    <hyperlink ref="CU587" r:id="rId586" xr:uid="{7D1461AE-3363-2048-BBD9-ECCB62D54B12}"/>
    <hyperlink ref="CU588" r:id="rId587" xr:uid="{270D3AA8-7C7D-994A-8D9A-11FB201461D5}"/>
    <hyperlink ref="CU589" r:id="rId588" xr:uid="{34D0442A-6C18-9D40-9596-23EFC66E5842}"/>
    <hyperlink ref="CU590" r:id="rId589" xr:uid="{DB2B1701-F0C9-714D-9CBE-650FDA596F5F}"/>
    <hyperlink ref="CU591" r:id="rId590" xr:uid="{E2EE5FD5-01E8-244D-BCC2-F5F375BFD00B}"/>
    <hyperlink ref="CU592" r:id="rId591" xr:uid="{1C7243E7-A992-274A-A7FE-C5D85FEB0C40}"/>
    <hyperlink ref="CU593" r:id="rId592" xr:uid="{368502F6-400B-4D44-AE33-BC064F14B3F8}"/>
    <hyperlink ref="CU594" r:id="rId593" xr:uid="{56A75919-7E6C-D84C-A92A-184E690F7F0B}"/>
    <hyperlink ref="CU595" r:id="rId594" xr:uid="{493DBD99-D926-0B4F-8D40-99ABB03C2B76}"/>
    <hyperlink ref="CU596" r:id="rId595" xr:uid="{10A01064-1007-F741-B900-A1CE708E3F62}"/>
    <hyperlink ref="CU597" r:id="rId596" xr:uid="{087C04B0-6A51-D845-8562-4ECCB270A3C9}"/>
    <hyperlink ref="CU598" r:id="rId597" xr:uid="{906297D8-4627-1143-932D-F8B142C68B43}"/>
    <hyperlink ref="CU599" r:id="rId598" xr:uid="{4F0C7EC2-FA67-1245-AAB5-0BBBCC99CD18}"/>
    <hyperlink ref="CU600" r:id="rId599" xr:uid="{AA9EF079-B2E5-FD48-8D69-5BDAC288F6ED}"/>
    <hyperlink ref="CU601" r:id="rId600" xr:uid="{19F3BCF5-42A8-2D48-AF09-9285DE3DE092}"/>
    <hyperlink ref="CU602" r:id="rId601" xr:uid="{1602228E-A179-954C-9771-6908C1476049}"/>
    <hyperlink ref="CU603" r:id="rId602" xr:uid="{1169468E-0E1A-2A4A-ABE9-31B757835630}"/>
    <hyperlink ref="CU604" r:id="rId603" xr:uid="{E6165BAB-4731-444F-9267-1EFB279146E5}"/>
    <hyperlink ref="CU605" r:id="rId604" xr:uid="{59DFCEE3-37BB-194B-9540-81C4FBF233A8}"/>
    <hyperlink ref="CU606" r:id="rId605" xr:uid="{E4F923C4-60B9-F041-9B65-8ECA200E4F60}"/>
    <hyperlink ref="CU607" r:id="rId606" xr:uid="{68A7F7F1-9350-D54B-B848-4FB0C1419639}"/>
    <hyperlink ref="CU608" r:id="rId607" xr:uid="{0D44DB51-B1C6-3B4B-A5F8-836B2E3BE320}"/>
    <hyperlink ref="CU609" r:id="rId608" xr:uid="{59851F39-B4FC-6E4E-96AA-40233DF1B1CB}"/>
    <hyperlink ref="CU610" r:id="rId609" xr:uid="{4E678C24-A0BA-054D-BD55-DF874A984F16}"/>
    <hyperlink ref="CU611" r:id="rId610" xr:uid="{6F4A6500-219A-4B41-A5D8-F44E03440A85}"/>
    <hyperlink ref="CU612" r:id="rId611" xr:uid="{7431A292-6A6F-F240-A4D6-3C37E8D98190}"/>
    <hyperlink ref="CU613" r:id="rId612" xr:uid="{DC1BC4DB-98FD-574E-95A1-6AA2E809A662}"/>
    <hyperlink ref="CU614" r:id="rId613" xr:uid="{C1A7DBD1-3D81-DD4C-B6F9-0D268F671033}"/>
    <hyperlink ref="CU615" r:id="rId614" xr:uid="{0BB06620-70A5-D648-BAA0-BF2FF1A62987}"/>
    <hyperlink ref="CU616" r:id="rId615" xr:uid="{E6D7DEF4-6836-A440-8B5A-206C3665BF5C}"/>
    <hyperlink ref="CU617" r:id="rId616" xr:uid="{1D89A9B5-419D-694A-8B14-2FA9A3FF9DF0}"/>
    <hyperlink ref="CU618" r:id="rId617" xr:uid="{EDEE1E4B-9586-2A4F-B104-36E18A42921A}"/>
    <hyperlink ref="CU619" r:id="rId618" xr:uid="{DB5D7769-BD24-0C43-B9A3-686B84707856}"/>
    <hyperlink ref="CU620" r:id="rId619" xr:uid="{664D4BA4-6C06-094D-8C96-DACA41AA6228}"/>
    <hyperlink ref="CU621" r:id="rId620" xr:uid="{4FBFEF97-3229-8C44-B441-E889C993ADFE}"/>
    <hyperlink ref="CU622" r:id="rId621" xr:uid="{B9FFD33B-A637-D340-8300-DD2BA14BC2A4}"/>
    <hyperlink ref="CU623" r:id="rId622" xr:uid="{6535B84E-BFB6-7B4D-9832-975DA3402EEA}"/>
    <hyperlink ref="CU624" r:id="rId623" xr:uid="{A1B6ED9A-6FD1-CE4C-9689-B5CDD045A72E}"/>
    <hyperlink ref="CU625" r:id="rId624" xr:uid="{7A835423-C49B-BC41-A0F5-5A08F4B3454D}"/>
    <hyperlink ref="CU626" r:id="rId625" xr:uid="{D3C72508-CFED-724A-8D42-6555F29D2DC7}"/>
    <hyperlink ref="CU627" r:id="rId626" xr:uid="{9AA13C88-C14D-2B46-AFFB-67A02D5FD63B}"/>
    <hyperlink ref="CU628" r:id="rId627" xr:uid="{CD5378B8-8883-F542-8D3F-7046D64BA3F9}"/>
    <hyperlink ref="CU629" r:id="rId628" xr:uid="{6505CCA6-BC6C-2848-AB80-848FBB3B1001}"/>
    <hyperlink ref="CU630" r:id="rId629" xr:uid="{F31C8922-5F0A-1D44-A149-E09B075632B7}"/>
    <hyperlink ref="CU631" r:id="rId630" xr:uid="{3382189E-8F32-E245-BC47-80638725894E}"/>
    <hyperlink ref="CU632" r:id="rId631" xr:uid="{09682C9A-B50B-B947-BA9B-70642DDE30F8}"/>
    <hyperlink ref="CU633" r:id="rId632" xr:uid="{D4B74D2A-0A3D-384B-B06B-557BE8C04374}"/>
    <hyperlink ref="CU634" r:id="rId633" xr:uid="{4ACDF88C-1238-2D43-95EA-B4E4BA8ACAA3}"/>
    <hyperlink ref="CU635" r:id="rId634" xr:uid="{50F8CCC8-84E2-524B-97D8-40B819502C03}"/>
    <hyperlink ref="CU636" r:id="rId635" xr:uid="{EFAA0158-B07B-2047-B896-8FCCB235585F}"/>
    <hyperlink ref="CU637" r:id="rId636" xr:uid="{5145E6D9-7BEF-134D-BE61-0C8CCBB6BBCD}"/>
    <hyperlink ref="CU638" r:id="rId637" xr:uid="{B01B7E9F-60F1-A344-94F1-8921BE8D3536}"/>
    <hyperlink ref="CU639" r:id="rId638" xr:uid="{68C9613B-4C17-8642-BBCF-7C676301B9FF}"/>
    <hyperlink ref="CU640" r:id="rId639" xr:uid="{C0B2CEB4-67C4-474F-874F-7DCFCD403EB8}"/>
    <hyperlink ref="CU641" r:id="rId640" xr:uid="{9962FA04-91B9-CF44-8FC3-66D9C4CF7266}"/>
    <hyperlink ref="CU642" r:id="rId641" xr:uid="{ED796452-9A7B-9442-835D-D752A3509900}"/>
    <hyperlink ref="CU643" r:id="rId642" xr:uid="{0F0A6C58-0D0D-D84E-84CA-6717469B9A2D}"/>
    <hyperlink ref="CU644" r:id="rId643" xr:uid="{F3C4E797-D4A8-364A-BA36-479303931A2B}"/>
    <hyperlink ref="CU645" r:id="rId644" xr:uid="{2482911B-37EF-BC4D-9176-B05A55406777}"/>
    <hyperlink ref="CU646" r:id="rId645" xr:uid="{DB02BDDD-2BBD-D341-BFF5-5B166F974469}"/>
    <hyperlink ref="CU647" r:id="rId646" xr:uid="{B8969A21-518D-394E-8661-8BCF63E13C0B}"/>
    <hyperlink ref="CU648" r:id="rId647" xr:uid="{BA8A2006-E302-1D44-81B0-BD9B986F8845}"/>
    <hyperlink ref="CU649" r:id="rId648" xr:uid="{D9C50F10-5F40-2143-A9CF-3F6A4523DA2E}"/>
  </hyperlinks>
  <pageMargins left="0.7" right="0.7" top="0.75" bottom="0.75" header="0.3" footer="0.3"/>
  <tableParts count="1">
    <tablePart r:id="rId64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E8A4-8415-434E-9F36-857DF7C90DE6}">
  <dimension ref="A1:G649"/>
  <sheetViews>
    <sheetView topLeftCell="A626" zoomScale="108" workbookViewId="0">
      <selection activeCell="D640" sqref="D640"/>
    </sheetView>
  </sheetViews>
  <sheetFormatPr defaultColWidth="10.83203125" defaultRowHeight="16" x14ac:dyDescent="0.4"/>
  <cols>
    <col min="1" max="1" width="4.5" style="11" customWidth="1"/>
    <col min="2" max="2" width="13.33203125" style="5" customWidth="1"/>
    <col min="3" max="3" width="20" style="5" customWidth="1"/>
    <col min="4" max="4" width="35.33203125" style="5" customWidth="1"/>
    <col min="5" max="5" width="18.6640625" style="8" customWidth="1"/>
    <col min="6" max="6" width="18.1640625" style="5" customWidth="1"/>
    <col min="7" max="16384" width="10.83203125" style="5"/>
  </cols>
  <sheetData>
    <row r="1" spans="1:7" x14ac:dyDescent="0.4">
      <c r="A1" s="9" t="s">
        <v>1109</v>
      </c>
      <c r="B1" s="1" t="s">
        <v>0</v>
      </c>
      <c r="C1" s="4" t="s">
        <v>1110</v>
      </c>
      <c r="D1" s="1" t="s">
        <v>1</v>
      </c>
      <c r="E1" s="1" t="s">
        <v>2</v>
      </c>
      <c r="F1" s="2" t="s">
        <v>3</v>
      </c>
      <c r="G1" s="1" t="s">
        <v>4</v>
      </c>
    </row>
    <row r="2" spans="1:7" ht="22" customHeight="1" x14ac:dyDescent="0.4">
      <c r="A2" s="10">
        <v>1</v>
      </c>
      <c r="B2" s="4" t="s">
        <v>5</v>
      </c>
      <c r="C2" s="1" t="str">
        <f>CONCATENATE("DE",Table13[[#This Row],[Award Number]])</f>
        <v>DEAR0001685</v>
      </c>
      <c r="D2" s="4" t="s">
        <v>267</v>
      </c>
      <c r="E2" s="4" t="s">
        <v>9</v>
      </c>
      <c r="F2" s="3">
        <v>19453000</v>
      </c>
      <c r="G2" s="1" t="s">
        <v>6</v>
      </c>
    </row>
    <row r="3" spans="1:7" x14ac:dyDescent="0.4">
      <c r="A3" s="10">
        <v>2</v>
      </c>
      <c r="B3" s="4" t="s">
        <v>7</v>
      </c>
      <c r="C3" s="1" t="str">
        <f>CONCATENATE("DE",Table13[[#This Row],[Award Number]])</f>
        <v>DEAR0001766</v>
      </c>
      <c r="D3" s="1" t="s">
        <v>8</v>
      </c>
      <c r="E3" s="1" t="s">
        <v>9</v>
      </c>
      <c r="F3" s="3">
        <v>3000000</v>
      </c>
      <c r="G3" s="1" t="s">
        <v>6</v>
      </c>
    </row>
    <row r="4" spans="1:7" x14ac:dyDescent="0.4">
      <c r="A4" s="10">
        <v>3</v>
      </c>
      <c r="B4" s="1" t="s">
        <v>10</v>
      </c>
      <c r="C4" s="1" t="str">
        <f>CONCATENATE("DE",Table13[[#This Row],[Award Number]])</f>
        <v>DEAR0001187</v>
      </c>
      <c r="D4" s="1" t="s">
        <v>11</v>
      </c>
      <c r="E4" s="1" t="s">
        <v>9</v>
      </c>
      <c r="F4" s="3">
        <v>3471992</v>
      </c>
      <c r="G4" s="1" t="s">
        <v>6</v>
      </c>
    </row>
    <row r="5" spans="1:7" x14ac:dyDescent="0.4">
      <c r="A5" s="10">
        <v>4</v>
      </c>
      <c r="B5" s="1" t="s">
        <v>12</v>
      </c>
      <c r="C5" s="1" t="str">
        <f>CONCATENATE("DE",Table13[[#This Row],[Award Number]])</f>
        <v>DEAR0001747</v>
      </c>
      <c r="D5" s="1" t="s">
        <v>13</v>
      </c>
      <c r="E5" s="1" t="s">
        <v>9</v>
      </c>
      <c r="F5" s="3">
        <v>12620000</v>
      </c>
      <c r="G5" s="1" t="s">
        <v>6</v>
      </c>
    </row>
    <row r="6" spans="1:7" x14ac:dyDescent="0.4">
      <c r="A6" s="10">
        <v>5</v>
      </c>
      <c r="B6" s="1" t="s">
        <v>14</v>
      </c>
      <c r="C6" s="1" t="str">
        <f>CONCATENATE("DE",Table13[[#This Row],[Award Number]])</f>
        <v>DEAR0001179</v>
      </c>
      <c r="D6" s="1" t="s">
        <v>15</v>
      </c>
      <c r="E6" s="1" t="s">
        <v>9</v>
      </c>
      <c r="F6" s="3">
        <v>7720000</v>
      </c>
      <c r="G6" s="1" t="s">
        <v>6</v>
      </c>
    </row>
    <row r="7" spans="1:7" x14ac:dyDescent="0.4">
      <c r="A7" s="10">
        <v>6</v>
      </c>
      <c r="B7" s="1" t="s">
        <v>16</v>
      </c>
      <c r="C7" s="1" t="str">
        <f>CONCATENATE("DE",Table13[[#This Row],[Award Number]])</f>
        <v>DEEE0011418</v>
      </c>
      <c r="D7" s="1" t="s">
        <v>17</v>
      </c>
      <c r="E7" s="1" t="s">
        <v>18</v>
      </c>
      <c r="F7" s="3">
        <v>1547135</v>
      </c>
      <c r="G7" s="1" t="s">
        <v>6</v>
      </c>
    </row>
    <row r="8" spans="1:7" x14ac:dyDescent="0.4">
      <c r="A8" s="10">
        <v>7</v>
      </c>
      <c r="B8" s="1" t="s">
        <v>19</v>
      </c>
      <c r="C8" s="1" t="str">
        <f>CONCATENATE("DE",Table13[[#This Row],[Award Number]])</f>
        <v>DEEE0011315</v>
      </c>
      <c r="D8" s="1" t="s">
        <v>20</v>
      </c>
      <c r="E8" s="1" t="s">
        <v>18</v>
      </c>
      <c r="F8" s="3">
        <v>9945961</v>
      </c>
      <c r="G8" s="1" t="s">
        <v>6</v>
      </c>
    </row>
    <row r="9" spans="1:7" x14ac:dyDescent="0.4">
      <c r="A9" s="10">
        <v>8</v>
      </c>
      <c r="B9" s="1" t="s">
        <v>21</v>
      </c>
      <c r="C9" s="1" t="str">
        <f>CONCATENATE("DE",Table13[[#This Row],[Award Number]])</f>
        <v>DEEE0010610</v>
      </c>
      <c r="D9" s="1" t="s">
        <v>22</v>
      </c>
      <c r="E9" s="1" t="s">
        <v>18</v>
      </c>
      <c r="F9" s="3">
        <v>4841760</v>
      </c>
      <c r="G9" s="1" t="s">
        <v>6</v>
      </c>
    </row>
    <row r="10" spans="1:7" x14ac:dyDescent="0.4">
      <c r="A10" s="10">
        <v>9</v>
      </c>
      <c r="B10" s="1" t="s">
        <v>23</v>
      </c>
      <c r="C10" s="1" t="str">
        <f>CONCATENATE("DE",Table13[[#This Row],[Award Number]])</f>
        <v>DEEE0011530</v>
      </c>
      <c r="D10" s="1" t="s">
        <v>24</v>
      </c>
      <c r="E10" s="1" t="s">
        <v>18</v>
      </c>
      <c r="F10" s="3">
        <v>1000000</v>
      </c>
      <c r="G10" s="1" t="s">
        <v>6</v>
      </c>
    </row>
    <row r="11" spans="1:7" x14ac:dyDescent="0.4">
      <c r="A11" s="10">
        <v>10</v>
      </c>
      <c r="B11" s="4" t="s">
        <v>1118</v>
      </c>
      <c r="C11" s="1" t="str">
        <f>CONCATENATE("DE",Table13[[#This Row],[Award Number]])</f>
        <v>DEEE0008819</v>
      </c>
      <c r="D11" s="1" t="s">
        <v>25</v>
      </c>
      <c r="E11" s="1" t="s">
        <v>18</v>
      </c>
      <c r="F11" s="3">
        <v>1674100</v>
      </c>
      <c r="G11" s="1" t="s">
        <v>6</v>
      </c>
    </row>
    <row r="12" spans="1:7" x14ac:dyDescent="0.4">
      <c r="A12" s="10">
        <v>11</v>
      </c>
      <c r="B12" s="1" t="s">
        <v>26</v>
      </c>
      <c r="C12" s="1" t="str">
        <f>CONCATENATE("DE",Table13[[#This Row],[Award Number]])</f>
        <v>DEEE0010944</v>
      </c>
      <c r="D12" s="1" t="s">
        <v>27</v>
      </c>
      <c r="E12" s="1" t="s">
        <v>18</v>
      </c>
      <c r="F12" s="3">
        <v>1500000</v>
      </c>
      <c r="G12" s="1" t="s">
        <v>6</v>
      </c>
    </row>
    <row r="13" spans="1:7" x14ac:dyDescent="0.4">
      <c r="A13" s="10">
        <v>12</v>
      </c>
      <c r="B13" s="1" t="s">
        <v>28</v>
      </c>
      <c r="C13" s="1" t="str">
        <f>CONCATENATE("DE",Table13[[#This Row],[Award Number]])</f>
        <v>DEEE0009258</v>
      </c>
      <c r="D13" s="1" t="s">
        <v>29</v>
      </c>
      <c r="E13" s="1" t="s">
        <v>18</v>
      </c>
      <c r="F13" s="3">
        <v>3506043</v>
      </c>
      <c r="G13" s="1" t="s">
        <v>6</v>
      </c>
    </row>
    <row r="14" spans="1:7" x14ac:dyDescent="0.4">
      <c r="A14" s="10">
        <v>13</v>
      </c>
      <c r="B14" s="1" t="s">
        <v>30</v>
      </c>
      <c r="C14" s="1" t="str">
        <f>CONCATENATE("DE",Table13[[#This Row],[Award Number]])</f>
        <v>DEEE0007969</v>
      </c>
      <c r="D14" s="1" t="s">
        <v>31</v>
      </c>
      <c r="E14" s="1" t="s">
        <v>18</v>
      </c>
      <c r="F14" s="3">
        <v>9003632</v>
      </c>
      <c r="G14" s="1" t="s">
        <v>6</v>
      </c>
    </row>
    <row r="15" spans="1:7" x14ac:dyDescent="0.4">
      <c r="A15" s="10">
        <v>14</v>
      </c>
      <c r="B15" s="1" t="s">
        <v>32</v>
      </c>
      <c r="C15" s="1" t="str">
        <f>CONCATENATE("DE",Table13[[#This Row],[Award Number]])</f>
        <v>DEEE0011260</v>
      </c>
      <c r="D15" s="1" t="s">
        <v>33</v>
      </c>
      <c r="E15" s="1" t="s">
        <v>18</v>
      </c>
      <c r="F15" s="3">
        <v>2840325</v>
      </c>
      <c r="G15" s="1" t="s">
        <v>6</v>
      </c>
    </row>
    <row r="16" spans="1:7" ht="26" x14ac:dyDescent="0.4">
      <c r="A16" s="10">
        <v>15</v>
      </c>
      <c r="B16" s="1" t="s">
        <v>34</v>
      </c>
      <c r="C16" s="1" t="str">
        <f>CONCATENATE("DE",Table13[[#This Row],[Award Number]])</f>
        <v>DEEE0011568</v>
      </c>
      <c r="D16" s="1" t="s">
        <v>35</v>
      </c>
      <c r="E16" s="1" t="s">
        <v>18</v>
      </c>
      <c r="F16" s="3">
        <v>3600000</v>
      </c>
      <c r="G16" s="1" t="s">
        <v>6</v>
      </c>
    </row>
    <row r="17" spans="1:7" ht="26" x14ac:dyDescent="0.4">
      <c r="A17" s="10">
        <v>16</v>
      </c>
      <c r="B17" s="1" t="s">
        <v>36</v>
      </c>
      <c r="C17" s="1" t="str">
        <f>CONCATENATE("DE",Table13[[#This Row],[Award Number]])</f>
        <v>DEEE0010937</v>
      </c>
      <c r="D17" s="1" t="s">
        <v>35</v>
      </c>
      <c r="E17" s="1" t="s">
        <v>18</v>
      </c>
      <c r="F17" s="3">
        <v>9600000</v>
      </c>
      <c r="G17" s="1" t="s">
        <v>6</v>
      </c>
    </row>
    <row r="18" spans="1:7" x14ac:dyDescent="0.4">
      <c r="A18" s="10">
        <v>17</v>
      </c>
      <c r="B18" s="1" t="s">
        <v>37</v>
      </c>
      <c r="C18" s="1" t="str">
        <f>CONCATENATE("DE",Table13[[#This Row],[Award Number]])</f>
        <v>DEEE0011338</v>
      </c>
      <c r="D18" s="1" t="s">
        <v>38</v>
      </c>
      <c r="E18" s="1" t="s">
        <v>18</v>
      </c>
      <c r="F18" s="3">
        <v>36525625</v>
      </c>
      <c r="G18" s="1" t="s">
        <v>6</v>
      </c>
    </row>
    <row r="19" spans="1:7" x14ac:dyDescent="0.4">
      <c r="A19" s="10">
        <v>18</v>
      </c>
      <c r="B19" s="1" t="s">
        <v>39</v>
      </c>
      <c r="C19" s="1" t="str">
        <f>CONCATENATE("DE",Table13[[#This Row],[Award Number]])</f>
        <v>DEEE0010838</v>
      </c>
      <c r="D19" s="1" t="s">
        <v>38</v>
      </c>
      <c r="E19" s="1" t="s">
        <v>18</v>
      </c>
      <c r="F19" s="3">
        <v>6615000</v>
      </c>
      <c r="G19" s="1" t="s">
        <v>6</v>
      </c>
    </row>
    <row r="20" spans="1:7" x14ac:dyDescent="0.4">
      <c r="A20" s="10">
        <v>19</v>
      </c>
      <c r="B20" s="1" t="s">
        <v>40</v>
      </c>
      <c r="C20" s="1" t="str">
        <f>CONCATENATE("DE",Table13[[#This Row],[Award Number]])</f>
        <v>DEEE0010614</v>
      </c>
      <c r="D20" s="1" t="s">
        <v>41</v>
      </c>
      <c r="E20" s="1" t="s">
        <v>18</v>
      </c>
      <c r="F20" s="3">
        <v>2000000</v>
      </c>
      <c r="G20" s="1" t="s">
        <v>6</v>
      </c>
    </row>
    <row r="21" spans="1:7" x14ac:dyDescent="0.4">
      <c r="A21" s="10">
        <v>20</v>
      </c>
      <c r="B21" s="1" t="s">
        <v>42</v>
      </c>
      <c r="C21" s="1" t="str">
        <f>CONCATENATE("DE",Table13[[#This Row],[Award Number]])</f>
        <v>DEEE0010622</v>
      </c>
      <c r="D21" s="1" t="s">
        <v>41</v>
      </c>
      <c r="E21" s="1" t="s">
        <v>18</v>
      </c>
      <c r="F21" s="3">
        <v>1670000</v>
      </c>
      <c r="G21" s="1" t="s">
        <v>6</v>
      </c>
    </row>
    <row r="22" spans="1:7" ht="26" x14ac:dyDescent="0.4">
      <c r="A22" s="10">
        <v>21</v>
      </c>
      <c r="B22" s="1" t="s">
        <v>43</v>
      </c>
      <c r="C22" s="1" t="str">
        <f>CONCATENATE("DE",Table13[[#This Row],[Award Number]])</f>
        <v>DEEE0010945</v>
      </c>
      <c r="D22" s="1" t="s">
        <v>44</v>
      </c>
      <c r="E22" s="1" t="s">
        <v>18</v>
      </c>
      <c r="F22" s="3">
        <v>2850000</v>
      </c>
      <c r="G22" s="1" t="s">
        <v>6</v>
      </c>
    </row>
    <row r="23" spans="1:7" x14ac:dyDescent="0.4">
      <c r="A23" s="10">
        <v>22</v>
      </c>
      <c r="B23" s="1" t="s">
        <v>45</v>
      </c>
      <c r="C23" s="1" t="str">
        <f>CONCATENATE("DE",Table13[[#This Row],[Award Number]])</f>
        <v>DEEE0010827</v>
      </c>
      <c r="D23" s="1" t="s">
        <v>46</v>
      </c>
      <c r="E23" s="1" t="s">
        <v>18</v>
      </c>
      <c r="F23" s="3">
        <v>1499544</v>
      </c>
      <c r="G23" s="1" t="s">
        <v>6</v>
      </c>
    </row>
    <row r="24" spans="1:7" x14ac:dyDescent="0.4">
      <c r="A24" s="10">
        <v>23</v>
      </c>
      <c r="B24" s="1" t="s">
        <v>47</v>
      </c>
      <c r="C24" s="1" t="str">
        <f>CONCATENATE("DE",Table13[[#This Row],[Award Number]])</f>
        <v>DEEE0011360</v>
      </c>
      <c r="D24" s="1" t="s">
        <v>48</v>
      </c>
      <c r="E24" s="1" t="s">
        <v>18</v>
      </c>
      <c r="F24" s="3">
        <v>5930148</v>
      </c>
      <c r="G24" s="1" t="s">
        <v>6</v>
      </c>
    </row>
    <row r="25" spans="1:7" x14ac:dyDescent="0.4">
      <c r="A25" s="10">
        <v>24</v>
      </c>
      <c r="B25" s="1" t="s">
        <v>49</v>
      </c>
      <c r="C25" s="1" t="str">
        <f>CONCATENATE("DE",Table13[[#This Row],[Award Number]])</f>
        <v>DEEE0011415</v>
      </c>
      <c r="D25" s="1" t="s">
        <v>50</v>
      </c>
      <c r="E25" s="1" t="s">
        <v>18</v>
      </c>
      <c r="F25" s="3">
        <v>1573817</v>
      </c>
      <c r="G25" s="1" t="s">
        <v>6</v>
      </c>
    </row>
    <row r="26" spans="1:7" x14ac:dyDescent="0.4">
      <c r="A26" s="10">
        <v>25</v>
      </c>
      <c r="B26" s="1" t="s">
        <v>51</v>
      </c>
      <c r="C26" s="1" t="str">
        <f>CONCATENATE("DE",Table13[[#This Row],[Award Number]])</f>
        <v>DEEE0010725</v>
      </c>
      <c r="D26" s="1" t="s">
        <v>52</v>
      </c>
      <c r="E26" s="1" t="s">
        <v>18</v>
      </c>
      <c r="F26" s="3">
        <v>69242000</v>
      </c>
      <c r="G26" s="1" t="s">
        <v>6</v>
      </c>
    </row>
    <row r="27" spans="1:7" ht="26" x14ac:dyDescent="0.4">
      <c r="A27" s="10">
        <v>26</v>
      </c>
      <c r="B27" s="1" t="s">
        <v>53</v>
      </c>
      <c r="C27" s="1" t="str">
        <f>CONCATENATE("DE",Table13[[#This Row],[Award Number]])</f>
        <v>DEEE0011239</v>
      </c>
      <c r="D27" s="1" t="s">
        <v>54</v>
      </c>
      <c r="E27" s="1" t="s">
        <v>18</v>
      </c>
      <c r="F27" s="3">
        <v>1500000</v>
      </c>
      <c r="G27" s="1" t="s">
        <v>6</v>
      </c>
    </row>
    <row r="28" spans="1:7" x14ac:dyDescent="0.4">
      <c r="A28" s="10">
        <v>27</v>
      </c>
      <c r="B28" s="1" t="s">
        <v>55</v>
      </c>
      <c r="C28" s="1" t="str">
        <f>CONCATENATE("DE",Table13[[#This Row],[Award Number]])</f>
        <v>DEEE0011353</v>
      </c>
      <c r="D28" s="1" t="s">
        <v>56</v>
      </c>
      <c r="E28" s="1" t="s">
        <v>18</v>
      </c>
      <c r="F28" s="3">
        <v>10000000</v>
      </c>
      <c r="G28" s="1" t="s">
        <v>6</v>
      </c>
    </row>
    <row r="29" spans="1:7" x14ac:dyDescent="0.4">
      <c r="A29" s="10">
        <v>28</v>
      </c>
      <c r="B29" s="1" t="s">
        <v>57</v>
      </c>
      <c r="C29" s="1" t="str">
        <f>CONCATENATE("DE",Table13[[#This Row],[Award Number]])</f>
        <v>DEEE0011339</v>
      </c>
      <c r="D29" s="1" t="s">
        <v>58</v>
      </c>
      <c r="E29" s="1" t="s">
        <v>18</v>
      </c>
      <c r="F29" s="3">
        <v>4985214</v>
      </c>
      <c r="G29" s="1" t="s">
        <v>6</v>
      </c>
    </row>
    <row r="30" spans="1:7" x14ac:dyDescent="0.4">
      <c r="A30" s="10">
        <v>29</v>
      </c>
      <c r="B30" s="1" t="s">
        <v>59</v>
      </c>
      <c r="C30" s="1" t="str">
        <f>CONCATENATE("DE",Table13[[#This Row],[Award Number]])</f>
        <v>DEEE0011342</v>
      </c>
      <c r="D30" s="1" t="s">
        <v>60</v>
      </c>
      <c r="E30" s="1" t="s">
        <v>18</v>
      </c>
      <c r="F30" s="3">
        <v>29800000</v>
      </c>
      <c r="G30" s="1" t="s">
        <v>6</v>
      </c>
    </row>
    <row r="31" spans="1:7" x14ac:dyDescent="0.4">
      <c r="A31" s="10">
        <v>30</v>
      </c>
      <c r="B31" s="1" t="s">
        <v>61</v>
      </c>
      <c r="C31" s="1" t="str">
        <f>CONCATENATE("DE",Table13[[#This Row],[Award Number]])</f>
        <v>DEEE0011346</v>
      </c>
      <c r="D31" s="1" t="s">
        <v>60</v>
      </c>
      <c r="E31" s="1" t="s">
        <v>18</v>
      </c>
      <c r="F31" s="3">
        <v>10000000</v>
      </c>
      <c r="G31" s="1" t="s">
        <v>6</v>
      </c>
    </row>
    <row r="32" spans="1:7" x14ac:dyDescent="0.4">
      <c r="A32" s="10">
        <v>31</v>
      </c>
      <c r="B32" s="1" t="s">
        <v>62</v>
      </c>
      <c r="C32" s="1" t="str">
        <f>CONCATENATE("DE",Table13[[#This Row],[Award Number]])</f>
        <v>DEEE0011083</v>
      </c>
      <c r="D32" s="1" t="s">
        <v>63</v>
      </c>
      <c r="E32" s="1" t="s">
        <v>18</v>
      </c>
      <c r="F32" s="3">
        <v>2379997</v>
      </c>
      <c r="G32" s="1" t="s">
        <v>6</v>
      </c>
    </row>
    <row r="33" spans="1:7" x14ac:dyDescent="0.4">
      <c r="A33" s="10">
        <v>32</v>
      </c>
      <c r="B33" s="1" t="s">
        <v>64</v>
      </c>
      <c r="C33" s="1" t="str">
        <f>CONCATENATE("DE",Table13[[#This Row],[Award Number]])</f>
        <v>DEEE0010599</v>
      </c>
      <c r="D33" s="1" t="s">
        <v>65</v>
      </c>
      <c r="E33" s="1" t="s">
        <v>18</v>
      </c>
      <c r="F33" s="3">
        <v>1793110</v>
      </c>
      <c r="G33" s="1" t="s">
        <v>6</v>
      </c>
    </row>
    <row r="34" spans="1:7" x14ac:dyDescent="0.4">
      <c r="A34" s="10">
        <v>33</v>
      </c>
      <c r="B34" s="1" t="s">
        <v>66</v>
      </c>
      <c r="C34" s="1" t="str">
        <f>CONCATENATE("DE",Table13[[#This Row],[Award Number]])</f>
        <v>DEEE0011500</v>
      </c>
      <c r="D34" s="1" t="s">
        <v>67</v>
      </c>
      <c r="E34" s="1" t="s">
        <v>18</v>
      </c>
      <c r="F34" s="3">
        <v>4994352</v>
      </c>
      <c r="G34" s="1" t="s">
        <v>6</v>
      </c>
    </row>
    <row r="35" spans="1:7" ht="26" x14ac:dyDescent="0.4">
      <c r="A35" s="10">
        <v>34</v>
      </c>
      <c r="B35" s="1" t="s">
        <v>68</v>
      </c>
      <c r="C35" s="1" t="str">
        <f>CONCATENATE("DE",Table13[[#This Row],[Award Number]])</f>
        <v>DEEE0011238</v>
      </c>
      <c r="D35" s="1" t="s">
        <v>69</v>
      </c>
      <c r="E35" s="1" t="s">
        <v>18</v>
      </c>
      <c r="F35" s="3">
        <v>1000000</v>
      </c>
      <c r="G35" s="1" t="s">
        <v>6</v>
      </c>
    </row>
    <row r="36" spans="1:7" x14ac:dyDescent="0.4">
      <c r="A36" s="10">
        <v>35</v>
      </c>
      <c r="B36" s="1" t="s">
        <v>70</v>
      </c>
      <c r="C36" s="1" t="str">
        <f>CONCATENATE("DE",Table13[[#This Row],[Award Number]])</f>
        <v>DEEE0011347</v>
      </c>
      <c r="D36" s="1" t="s">
        <v>71</v>
      </c>
      <c r="E36" s="1" t="s">
        <v>18</v>
      </c>
      <c r="F36" s="3">
        <v>5437559</v>
      </c>
      <c r="G36" s="1" t="s">
        <v>6</v>
      </c>
    </row>
    <row r="37" spans="1:7" x14ac:dyDescent="0.4">
      <c r="A37" s="10">
        <v>36</v>
      </c>
      <c r="B37" s="1" t="s">
        <v>72</v>
      </c>
      <c r="C37" s="1" t="str">
        <f>CONCATENATE("DE",Table13[[#This Row],[Award Number]])</f>
        <v>DEEE0010852</v>
      </c>
      <c r="D37" s="1" t="s">
        <v>73</v>
      </c>
      <c r="E37" s="1" t="s">
        <v>18</v>
      </c>
      <c r="F37" s="3">
        <v>3026792</v>
      </c>
      <c r="G37" s="1" t="s">
        <v>6</v>
      </c>
    </row>
    <row r="38" spans="1:7" x14ac:dyDescent="0.4">
      <c r="A38" s="10">
        <v>37</v>
      </c>
      <c r="B38" s="1" t="s">
        <v>74</v>
      </c>
      <c r="C38" s="1" t="str">
        <f>CONCATENATE("DE",Table13[[#This Row],[Award Number]])</f>
        <v>DEEE0011551</v>
      </c>
      <c r="D38" s="1" t="s">
        <v>75</v>
      </c>
      <c r="E38" s="1" t="s">
        <v>18</v>
      </c>
      <c r="F38" s="3">
        <v>3800000</v>
      </c>
      <c r="G38" s="1" t="s">
        <v>6</v>
      </c>
    </row>
    <row r="39" spans="1:7" x14ac:dyDescent="0.4">
      <c r="A39" s="10">
        <v>38</v>
      </c>
      <c r="B39" s="1" t="s">
        <v>76</v>
      </c>
      <c r="C39" s="1" t="str">
        <f>CONCATENATE("DE",Table13[[#This Row],[Award Number]])</f>
        <v>DEEE0010619</v>
      </c>
      <c r="D39" s="1" t="s">
        <v>77</v>
      </c>
      <c r="E39" s="1" t="s">
        <v>18</v>
      </c>
      <c r="F39" s="3">
        <v>1778100</v>
      </c>
      <c r="G39" s="1" t="s">
        <v>6</v>
      </c>
    </row>
    <row r="40" spans="1:7" x14ac:dyDescent="0.4">
      <c r="A40" s="10">
        <v>39</v>
      </c>
      <c r="B40" s="1" t="s">
        <v>78</v>
      </c>
      <c r="C40" s="1" t="str">
        <f>CONCATENATE("DE",Table13[[#This Row],[Award Number]])</f>
        <v>DEEE0011242</v>
      </c>
      <c r="D40" s="1" t="s">
        <v>79</v>
      </c>
      <c r="E40" s="1" t="s">
        <v>18</v>
      </c>
      <c r="F40" s="3">
        <v>1499693</v>
      </c>
      <c r="G40" s="1" t="s">
        <v>6</v>
      </c>
    </row>
    <row r="41" spans="1:7" x14ac:dyDescent="0.4">
      <c r="A41" s="10">
        <v>40</v>
      </c>
      <c r="B41" s="1" t="s">
        <v>80</v>
      </c>
      <c r="C41" s="1" t="str">
        <f>CONCATENATE("DE",Table13[[#This Row],[Award Number]])</f>
        <v>DEEE0010992</v>
      </c>
      <c r="D41" s="1" t="s">
        <v>81</v>
      </c>
      <c r="E41" s="1" t="s">
        <v>18</v>
      </c>
      <c r="F41" s="3">
        <v>2314000</v>
      </c>
      <c r="G41" s="1" t="s">
        <v>6</v>
      </c>
    </row>
    <row r="42" spans="1:7" x14ac:dyDescent="0.4">
      <c r="A42" s="10">
        <v>41</v>
      </c>
      <c r="B42" s="1" t="s">
        <v>82</v>
      </c>
      <c r="C42" s="1" t="str">
        <f>CONCATENATE("DE",Table13[[#This Row],[Award Number]])</f>
        <v>DEEE0010606</v>
      </c>
      <c r="D42" s="1" t="s">
        <v>83</v>
      </c>
      <c r="E42" s="1" t="s">
        <v>18</v>
      </c>
      <c r="F42" s="3">
        <v>3268784</v>
      </c>
      <c r="G42" s="1" t="s">
        <v>6</v>
      </c>
    </row>
    <row r="43" spans="1:7" x14ac:dyDescent="0.4">
      <c r="A43" s="10">
        <v>42</v>
      </c>
      <c r="B43" s="1" t="s">
        <v>84</v>
      </c>
      <c r="C43" s="1" t="str">
        <f>CONCATENATE("DE",Table13[[#This Row],[Award Number]])</f>
        <v>DEEE0010933</v>
      </c>
      <c r="D43" s="1" t="s">
        <v>85</v>
      </c>
      <c r="E43" s="1" t="s">
        <v>18</v>
      </c>
      <c r="F43" s="3">
        <v>5288000</v>
      </c>
      <c r="G43" s="1" t="s">
        <v>6</v>
      </c>
    </row>
    <row r="44" spans="1:7" x14ac:dyDescent="0.4">
      <c r="A44" s="10">
        <v>43</v>
      </c>
      <c r="B44" s="1" t="s">
        <v>86</v>
      </c>
      <c r="C44" s="1" t="str">
        <f>CONCATENATE("DE",Table13[[#This Row],[Award Number]])</f>
        <v>DEEE0011571</v>
      </c>
      <c r="D44" s="1" t="s">
        <v>85</v>
      </c>
      <c r="E44" s="1" t="s">
        <v>18</v>
      </c>
      <c r="F44" s="3">
        <v>3200000</v>
      </c>
      <c r="G44" s="1" t="s">
        <v>6</v>
      </c>
    </row>
    <row r="45" spans="1:7" x14ac:dyDescent="0.4">
      <c r="A45" s="10">
        <v>44</v>
      </c>
      <c r="B45" s="1" t="s">
        <v>87</v>
      </c>
      <c r="C45" s="1" t="str">
        <f>CONCATENATE("DE",Table13[[#This Row],[Award Number]])</f>
        <v>DEEE0011261</v>
      </c>
      <c r="D45" s="1" t="s">
        <v>88</v>
      </c>
      <c r="E45" s="1" t="s">
        <v>18</v>
      </c>
      <c r="F45" s="3">
        <v>3552522</v>
      </c>
      <c r="G45" s="1" t="s">
        <v>6</v>
      </c>
    </row>
    <row r="46" spans="1:7" ht="26" x14ac:dyDescent="0.4">
      <c r="A46" s="10">
        <v>45</v>
      </c>
      <c r="B46" s="1" t="s">
        <v>89</v>
      </c>
      <c r="C46" s="1" t="str">
        <f>CONCATENATE("DE",Table13[[#This Row],[Award Number]])</f>
        <v>DEEE0011188</v>
      </c>
      <c r="D46" s="1" t="s">
        <v>90</v>
      </c>
      <c r="E46" s="1" t="s">
        <v>18</v>
      </c>
      <c r="F46" s="3">
        <v>3293793</v>
      </c>
      <c r="G46" s="1" t="s">
        <v>6</v>
      </c>
    </row>
    <row r="47" spans="1:7" x14ac:dyDescent="0.4">
      <c r="A47" s="10">
        <v>46</v>
      </c>
      <c r="B47" s="1" t="s">
        <v>91</v>
      </c>
      <c r="C47" s="1" t="str">
        <f>CONCATENATE("DE",Table13[[#This Row],[Award Number]])</f>
        <v>DEEE0011311</v>
      </c>
      <c r="D47" s="1" t="s">
        <v>92</v>
      </c>
      <c r="E47" s="1" t="s">
        <v>18</v>
      </c>
      <c r="F47" s="3">
        <v>10000000</v>
      </c>
      <c r="G47" s="1" t="s">
        <v>6</v>
      </c>
    </row>
    <row r="48" spans="1:7" x14ac:dyDescent="0.4">
      <c r="A48" s="10">
        <v>47</v>
      </c>
      <c r="B48" s="1" t="s">
        <v>93</v>
      </c>
      <c r="C48" s="1" t="str">
        <f>CONCATENATE("DE",Table13[[#This Row],[Award Number]])</f>
        <v>DEEE0011236</v>
      </c>
      <c r="D48" s="1" t="s">
        <v>94</v>
      </c>
      <c r="E48" s="1" t="s">
        <v>18</v>
      </c>
      <c r="F48" s="3">
        <v>1471264</v>
      </c>
      <c r="G48" s="1" t="s">
        <v>6</v>
      </c>
    </row>
    <row r="49" spans="1:7" x14ac:dyDescent="0.4">
      <c r="A49" s="10">
        <v>48</v>
      </c>
      <c r="B49" s="1" t="s">
        <v>95</v>
      </c>
      <c r="C49" s="1" t="str">
        <f>CONCATENATE("DE",Table13[[#This Row],[Award Number]])</f>
        <v>DEEE0011252</v>
      </c>
      <c r="D49" s="1" t="s">
        <v>96</v>
      </c>
      <c r="E49" s="1" t="s">
        <v>18</v>
      </c>
      <c r="F49" s="3">
        <v>1470995</v>
      </c>
      <c r="G49" s="1" t="s">
        <v>6</v>
      </c>
    </row>
    <row r="50" spans="1:7" x14ac:dyDescent="0.4">
      <c r="A50" s="10">
        <v>49</v>
      </c>
      <c r="B50" s="1" t="s">
        <v>97</v>
      </c>
      <c r="C50" s="1" t="str">
        <f>CONCATENATE("DE",Table13[[#This Row],[Award Number]])</f>
        <v>DEEE0010613</v>
      </c>
      <c r="D50" s="1" t="s">
        <v>98</v>
      </c>
      <c r="E50" s="1" t="s">
        <v>18</v>
      </c>
      <c r="F50" s="3">
        <v>1780591</v>
      </c>
      <c r="G50" s="1" t="s">
        <v>6</v>
      </c>
    </row>
    <row r="51" spans="1:7" x14ac:dyDescent="0.4">
      <c r="A51" s="10">
        <v>50</v>
      </c>
      <c r="B51" s="1" t="s">
        <v>99</v>
      </c>
      <c r="C51" s="1" t="str">
        <f>CONCATENATE("DE",Table13[[#This Row],[Award Number]])</f>
        <v>DEEE0010934</v>
      </c>
      <c r="D51" s="1" t="s">
        <v>100</v>
      </c>
      <c r="E51" s="1" t="s">
        <v>18</v>
      </c>
      <c r="F51" s="3">
        <v>2946015</v>
      </c>
      <c r="G51" s="1" t="s">
        <v>6</v>
      </c>
    </row>
    <row r="52" spans="1:7" x14ac:dyDescent="0.4">
      <c r="A52" s="10">
        <v>51</v>
      </c>
      <c r="B52" s="1" t="s">
        <v>101</v>
      </c>
      <c r="C52" s="1" t="str">
        <f>CONCATENATE("DE",Table13[[#This Row],[Award Number]])</f>
        <v>DEEE0011174</v>
      </c>
      <c r="D52" s="1" t="s">
        <v>102</v>
      </c>
      <c r="E52" s="1" t="s">
        <v>18</v>
      </c>
      <c r="F52" s="3">
        <v>2199984</v>
      </c>
      <c r="G52" s="1" t="s">
        <v>6</v>
      </c>
    </row>
    <row r="53" spans="1:7" ht="26" x14ac:dyDescent="0.4">
      <c r="A53" s="10">
        <v>52</v>
      </c>
      <c r="B53" s="1" t="s">
        <v>103</v>
      </c>
      <c r="C53" s="1" t="str">
        <f>CONCATENATE("DE",Table13[[#This Row],[Award Number]])</f>
        <v>DEEE0011006</v>
      </c>
      <c r="D53" s="1" t="s">
        <v>104</v>
      </c>
      <c r="E53" s="1" t="s">
        <v>18</v>
      </c>
      <c r="F53" s="3">
        <v>1210000</v>
      </c>
      <c r="G53" s="1" t="s">
        <v>6</v>
      </c>
    </row>
    <row r="54" spans="1:7" x14ac:dyDescent="0.4">
      <c r="A54" s="10">
        <v>53</v>
      </c>
      <c r="B54" s="1" t="s">
        <v>105</v>
      </c>
      <c r="C54" s="1" t="str">
        <f>CONCATENATE("DE",Table13[[#This Row],[Award Number]])</f>
        <v>DEEE0010280</v>
      </c>
      <c r="D54" s="1" t="s">
        <v>106</v>
      </c>
      <c r="E54" s="1" t="s">
        <v>18</v>
      </c>
      <c r="F54" s="3">
        <v>2193685</v>
      </c>
      <c r="G54" s="1" t="s">
        <v>6</v>
      </c>
    </row>
    <row r="55" spans="1:7" x14ac:dyDescent="0.4">
      <c r="A55" s="10">
        <v>54</v>
      </c>
      <c r="B55" s="1" t="s">
        <v>107</v>
      </c>
      <c r="C55" s="1" t="str">
        <f>CONCATENATE("DE",Table13[[#This Row],[Award Number]])</f>
        <v>DEEE0011200</v>
      </c>
      <c r="D55" s="6" t="s">
        <v>108</v>
      </c>
      <c r="E55" s="1" t="s">
        <v>18</v>
      </c>
      <c r="F55" s="3">
        <v>2602145</v>
      </c>
      <c r="G55" s="1" t="s">
        <v>6</v>
      </c>
    </row>
    <row r="56" spans="1:7" x14ac:dyDescent="0.4">
      <c r="A56" s="10">
        <v>55</v>
      </c>
      <c r="B56" s="1" t="s">
        <v>109</v>
      </c>
      <c r="C56" s="1" t="str">
        <f>CONCATENATE("DE",Table13[[#This Row],[Award Number]])</f>
        <v>DEEE0010616</v>
      </c>
      <c r="D56" s="6" t="s">
        <v>110</v>
      </c>
      <c r="E56" s="1" t="s">
        <v>18</v>
      </c>
      <c r="F56" s="3">
        <v>2000000</v>
      </c>
      <c r="G56" s="1" t="s">
        <v>6</v>
      </c>
    </row>
    <row r="57" spans="1:7" x14ac:dyDescent="0.4">
      <c r="A57" s="10">
        <v>56</v>
      </c>
      <c r="B57" s="1" t="s">
        <v>111</v>
      </c>
      <c r="C57" s="1" t="str">
        <f>CONCATENATE("DE",Table13[[#This Row],[Award Number]])</f>
        <v>DEEE0010454</v>
      </c>
      <c r="D57" s="6" t="s">
        <v>112</v>
      </c>
      <c r="E57" s="6" t="s">
        <v>18</v>
      </c>
      <c r="F57" s="3">
        <v>2000000</v>
      </c>
      <c r="G57" s="1" t="s">
        <v>6</v>
      </c>
    </row>
    <row r="58" spans="1:7" ht="26" x14ac:dyDescent="0.4">
      <c r="A58" s="10">
        <v>57</v>
      </c>
      <c r="B58" s="1" t="s">
        <v>113</v>
      </c>
      <c r="C58" s="1" t="str">
        <f>CONCATENATE("DE",Table13[[#This Row],[Award Number]])</f>
        <v>DEEE0010655</v>
      </c>
      <c r="D58" s="6" t="s">
        <v>114</v>
      </c>
      <c r="E58" s="6" t="s">
        <v>18</v>
      </c>
      <c r="F58" s="3">
        <v>2500000</v>
      </c>
      <c r="G58" s="1" t="s">
        <v>6</v>
      </c>
    </row>
    <row r="59" spans="1:7" x14ac:dyDescent="0.4">
      <c r="A59" s="10">
        <v>58</v>
      </c>
      <c r="B59" s="1" t="s">
        <v>115</v>
      </c>
      <c r="C59" s="1" t="str">
        <f>CONCATENATE("DE",Table13[[#This Row],[Award Number]])</f>
        <v>DEEE0010832</v>
      </c>
      <c r="D59" s="1" t="s">
        <v>116</v>
      </c>
      <c r="E59" s="1" t="s">
        <v>18</v>
      </c>
      <c r="F59" s="3">
        <v>1125000</v>
      </c>
      <c r="G59" s="1" t="s">
        <v>6</v>
      </c>
    </row>
    <row r="60" spans="1:7" x14ac:dyDescent="0.4">
      <c r="A60" s="10">
        <v>59</v>
      </c>
      <c r="B60" s="1" t="s">
        <v>117</v>
      </c>
      <c r="C60" s="1" t="str">
        <f>CONCATENATE("DE",Table13[[#This Row],[Award Number]])</f>
        <v>DEEE0009799</v>
      </c>
      <c r="D60" s="1" t="s">
        <v>118</v>
      </c>
      <c r="E60" s="1" t="s">
        <v>18</v>
      </c>
      <c r="F60" s="3">
        <v>3543697</v>
      </c>
      <c r="G60" s="1" t="s">
        <v>6</v>
      </c>
    </row>
    <row r="61" spans="1:7" x14ac:dyDescent="0.4">
      <c r="A61" s="10">
        <v>60</v>
      </c>
      <c r="B61" s="1" t="s">
        <v>119</v>
      </c>
      <c r="C61" s="1" t="str">
        <f>CONCATENATE("DE",Table13[[#This Row],[Award Number]])</f>
        <v>DEEE0010609</v>
      </c>
      <c r="D61" s="1" t="s">
        <v>120</v>
      </c>
      <c r="E61" s="1" t="s">
        <v>18</v>
      </c>
      <c r="F61" s="3">
        <v>3423866</v>
      </c>
      <c r="G61" s="1" t="s">
        <v>6</v>
      </c>
    </row>
    <row r="62" spans="1:7" x14ac:dyDescent="0.4">
      <c r="A62" s="10">
        <v>61</v>
      </c>
      <c r="B62" s="1" t="s">
        <v>121</v>
      </c>
      <c r="C62" s="1" t="str">
        <f>CONCATENATE("DE",Table13[[#This Row],[Award Number]])</f>
        <v>DEEE0010383</v>
      </c>
      <c r="D62" s="1" t="s">
        <v>120</v>
      </c>
      <c r="E62" s="1" t="s">
        <v>18</v>
      </c>
      <c r="F62" s="3">
        <v>1770000</v>
      </c>
      <c r="G62" s="1" t="s">
        <v>6</v>
      </c>
    </row>
    <row r="63" spans="1:7" x14ac:dyDescent="0.4">
      <c r="A63" s="10">
        <v>62</v>
      </c>
      <c r="B63" s="1" t="s">
        <v>122</v>
      </c>
      <c r="C63" s="1" t="str">
        <f>CONCATENATE("DE",Table13[[#This Row],[Award Number]])</f>
        <v>DEEE0010854</v>
      </c>
      <c r="D63" s="1" t="s">
        <v>120</v>
      </c>
      <c r="E63" s="1" t="s">
        <v>18</v>
      </c>
      <c r="F63" s="3">
        <v>2350000</v>
      </c>
      <c r="G63" s="1" t="s">
        <v>6</v>
      </c>
    </row>
    <row r="64" spans="1:7" ht="26" x14ac:dyDescent="0.4">
      <c r="A64" s="10">
        <v>63</v>
      </c>
      <c r="B64" s="1" t="s">
        <v>123</v>
      </c>
      <c r="C64" s="1" t="str">
        <f>CONCATENATE("DE",Table13[[#This Row],[Award Number]])</f>
        <v>DEEE0010833</v>
      </c>
      <c r="D64" s="1" t="s">
        <v>124</v>
      </c>
      <c r="E64" s="1" t="s">
        <v>18</v>
      </c>
      <c r="F64" s="3">
        <v>1499687</v>
      </c>
      <c r="G64" s="1" t="s">
        <v>6</v>
      </c>
    </row>
    <row r="65" spans="1:7" x14ac:dyDescent="0.4">
      <c r="A65" s="10">
        <v>64</v>
      </c>
      <c r="B65" s="1" t="s">
        <v>125</v>
      </c>
      <c r="C65" s="1" t="str">
        <f>CONCATENATE("DE",Table13[[#This Row],[Award Number]])</f>
        <v>DEEE0011421</v>
      </c>
      <c r="D65" s="1" t="s">
        <v>126</v>
      </c>
      <c r="E65" s="1" t="s">
        <v>18</v>
      </c>
      <c r="F65" s="3">
        <v>5400000</v>
      </c>
      <c r="G65" s="1" t="s">
        <v>6</v>
      </c>
    </row>
    <row r="66" spans="1:7" x14ac:dyDescent="0.4">
      <c r="A66" s="10">
        <v>65</v>
      </c>
      <c r="B66" s="1" t="s">
        <v>127</v>
      </c>
      <c r="C66" s="1" t="str">
        <f>CONCATENATE("DE",Table13[[#This Row],[Award Number]])</f>
        <v>DEEE0011310</v>
      </c>
      <c r="D66" s="1" t="s">
        <v>128</v>
      </c>
      <c r="E66" s="1" t="s">
        <v>18</v>
      </c>
      <c r="F66" s="3">
        <v>16326772</v>
      </c>
      <c r="G66" s="1" t="s">
        <v>6</v>
      </c>
    </row>
    <row r="67" spans="1:7" x14ac:dyDescent="0.4">
      <c r="A67" s="10">
        <v>66</v>
      </c>
      <c r="B67" s="1" t="s">
        <v>129</v>
      </c>
      <c r="C67" s="1" t="str">
        <f>CONCATENATE("DE",Table13[[#This Row],[Award Number]])</f>
        <v>DEEE0009622</v>
      </c>
      <c r="D67" s="1" t="s">
        <v>128</v>
      </c>
      <c r="E67" s="1" t="s">
        <v>18</v>
      </c>
      <c r="F67" s="3">
        <v>5000000</v>
      </c>
      <c r="G67" s="1" t="s">
        <v>6</v>
      </c>
    </row>
    <row r="68" spans="1:7" x14ac:dyDescent="0.4">
      <c r="A68" s="10">
        <v>67</v>
      </c>
      <c r="B68" s="1" t="s">
        <v>130</v>
      </c>
      <c r="C68" s="1" t="str">
        <f>CONCATENATE("DE",Table13[[#This Row],[Award Number]])</f>
        <v>DEEE0011173</v>
      </c>
      <c r="D68" s="1" t="s">
        <v>131</v>
      </c>
      <c r="E68" s="1" t="s">
        <v>18</v>
      </c>
      <c r="F68" s="3">
        <v>2850000</v>
      </c>
      <c r="G68" s="1" t="s">
        <v>6</v>
      </c>
    </row>
    <row r="69" spans="1:7" x14ac:dyDescent="0.4">
      <c r="A69" s="10">
        <v>68</v>
      </c>
      <c r="B69" s="1" t="s">
        <v>132</v>
      </c>
      <c r="C69" s="1" t="str">
        <f>CONCATENATE("DE",Table13[[#This Row],[Award Number]])</f>
        <v>DEEE0009652</v>
      </c>
      <c r="D69" s="1" t="s">
        <v>131</v>
      </c>
      <c r="E69" s="1" t="s">
        <v>18</v>
      </c>
      <c r="F69" s="3">
        <v>4998714</v>
      </c>
      <c r="G69" s="1" t="s">
        <v>6</v>
      </c>
    </row>
    <row r="70" spans="1:7" x14ac:dyDescent="0.4">
      <c r="A70" s="10">
        <v>69</v>
      </c>
      <c r="B70" s="1" t="s">
        <v>133</v>
      </c>
      <c r="C70" s="1" t="str">
        <f>CONCATENATE("DE",Table13[[#This Row],[Award Number]])</f>
        <v>DEEE0009626</v>
      </c>
      <c r="D70" s="1" t="s">
        <v>134</v>
      </c>
      <c r="E70" s="1" t="s">
        <v>18</v>
      </c>
      <c r="F70" s="3">
        <v>2504167</v>
      </c>
      <c r="G70" s="1" t="s">
        <v>6</v>
      </c>
    </row>
    <row r="71" spans="1:7" x14ac:dyDescent="0.4">
      <c r="A71" s="10">
        <v>70</v>
      </c>
      <c r="B71" s="1" t="s">
        <v>135</v>
      </c>
      <c r="C71" s="1" t="str">
        <f>CONCATENATE("DE",Table13[[#This Row],[Award Number]])</f>
        <v>DEEE0009860</v>
      </c>
      <c r="D71" s="1" t="s">
        <v>136</v>
      </c>
      <c r="E71" s="1" t="s">
        <v>18</v>
      </c>
      <c r="F71" s="3">
        <v>25791669</v>
      </c>
      <c r="G71" s="1" t="s">
        <v>6</v>
      </c>
    </row>
    <row r="72" spans="1:7" x14ac:dyDescent="0.4">
      <c r="A72" s="10">
        <v>71</v>
      </c>
      <c r="B72" s="1" t="s">
        <v>137</v>
      </c>
      <c r="C72" s="1" t="str">
        <f>CONCATENATE("DE",Table13[[#This Row],[Award Number]])</f>
        <v>DEEE0010598</v>
      </c>
      <c r="D72" s="1" t="s">
        <v>1107</v>
      </c>
      <c r="E72" s="1" t="s">
        <v>18</v>
      </c>
      <c r="F72" s="3">
        <v>2250000</v>
      </c>
      <c r="G72" s="1" t="s">
        <v>6</v>
      </c>
    </row>
    <row r="73" spans="1:7" x14ac:dyDescent="0.4">
      <c r="A73" s="10">
        <v>72</v>
      </c>
      <c r="B73" s="1" t="s">
        <v>138</v>
      </c>
      <c r="C73" s="1" t="str">
        <f>CONCATENATE("DE",Table13[[#This Row],[Award Number]])</f>
        <v>DEEE0009806</v>
      </c>
      <c r="D73" s="1" t="s">
        <v>139</v>
      </c>
      <c r="E73" s="1" t="s">
        <v>18</v>
      </c>
      <c r="F73" s="3">
        <v>2053837</v>
      </c>
      <c r="G73" s="1" t="s">
        <v>6</v>
      </c>
    </row>
    <row r="74" spans="1:7" x14ac:dyDescent="0.4">
      <c r="A74" s="10">
        <v>73</v>
      </c>
      <c r="B74" s="1" t="s">
        <v>140</v>
      </c>
      <c r="C74" s="1" t="str">
        <f>CONCATENATE("DE",Table13[[#This Row],[Award Number]])</f>
        <v>DEEE0010287</v>
      </c>
      <c r="D74" s="1" t="s">
        <v>141</v>
      </c>
      <c r="E74" s="1" t="s">
        <v>18</v>
      </c>
      <c r="F74" s="3">
        <v>7437346</v>
      </c>
      <c r="G74" s="1" t="s">
        <v>6</v>
      </c>
    </row>
    <row r="75" spans="1:7" x14ac:dyDescent="0.4">
      <c r="A75" s="10">
        <v>74</v>
      </c>
      <c r="B75" s="1" t="s">
        <v>142</v>
      </c>
      <c r="C75" s="1" t="str">
        <f>CONCATENATE("DE",Table13[[#This Row],[Award Number]])</f>
        <v>DEEE0010947</v>
      </c>
      <c r="D75" s="1" t="s">
        <v>143</v>
      </c>
      <c r="E75" s="1" t="s">
        <v>18</v>
      </c>
      <c r="F75" s="3">
        <v>2846154</v>
      </c>
      <c r="G75" s="1" t="s">
        <v>6</v>
      </c>
    </row>
    <row r="76" spans="1:7" x14ac:dyDescent="0.4">
      <c r="A76" s="10">
        <v>75</v>
      </c>
      <c r="B76" s="1" t="s">
        <v>144</v>
      </c>
      <c r="C76" s="1" t="str">
        <f>CONCATENATE("DE",Table13[[#This Row],[Award Number]])</f>
        <v>DEEE0011170</v>
      </c>
      <c r="D76" s="1" t="s">
        <v>145</v>
      </c>
      <c r="E76" s="1" t="s">
        <v>18</v>
      </c>
      <c r="F76" s="3">
        <v>1519701</v>
      </c>
      <c r="G76" s="1" t="s">
        <v>6</v>
      </c>
    </row>
    <row r="77" spans="1:7" x14ac:dyDescent="0.4">
      <c r="A77" s="10">
        <v>76</v>
      </c>
      <c r="B77" s="1" t="s">
        <v>146</v>
      </c>
      <c r="C77" s="1" t="str">
        <f>CONCATENATE("DE",Table13[[#This Row],[Award Number]])</f>
        <v>DEEE0011192</v>
      </c>
      <c r="D77" s="1" t="s">
        <v>147</v>
      </c>
      <c r="E77" s="1" t="s">
        <v>18</v>
      </c>
      <c r="F77" s="3">
        <v>3000000</v>
      </c>
      <c r="G77" s="1" t="s">
        <v>6</v>
      </c>
    </row>
    <row r="78" spans="1:7" x14ac:dyDescent="0.4">
      <c r="A78" s="10">
        <v>77</v>
      </c>
      <c r="B78" s="1" t="s">
        <v>148</v>
      </c>
      <c r="C78" s="1" t="str">
        <f>CONCATENATE("DE",Table13[[#This Row],[Award Number]])</f>
        <v>DEEE0011332</v>
      </c>
      <c r="D78" s="1" t="s">
        <v>149</v>
      </c>
      <c r="E78" s="1" t="s">
        <v>18</v>
      </c>
      <c r="F78" s="3">
        <v>3600000</v>
      </c>
      <c r="G78" s="1" t="s">
        <v>6</v>
      </c>
    </row>
    <row r="79" spans="1:7" x14ac:dyDescent="0.4">
      <c r="A79" s="10">
        <v>78</v>
      </c>
      <c r="B79" s="1" t="s">
        <v>150</v>
      </c>
      <c r="C79" s="1" t="str">
        <f>CONCATENATE("DE",Table13[[#This Row],[Award Number]])</f>
        <v>DEEE0011309</v>
      </c>
      <c r="D79" s="1" t="s">
        <v>151</v>
      </c>
      <c r="E79" s="1" t="s">
        <v>18</v>
      </c>
      <c r="F79" s="3">
        <v>41186672</v>
      </c>
      <c r="G79" s="1" t="s">
        <v>6</v>
      </c>
    </row>
    <row r="80" spans="1:7" x14ac:dyDescent="0.4">
      <c r="A80" s="10">
        <v>79</v>
      </c>
      <c r="B80" s="1" t="s">
        <v>152</v>
      </c>
      <c r="C80" s="1" t="str">
        <f>CONCATENATE("DE",Table13[[#This Row],[Award Number]])</f>
        <v>DEEE0011478</v>
      </c>
      <c r="D80" s="1" t="s">
        <v>153</v>
      </c>
      <c r="E80" s="1" t="s">
        <v>18</v>
      </c>
      <c r="F80" s="3">
        <v>5979459</v>
      </c>
      <c r="G80" s="1" t="s">
        <v>6</v>
      </c>
    </row>
    <row r="81" spans="1:7" x14ac:dyDescent="0.4">
      <c r="A81" s="10">
        <v>80</v>
      </c>
      <c r="B81" s="1" t="s">
        <v>154</v>
      </c>
      <c r="C81" s="1" t="str">
        <f>CONCATENATE("DE",Table13[[#This Row],[Award Number]])</f>
        <v>DEEE0011130</v>
      </c>
      <c r="D81" s="1" t="s">
        <v>153</v>
      </c>
      <c r="E81" s="1" t="s">
        <v>18</v>
      </c>
      <c r="F81" s="3">
        <v>5493941</v>
      </c>
      <c r="G81" s="1" t="s">
        <v>6</v>
      </c>
    </row>
    <row r="82" spans="1:7" x14ac:dyDescent="0.4">
      <c r="A82" s="10">
        <v>81</v>
      </c>
      <c r="B82" s="1" t="s">
        <v>155</v>
      </c>
      <c r="C82" s="1" t="str">
        <f>CONCATENATE("DE",Table13[[#This Row],[Award Number]])</f>
        <v>DEEE0009783</v>
      </c>
      <c r="D82" s="1" t="s">
        <v>153</v>
      </c>
      <c r="E82" s="1" t="s">
        <v>18</v>
      </c>
      <c r="F82" s="3">
        <v>4900000</v>
      </c>
      <c r="G82" s="1" t="s">
        <v>6</v>
      </c>
    </row>
    <row r="83" spans="1:7" x14ac:dyDescent="0.4">
      <c r="A83" s="10">
        <v>82</v>
      </c>
      <c r="B83" s="1" t="s">
        <v>156</v>
      </c>
      <c r="C83" s="1" t="str">
        <f>CONCATENATE("DE",Table13[[#This Row],[Award Number]])</f>
        <v>DEEE0010654</v>
      </c>
      <c r="D83" s="1" t="s">
        <v>153</v>
      </c>
      <c r="E83" s="1" t="s">
        <v>18</v>
      </c>
      <c r="F83" s="3">
        <v>3413818</v>
      </c>
      <c r="G83" s="1" t="s">
        <v>6</v>
      </c>
    </row>
    <row r="84" spans="1:7" x14ac:dyDescent="0.4">
      <c r="A84" s="10">
        <v>83</v>
      </c>
      <c r="B84" s="1" t="s">
        <v>157</v>
      </c>
      <c r="C84" s="1" t="str">
        <f>CONCATENATE("DE",Table13[[#This Row],[Award Number]])</f>
        <v>DEEE0011084</v>
      </c>
      <c r="D84" s="1" t="s">
        <v>153</v>
      </c>
      <c r="E84" s="1" t="s">
        <v>18</v>
      </c>
      <c r="F84" s="3">
        <v>2200000</v>
      </c>
      <c r="G84" s="1" t="s">
        <v>6</v>
      </c>
    </row>
    <row r="85" spans="1:7" x14ac:dyDescent="0.4">
      <c r="A85" s="10">
        <v>84</v>
      </c>
      <c r="B85" s="1" t="s">
        <v>158</v>
      </c>
      <c r="C85" s="1" t="str">
        <f>CONCATENATE("DE",Table13[[#This Row],[Award Number]])</f>
        <v>DEEE0010289</v>
      </c>
      <c r="D85" s="1" t="s">
        <v>153</v>
      </c>
      <c r="E85" s="1" t="s">
        <v>18</v>
      </c>
      <c r="F85" s="3">
        <v>1621572</v>
      </c>
      <c r="G85" s="1" t="s">
        <v>6</v>
      </c>
    </row>
    <row r="86" spans="1:7" x14ac:dyDescent="0.4">
      <c r="A86" s="10">
        <v>85</v>
      </c>
      <c r="B86" s="1" t="s">
        <v>159</v>
      </c>
      <c r="C86" s="1" t="str">
        <f>CONCATENATE("DE",Table13[[#This Row],[Award Number]])</f>
        <v>DEEE0011358</v>
      </c>
      <c r="D86" s="1" t="s">
        <v>160</v>
      </c>
      <c r="E86" s="1" t="s">
        <v>18</v>
      </c>
      <c r="F86" s="3">
        <v>4549008</v>
      </c>
      <c r="G86" s="1" t="s">
        <v>6</v>
      </c>
    </row>
    <row r="87" spans="1:7" x14ac:dyDescent="0.4">
      <c r="A87" s="10">
        <v>86</v>
      </c>
      <c r="B87" s="1" t="s">
        <v>161</v>
      </c>
      <c r="C87" s="1" t="str">
        <f>CONCATENATE("DE",Table13[[#This Row],[Award Number]])</f>
        <v>DEEE0010930</v>
      </c>
      <c r="D87" s="1" t="s">
        <v>162</v>
      </c>
      <c r="E87" s="1" t="s">
        <v>18</v>
      </c>
      <c r="F87" s="3">
        <v>4500000</v>
      </c>
      <c r="G87" s="1" t="s">
        <v>6</v>
      </c>
    </row>
    <row r="88" spans="1:7" x14ac:dyDescent="0.4">
      <c r="A88" s="10">
        <v>87</v>
      </c>
      <c r="B88" s="1" t="s">
        <v>163</v>
      </c>
      <c r="C88" s="1" t="str">
        <f>CONCATENATE("DE",Table13[[#This Row],[Award Number]])</f>
        <v>DEEE0011574</v>
      </c>
      <c r="D88" s="1" t="s">
        <v>164</v>
      </c>
      <c r="E88" s="1" t="s">
        <v>18</v>
      </c>
      <c r="F88" s="3">
        <v>4000000</v>
      </c>
      <c r="G88" s="1" t="s">
        <v>6</v>
      </c>
    </row>
    <row r="89" spans="1:7" ht="26" x14ac:dyDescent="0.4">
      <c r="A89" s="10">
        <v>88</v>
      </c>
      <c r="B89" s="1" t="s">
        <v>165</v>
      </c>
      <c r="C89" s="1" t="str">
        <f>CONCATENATE("DE",Table13[[#This Row],[Award Number]])</f>
        <v>DEEE0011552</v>
      </c>
      <c r="D89" s="1" t="s">
        <v>166</v>
      </c>
      <c r="E89" s="1" t="s">
        <v>18</v>
      </c>
      <c r="F89" s="3">
        <v>3000000</v>
      </c>
      <c r="G89" s="1" t="s">
        <v>6</v>
      </c>
    </row>
    <row r="90" spans="1:7" ht="26" x14ac:dyDescent="0.4">
      <c r="A90" s="10">
        <v>89</v>
      </c>
      <c r="B90" s="4" t="s">
        <v>1111</v>
      </c>
      <c r="C90" s="1" t="str">
        <f>CONCATENATE("DE",Table13[[#This Row],[Award Number]])</f>
        <v>DEEE0008390</v>
      </c>
      <c r="D90" s="1" t="s">
        <v>166</v>
      </c>
      <c r="E90" s="1" t="s">
        <v>18</v>
      </c>
      <c r="F90" s="3">
        <v>18500000</v>
      </c>
      <c r="G90" s="1" t="s">
        <v>6</v>
      </c>
    </row>
    <row r="91" spans="1:7" ht="26" x14ac:dyDescent="0.4">
      <c r="A91" s="10">
        <v>90</v>
      </c>
      <c r="B91" s="1" t="s">
        <v>167</v>
      </c>
      <c r="C91" s="1" t="str">
        <f>CONCATENATE("DE",Table13[[#This Row],[Award Number]])</f>
        <v>DEEE0010941</v>
      </c>
      <c r="D91" s="1" t="s">
        <v>168</v>
      </c>
      <c r="E91" s="1" t="s">
        <v>18</v>
      </c>
      <c r="F91" s="3">
        <v>3000000</v>
      </c>
      <c r="G91" s="1" t="s">
        <v>6</v>
      </c>
    </row>
    <row r="92" spans="1:7" x14ac:dyDescent="0.4">
      <c r="A92" s="10">
        <v>91</v>
      </c>
      <c r="B92" s="1" t="s">
        <v>169</v>
      </c>
      <c r="C92" s="1" t="str">
        <f>CONCATENATE("DE",Table13[[#This Row],[Award Number]])</f>
        <v>DEEE0011257</v>
      </c>
      <c r="D92" s="1" t="s">
        <v>170</v>
      </c>
      <c r="E92" s="1" t="s">
        <v>18</v>
      </c>
      <c r="F92" s="3">
        <v>1079375</v>
      </c>
      <c r="G92" s="1" t="s">
        <v>6</v>
      </c>
    </row>
    <row r="93" spans="1:7" x14ac:dyDescent="0.4">
      <c r="A93" s="10">
        <v>92</v>
      </c>
      <c r="B93" s="1" t="s">
        <v>171</v>
      </c>
      <c r="C93" s="1" t="str">
        <f>CONCATENATE("DE",Table13[[#This Row],[Award Number]])</f>
        <v>DEEE0011362</v>
      </c>
      <c r="D93" s="1" t="s">
        <v>172</v>
      </c>
      <c r="E93" s="1" t="s">
        <v>18</v>
      </c>
      <c r="F93" s="3">
        <v>7200000</v>
      </c>
      <c r="G93" s="1" t="s">
        <v>6</v>
      </c>
    </row>
    <row r="94" spans="1:7" x14ac:dyDescent="0.4">
      <c r="A94" s="10">
        <v>93</v>
      </c>
      <c r="B94" s="1" t="s">
        <v>173</v>
      </c>
      <c r="C94" s="1" t="str">
        <f>CONCATENATE("DE",Table13[[#This Row],[Award Number]])</f>
        <v>DEEE0011523</v>
      </c>
      <c r="D94" s="1" t="s">
        <v>174</v>
      </c>
      <c r="E94" s="1" t="s">
        <v>18</v>
      </c>
      <c r="F94" s="3">
        <v>9550000</v>
      </c>
      <c r="G94" s="1" t="s">
        <v>6</v>
      </c>
    </row>
    <row r="95" spans="1:7" x14ac:dyDescent="0.4">
      <c r="A95" s="10">
        <v>94</v>
      </c>
      <c r="B95" s="1" t="s">
        <v>175</v>
      </c>
      <c r="C95" s="1" t="str">
        <f>CONCATENATE("DE",Table13[[#This Row],[Award Number]])</f>
        <v>DEEE0011369</v>
      </c>
      <c r="D95" s="1" t="s">
        <v>176</v>
      </c>
      <c r="E95" s="1" t="s">
        <v>18</v>
      </c>
      <c r="F95" s="3">
        <v>1991463</v>
      </c>
      <c r="G95" s="1" t="s">
        <v>6</v>
      </c>
    </row>
    <row r="96" spans="1:7" x14ac:dyDescent="0.4">
      <c r="A96" s="10">
        <v>95</v>
      </c>
      <c r="B96" s="1" t="s">
        <v>177</v>
      </c>
      <c r="C96" s="1" t="str">
        <f>CONCATENATE("DE",Table13[[#This Row],[Award Number]])</f>
        <v>DEEE0009858</v>
      </c>
      <c r="D96" s="1" t="s">
        <v>178</v>
      </c>
      <c r="E96" s="1" t="s">
        <v>18</v>
      </c>
      <c r="F96" s="3">
        <v>28289187</v>
      </c>
      <c r="G96" s="1" t="s">
        <v>6</v>
      </c>
    </row>
    <row r="97" spans="1:7" x14ac:dyDescent="0.4">
      <c r="A97" s="10">
        <v>96</v>
      </c>
      <c r="B97" s="1" t="s">
        <v>179</v>
      </c>
      <c r="C97" s="1" t="str">
        <f>CONCATENATE("DE",Table13[[#This Row],[Award Number]])</f>
        <v>DEEE0011245</v>
      </c>
      <c r="D97" s="1" t="s">
        <v>180</v>
      </c>
      <c r="E97" s="1" t="s">
        <v>18</v>
      </c>
      <c r="F97" s="3">
        <v>1269995</v>
      </c>
      <c r="G97" s="1" t="s">
        <v>6</v>
      </c>
    </row>
    <row r="98" spans="1:7" x14ac:dyDescent="0.4">
      <c r="A98" s="10">
        <v>97</v>
      </c>
      <c r="B98" s="1" t="s">
        <v>181</v>
      </c>
      <c r="C98" s="1" t="str">
        <f>CONCATENATE("DE",Table13[[#This Row],[Award Number]])</f>
        <v>DEEE0010624</v>
      </c>
      <c r="D98" s="1" t="s">
        <v>182</v>
      </c>
      <c r="E98" s="1" t="s">
        <v>18</v>
      </c>
      <c r="F98" s="3">
        <v>1290892</v>
      </c>
      <c r="G98" s="1" t="s">
        <v>6</v>
      </c>
    </row>
    <row r="99" spans="1:7" x14ac:dyDescent="0.4">
      <c r="A99" s="10">
        <v>98</v>
      </c>
      <c r="B99" s="1" t="s">
        <v>183</v>
      </c>
      <c r="C99" s="1" t="str">
        <f>CONCATENATE("DE",Table13[[#This Row],[Award Number]])</f>
        <v>DEEE0011413</v>
      </c>
      <c r="D99" s="1" t="s">
        <v>184</v>
      </c>
      <c r="E99" s="1" t="s">
        <v>18</v>
      </c>
      <c r="F99" s="3">
        <v>1299988</v>
      </c>
      <c r="G99" s="1" t="s">
        <v>6</v>
      </c>
    </row>
    <row r="100" spans="1:7" x14ac:dyDescent="0.4">
      <c r="A100" s="10">
        <v>99</v>
      </c>
      <c r="B100" s="1" t="s">
        <v>185</v>
      </c>
      <c r="C100" s="1" t="str">
        <f>CONCATENATE("DE",Table13[[#This Row],[Award Number]])</f>
        <v>DEEE0008787</v>
      </c>
      <c r="D100" s="1" t="s">
        <v>186</v>
      </c>
      <c r="E100" s="1" t="s">
        <v>18</v>
      </c>
      <c r="F100" s="3">
        <v>20599175</v>
      </c>
      <c r="G100" s="1" t="s">
        <v>6</v>
      </c>
    </row>
    <row r="101" spans="1:7" x14ac:dyDescent="0.4">
      <c r="A101" s="10">
        <v>100</v>
      </c>
      <c r="B101" s="4" t="s">
        <v>187</v>
      </c>
      <c r="C101" s="1" t="str">
        <f>CONCATENATE("DE",Table13[[#This Row],[Award Number]])</f>
        <v>DEEE0010279</v>
      </c>
      <c r="D101" s="1" t="s">
        <v>186</v>
      </c>
      <c r="E101" s="1" t="s">
        <v>18</v>
      </c>
      <c r="F101" s="3">
        <v>3506967</v>
      </c>
      <c r="G101" s="1" t="s">
        <v>6</v>
      </c>
    </row>
    <row r="102" spans="1:7" x14ac:dyDescent="0.4">
      <c r="A102" s="10">
        <v>101</v>
      </c>
      <c r="B102" s="1" t="s">
        <v>188</v>
      </c>
      <c r="C102" s="1" t="str">
        <f>CONCATENATE("DE",Table13[[#This Row],[Award Number]])</f>
        <v>DEEE0010652</v>
      </c>
      <c r="D102" s="1" t="s">
        <v>186</v>
      </c>
      <c r="E102" s="1" t="s">
        <v>18</v>
      </c>
      <c r="F102" s="3">
        <v>2933102</v>
      </c>
      <c r="G102" s="1" t="s">
        <v>6</v>
      </c>
    </row>
    <row r="103" spans="1:7" x14ac:dyDescent="0.4">
      <c r="A103" s="10">
        <v>102</v>
      </c>
      <c r="B103" s="1" t="s">
        <v>189</v>
      </c>
      <c r="C103" s="1" t="str">
        <f>CONCATENATE("DE",Table13[[#This Row],[Award Number]])</f>
        <v>DEEE0011013</v>
      </c>
      <c r="D103" s="1" t="s">
        <v>186</v>
      </c>
      <c r="E103" s="1" t="s">
        <v>18</v>
      </c>
      <c r="F103" s="3">
        <v>2799995</v>
      </c>
      <c r="G103" s="1" t="s">
        <v>6</v>
      </c>
    </row>
    <row r="104" spans="1:7" x14ac:dyDescent="0.4">
      <c r="A104" s="10">
        <v>103</v>
      </c>
      <c r="B104" s="1" t="s">
        <v>190</v>
      </c>
      <c r="C104" s="1" t="str">
        <f>CONCATENATE("DE",Table13[[#This Row],[Award Number]])</f>
        <v>DEEE0010865</v>
      </c>
      <c r="D104" s="1" t="s">
        <v>191</v>
      </c>
      <c r="E104" s="1" t="s">
        <v>18</v>
      </c>
      <c r="F104" s="3">
        <v>2999030</v>
      </c>
      <c r="G104" s="1" t="s">
        <v>6</v>
      </c>
    </row>
    <row r="105" spans="1:7" x14ac:dyDescent="0.4">
      <c r="A105" s="10">
        <v>104</v>
      </c>
      <c r="B105" s="1" t="s">
        <v>192</v>
      </c>
      <c r="C105" s="1" t="str">
        <f>CONCATENATE("DE",Table13[[#This Row],[Award Number]])</f>
        <v>DEEE0011074</v>
      </c>
      <c r="D105" s="1" t="s">
        <v>191</v>
      </c>
      <c r="E105" s="1" t="s">
        <v>18</v>
      </c>
      <c r="F105" s="3">
        <v>2099941</v>
      </c>
      <c r="G105" s="1" t="s">
        <v>6</v>
      </c>
    </row>
    <row r="106" spans="1:7" x14ac:dyDescent="0.4">
      <c r="A106" s="10">
        <v>105</v>
      </c>
      <c r="B106" s="1" t="s">
        <v>193</v>
      </c>
      <c r="C106" s="1" t="str">
        <f>CONCATENATE("DE",Table13[[#This Row],[Award Number]])</f>
        <v>DEEE0010425</v>
      </c>
      <c r="D106" s="1" t="s">
        <v>186</v>
      </c>
      <c r="E106" s="1" t="s">
        <v>18</v>
      </c>
      <c r="F106" s="3">
        <v>1802117</v>
      </c>
      <c r="G106" s="1" t="s">
        <v>6</v>
      </c>
    </row>
    <row r="107" spans="1:7" x14ac:dyDescent="0.4">
      <c r="A107" s="10">
        <v>106</v>
      </c>
      <c r="B107" s="1" t="s">
        <v>194</v>
      </c>
      <c r="C107" s="1" t="str">
        <f>CONCATENATE("DE",Table13[[#This Row],[Award Number]])</f>
        <v>DEEE0010318</v>
      </c>
      <c r="D107" s="1" t="s">
        <v>186</v>
      </c>
      <c r="E107" s="1" t="s">
        <v>18</v>
      </c>
      <c r="F107" s="3">
        <v>1630000</v>
      </c>
      <c r="G107" s="1" t="s">
        <v>6</v>
      </c>
    </row>
    <row r="108" spans="1:7" x14ac:dyDescent="0.4">
      <c r="A108" s="10">
        <v>107</v>
      </c>
      <c r="B108" s="1" t="s">
        <v>195</v>
      </c>
      <c r="C108" s="1" t="str">
        <f>CONCATENATE("DE",Table13[[#This Row],[Award Number]])</f>
        <v>DEEE0011011</v>
      </c>
      <c r="D108" s="1" t="s">
        <v>186</v>
      </c>
      <c r="E108" s="1" t="s">
        <v>18</v>
      </c>
      <c r="F108" s="3">
        <v>1699845</v>
      </c>
      <c r="G108" s="1" t="s">
        <v>6</v>
      </c>
    </row>
    <row r="109" spans="1:7" x14ac:dyDescent="0.4">
      <c r="A109" s="10">
        <v>108</v>
      </c>
      <c r="B109" s="4" t="s">
        <v>1120</v>
      </c>
      <c r="C109" s="1" t="str">
        <f>CONCATENATE("DE",Table13[[#This Row],[Award Number]])</f>
        <v>DEEE0011100</v>
      </c>
      <c r="D109" s="1" t="s">
        <v>196</v>
      </c>
      <c r="E109" s="1" t="s">
        <v>18</v>
      </c>
      <c r="F109" s="3">
        <v>2289919</v>
      </c>
      <c r="G109" s="1" t="s">
        <v>6</v>
      </c>
    </row>
    <row r="110" spans="1:7" x14ac:dyDescent="0.4">
      <c r="A110" s="10">
        <v>109</v>
      </c>
      <c r="B110" s="1" t="s">
        <v>197</v>
      </c>
      <c r="C110" s="1" t="str">
        <f>CONCATENATE("DE",Table13[[#This Row],[Award Number]])</f>
        <v>DEEE0009059</v>
      </c>
      <c r="D110" s="1" t="s">
        <v>196</v>
      </c>
      <c r="E110" s="1" t="s">
        <v>18</v>
      </c>
      <c r="F110" s="3">
        <v>5000000</v>
      </c>
      <c r="G110" s="1" t="s">
        <v>6</v>
      </c>
    </row>
    <row r="111" spans="1:7" x14ac:dyDescent="0.4">
      <c r="A111" s="10">
        <v>110</v>
      </c>
      <c r="B111" s="1" t="s">
        <v>198</v>
      </c>
      <c r="C111" s="1" t="str">
        <f>CONCATENATE("DE",Table13[[#This Row],[Award Number]])</f>
        <v>DEEE0010746</v>
      </c>
      <c r="D111" s="1" t="s">
        <v>196</v>
      </c>
      <c r="E111" s="1" t="s">
        <v>18</v>
      </c>
      <c r="F111" s="3">
        <v>1301450</v>
      </c>
      <c r="G111" s="1" t="s">
        <v>6</v>
      </c>
    </row>
    <row r="112" spans="1:7" x14ac:dyDescent="0.4">
      <c r="A112" s="10">
        <v>111</v>
      </c>
      <c r="B112" s="1" t="s">
        <v>199</v>
      </c>
      <c r="C112" s="1" t="str">
        <f>CONCATENATE("DE",Table13[[#This Row],[Award Number]])</f>
        <v>DEEE0009804</v>
      </c>
      <c r="D112" s="1" t="s">
        <v>196</v>
      </c>
      <c r="E112" s="1" t="s">
        <v>18</v>
      </c>
      <c r="F112" s="3">
        <v>2625000</v>
      </c>
      <c r="G112" s="1" t="s">
        <v>6</v>
      </c>
    </row>
    <row r="113" spans="1:7" x14ac:dyDescent="0.4">
      <c r="A113" s="10">
        <v>112</v>
      </c>
      <c r="B113" s="1" t="s">
        <v>200</v>
      </c>
      <c r="C113" s="1" t="str">
        <f>CONCATENATE("DE",Table13[[#This Row],[Award Number]])</f>
        <v>DEEE0011340</v>
      </c>
      <c r="D113" s="1" t="s">
        <v>201</v>
      </c>
      <c r="E113" s="1" t="s">
        <v>18</v>
      </c>
      <c r="F113" s="3">
        <v>29999999</v>
      </c>
      <c r="G113" s="1" t="s">
        <v>6</v>
      </c>
    </row>
    <row r="114" spans="1:7" x14ac:dyDescent="0.4">
      <c r="A114" s="10">
        <v>113</v>
      </c>
      <c r="B114" s="1" t="s">
        <v>202</v>
      </c>
      <c r="C114" s="1" t="str">
        <f>CONCATENATE("DE",Table13[[#This Row],[Award Number]])</f>
        <v>DEEE0010596</v>
      </c>
      <c r="D114" s="1" t="s">
        <v>201</v>
      </c>
      <c r="E114" s="1" t="s">
        <v>18</v>
      </c>
      <c r="F114" s="3">
        <v>7499953</v>
      </c>
      <c r="G114" s="1" t="s">
        <v>6</v>
      </c>
    </row>
    <row r="115" spans="1:7" x14ac:dyDescent="0.4">
      <c r="A115" s="10">
        <v>114</v>
      </c>
      <c r="B115" s="1" t="s">
        <v>203</v>
      </c>
      <c r="C115" s="1" t="str">
        <f>CONCATENATE("DE",Table13[[#This Row],[Award Number]])</f>
        <v>DEEE0009859</v>
      </c>
      <c r="D115" s="1" t="s">
        <v>201</v>
      </c>
      <c r="E115" s="1" t="s">
        <v>18</v>
      </c>
      <c r="F115" s="3">
        <v>26061726</v>
      </c>
      <c r="G115" s="1" t="s">
        <v>6</v>
      </c>
    </row>
    <row r="116" spans="1:7" x14ac:dyDescent="0.4">
      <c r="A116" s="10">
        <v>115</v>
      </c>
      <c r="B116" s="1" t="s">
        <v>204</v>
      </c>
      <c r="C116" s="1" t="str">
        <f>CONCATENATE("DE",Table13[[#This Row],[Award Number]])</f>
        <v>DEEE0009616</v>
      </c>
      <c r="D116" s="1" t="s">
        <v>201</v>
      </c>
      <c r="E116" s="1" t="s">
        <v>18</v>
      </c>
      <c r="F116" s="3">
        <v>1998642</v>
      </c>
      <c r="G116" s="1" t="s">
        <v>6</v>
      </c>
    </row>
    <row r="117" spans="1:7" x14ac:dyDescent="0.4">
      <c r="A117" s="10">
        <v>116</v>
      </c>
      <c r="B117" s="4" t="s">
        <v>1121</v>
      </c>
      <c r="C117" s="1" t="str">
        <f>CONCATENATE("DE",Table13[[#This Row],[Award Number]])</f>
        <v>DEEE0011376</v>
      </c>
      <c r="D117" s="1" t="s">
        <v>205</v>
      </c>
      <c r="E117" s="1" t="s">
        <v>18</v>
      </c>
      <c r="F117" s="3">
        <v>2766455</v>
      </c>
      <c r="G117" s="1" t="s">
        <v>6</v>
      </c>
    </row>
    <row r="118" spans="1:7" x14ac:dyDescent="0.4">
      <c r="A118" s="10">
        <v>117</v>
      </c>
      <c r="B118" s="4" t="s">
        <v>1125</v>
      </c>
      <c r="C118" s="1" t="str">
        <f>CONCATENATE("DE",Table13[[#This Row],[Award Number]])</f>
        <v>DEEE0011333</v>
      </c>
      <c r="D118" s="1" t="s">
        <v>205</v>
      </c>
      <c r="E118" s="1" t="s">
        <v>18</v>
      </c>
      <c r="F118" s="3">
        <v>2400000</v>
      </c>
      <c r="G118" s="1" t="s">
        <v>6</v>
      </c>
    </row>
    <row r="119" spans="1:7" x14ac:dyDescent="0.4">
      <c r="A119" s="10">
        <v>118</v>
      </c>
      <c r="B119" s="1" t="s">
        <v>206</v>
      </c>
      <c r="C119" s="1" t="str">
        <f>CONCATENATE("DE",Table13[[#This Row],[Award Number]])</f>
        <v>DEEE0011329</v>
      </c>
      <c r="D119" s="1" t="s">
        <v>205</v>
      </c>
      <c r="E119" s="1" t="s">
        <v>18</v>
      </c>
      <c r="F119" s="3">
        <v>3577398</v>
      </c>
      <c r="G119" s="1" t="s">
        <v>6</v>
      </c>
    </row>
    <row r="120" spans="1:7" x14ac:dyDescent="0.4">
      <c r="A120" s="10">
        <v>119</v>
      </c>
      <c r="B120" s="1" t="s">
        <v>207</v>
      </c>
      <c r="C120" s="1" t="str">
        <f>CONCATENATE("DE",Table13[[#This Row],[Award Number]])</f>
        <v>DEEE0010497</v>
      </c>
      <c r="D120" s="1" t="s">
        <v>205</v>
      </c>
      <c r="E120" s="1" t="s">
        <v>18</v>
      </c>
      <c r="F120" s="3">
        <v>1600000</v>
      </c>
      <c r="G120" s="1" t="s">
        <v>6</v>
      </c>
    </row>
    <row r="121" spans="1:7" x14ac:dyDescent="0.4">
      <c r="A121" s="10">
        <v>120</v>
      </c>
      <c r="B121" s="4" t="s">
        <v>1122</v>
      </c>
      <c r="C121" s="1" t="str">
        <f>CONCATENATE("DE",Table13[[#This Row],[Award Number]])</f>
        <v>DEEE0011059</v>
      </c>
      <c r="D121" s="1" t="s">
        <v>208</v>
      </c>
      <c r="E121" s="1" t="s">
        <v>18</v>
      </c>
      <c r="F121" s="3">
        <v>1390144</v>
      </c>
      <c r="G121" s="1" t="s">
        <v>6</v>
      </c>
    </row>
    <row r="122" spans="1:7" x14ac:dyDescent="0.4">
      <c r="A122" s="10">
        <v>121</v>
      </c>
      <c r="B122" s="4" t="s">
        <v>1123</v>
      </c>
      <c r="C122" s="1" t="str">
        <f>CONCATENATE("DE",Table13[[#This Row],[Award Number]])</f>
        <v>DEEE0010748</v>
      </c>
      <c r="D122" s="1" t="s">
        <v>209</v>
      </c>
      <c r="E122" s="1" t="s">
        <v>18</v>
      </c>
      <c r="F122" s="3">
        <v>2007050</v>
      </c>
      <c r="G122" s="1" t="s">
        <v>6</v>
      </c>
    </row>
    <row r="123" spans="1:7" x14ac:dyDescent="0.4">
      <c r="A123" s="10">
        <v>122</v>
      </c>
      <c r="B123" s="1" t="s">
        <v>210</v>
      </c>
      <c r="C123" s="1" t="str">
        <f>CONCATENATE("DE",Table13[[#This Row],[Award Number]])</f>
        <v>DEEE0009259</v>
      </c>
      <c r="D123" s="1" t="s">
        <v>211</v>
      </c>
      <c r="E123" s="1" t="s">
        <v>18</v>
      </c>
      <c r="F123" s="3">
        <v>4000000</v>
      </c>
      <c r="G123" s="1" t="s">
        <v>6</v>
      </c>
    </row>
    <row r="124" spans="1:7" ht="26" x14ac:dyDescent="0.4">
      <c r="A124" s="10">
        <v>123</v>
      </c>
      <c r="B124" s="1" t="s">
        <v>212</v>
      </c>
      <c r="C124" s="1" t="str">
        <f>CONCATENATE("DE",Table13[[#This Row],[Award Number]])</f>
        <v>DEEE0010385</v>
      </c>
      <c r="D124" s="1" t="s">
        <v>213</v>
      </c>
      <c r="E124" s="1" t="s">
        <v>18</v>
      </c>
      <c r="F124" s="3">
        <v>1688117</v>
      </c>
      <c r="G124" s="1" t="s">
        <v>6</v>
      </c>
    </row>
    <row r="125" spans="1:7" x14ac:dyDescent="0.4">
      <c r="A125" s="10">
        <v>124</v>
      </c>
      <c r="B125" s="1" t="s">
        <v>214</v>
      </c>
      <c r="C125" s="1" t="str">
        <f>CONCATENATE("DE",Table13[[#This Row],[Award Number]])</f>
        <v>DEEE0011243</v>
      </c>
      <c r="D125" s="1" t="s">
        <v>215</v>
      </c>
      <c r="E125" s="1" t="s">
        <v>18</v>
      </c>
      <c r="F125" s="3">
        <v>1500000</v>
      </c>
      <c r="G125" s="1" t="s">
        <v>6</v>
      </c>
    </row>
    <row r="126" spans="1:7" x14ac:dyDescent="0.4">
      <c r="A126" s="10">
        <v>125</v>
      </c>
      <c r="B126" s="1" t="s">
        <v>216</v>
      </c>
      <c r="C126" s="1" t="str">
        <f>CONCATENATE("DE",Table13[[#This Row],[Award Number]])</f>
        <v>DEEE0010653</v>
      </c>
      <c r="D126" s="1" t="s">
        <v>217</v>
      </c>
      <c r="E126" s="1" t="s">
        <v>18</v>
      </c>
      <c r="F126" s="3">
        <v>2808489</v>
      </c>
      <c r="G126" s="1" t="s">
        <v>6</v>
      </c>
    </row>
    <row r="127" spans="1:7" x14ac:dyDescent="0.4">
      <c r="A127" s="10">
        <v>126</v>
      </c>
      <c r="B127" s="1" t="s">
        <v>218</v>
      </c>
      <c r="C127" s="1" t="str">
        <f>CONCATENATE("DE",Table13[[#This Row],[Award Number]])</f>
        <v>DEEE0010917</v>
      </c>
      <c r="D127" s="1" t="s">
        <v>219</v>
      </c>
      <c r="E127" s="1" t="s">
        <v>18</v>
      </c>
      <c r="F127" s="3">
        <v>1150000</v>
      </c>
      <c r="G127" s="1" t="s">
        <v>6</v>
      </c>
    </row>
    <row r="128" spans="1:7" x14ac:dyDescent="0.4">
      <c r="A128" s="10">
        <v>127</v>
      </c>
      <c r="B128" s="1" t="s">
        <v>220</v>
      </c>
      <c r="C128" s="1" t="str">
        <f>CONCATENATE("DE",Table13[[#This Row],[Award Number]])</f>
        <v>DEEE0011357</v>
      </c>
      <c r="D128" s="1" t="s">
        <v>221</v>
      </c>
      <c r="E128" s="1" t="s">
        <v>18</v>
      </c>
      <c r="F128" s="3">
        <v>4860332</v>
      </c>
      <c r="G128" s="1" t="s">
        <v>6</v>
      </c>
    </row>
    <row r="129" spans="1:7" x14ac:dyDescent="0.4">
      <c r="A129" s="10">
        <v>128</v>
      </c>
      <c r="B129" s="4" t="s">
        <v>1124</v>
      </c>
      <c r="C129" s="1" t="str">
        <f>CONCATENATE("DE",Table13[[#This Row],[Award Number]])</f>
        <v>DEEE0010899</v>
      </c>
      <c r="D129" s="1" t="s">
        <v>222</v>
      </c>
      <c r="E129" s="1" t="s">
        <v>18</v>
      </c>
      <c r="F129" s="3">
        <v>1299971</v>
      </c>
      <c r="G129" s="1" t="s">
        <v>6</v>
      </c>
    </row>
    <row r="130" spans="1:7" x14ac:dyDescent="0.4">
      <c r="A130" s="10">
        <v>129</v>
      </c>
      <c r="B130" s="1" t="s">
        <v>223</v>
      </c>
      <c r="C130" s="1" t="str">
        <f>CONCATENATE("DE",Table13[[#This Row],[Award Number]])</f>
        <v>DEEE0009343</v>
      </c>
      <c r="D130" s="1" t="s">
        <v>224</v>
      </c>
      <c r="E130" s="1" t="s">
        <v>18</v>
      </c>
      <c r="F130" s="3">
        <v>35129409</v>
      </c>
      <c r="G130" s="1" t="s">
        <v>6</v>
      </c>
    </row>
    <row r="131" spans="1:7" x14ac:dyDescent="0.4">
      <c r="A131" s="10">
        <v>130</v>
      </c>
      <c r="B131" s="1" t="s">
        <v>225</v>
      </c>
      <c r="C131" s="1" t="str">
        <f>CONCATENATE("DE",Table13[[#This Row],[Award Number]])</f>
        <v>DEEE0010312</v>
      </c>
      <c r="D131" s="1" t="s">
        <v>224</v>
      </c>
      <c r="E131" s="1" t="s">
        <v>18</v>
      </c>
      <c r="F131" s="3">
        <v>4015582</v>
      </c>
      <c r="G131" s="1" t="s">
        <v>6</v>
      </c>
    </row>
    <row r="132" spans="1:7" x14ac:dyDescent="0.4">
      <c r="A132" s="10">
        <v>131</v>
      </c>
      <c r="B132" s="1" t="s">
        <v>226</v>
      </c>
      <c r="C132" s="1" t="str">
        <f>CONCATENATE("DE",Table13[[#This Row],[Award Number]])</f>
        <v>DEEE0010870</v>
      </c>
      <c r="D132" s="1" t="s">
        <v>227</v>
      </c>
      <c r="E132" s="1" t="s">
        <v>18</v>
      </c>
      <c r="F132" s="3">
        <v>1651316</v>
      </c>
      <c r="G132" s="1" t="s">
        <v>6</v>
      </c>
    </row>
    <row r="133" spans="1:7" x14ac:dyDescent="0.4">
      <c r="A133" s="10">
        <v>132</v>
      </c>
      <c r="B133" s="1" t="s">
        <v>228</v>
      </c>
      <c r="C133" s="1" t="str">
        <f>CONCATENATE("DE",Table13[[#This Row],[Award Number]])</f>
        <v>DEEE0011319</v>
      </c>
      <c r="D133" s="1" t="s">
        <v>229</v>
      </c>
      <c r="E133" s="1" t="s">
        <v>18</v>
      </c>
      <c r="F133" s="3">
        <v>6699894</v>
      </c>
      <c r="G133" s="1" t="s">
        <v>6</v>
      </c>
    </row>
    <row r="134" spans="1:7" ht="26" x14ac:dyDescent="0.4">
      <c r="A134" s="10">
        <v>133</v>
      </c>
      <c r="B134" s="1" t="s">
        <v>230</v>
      </c>
      <c r="C134" s="1" t="str">
        <f>CONCATENATE("DE",Table13[[#This Row],[Award Number]])</f>
        <v>DEEE0011569</v>
      </c>
      <c r="D134" s="1" t="s">
        <v>231</v>
      </c>
      <c r="E134" s="1" t="s">
        <v>18</v>
      </c>
      <c r="F134" s="3">
        <v>1800000</v>
      </c>
      <c r="G134" s="1" t="s">
        <v>6</v>
      </c>
    </row>
    <row r="135" spans="1:7" x14ac:dyDescent="0.4">
      <c r="A135" s="10">
        <v>134</v>
      </c>
      <c r="B135" s="1" t="s">
        <v>232</v>
      </c>
      <c r="C135" s="1" t="str">
        <f>CONCATENATE("DE",Table13[[#This Row],[Award Number]])</f>
        <v>DEEE0009774</v>
      </c>
      <c r="D135" s="1" t="s">
        <v>233</v>
      </c>
      <c r="E135" s="1" t="s">
        <v>18</v>
      </c>
      <c r="F135" s="3">
        <v>5784966</v>
      </c>
      <c r="G135" s="1" t="s">
        <v>6</v>
      </c>
    </row>
    <row r="136" spans="1:7" x14ac:dyDescent="0.4">
      <c r="A136" s="10">
        <v>135</v>
      </c>
      <c r="B136" s="1" t="s">
        <v>234</v>
      </c>
      <c r="C136" s="1" t="str">
        <f>CONCATENATE("DE",Table13[[#This Row],[Award Number]])</f>
        <v>DEEE0011251</v>
      </c>
      <c r="D136" s="1" t="s">
        <v>235</v>
      </c>
      <c r="E136" s="1" t="s">
        <v>18</v>
      </c>
      <c r="F136" s="3">
        <v>1499099</v>
      </c>
      <c r="G136" s="1" t="s">
        <v>6</v>
      </c>
    </row>
    <row r="137" spans="1:7" ht="26" x14ac:dyDescent="0.4">
      <c r="A137" s="10">
        <v>136</v>
      </c>
      <c r="B137" s="1" t="s">
        <v>236</v>
      </c>
      <c r="C137" s="1" t="str">
        <f>CONCATENATE("DE",Table13[[#This Row],[Award Number]])</f>
        <v>DEEE0011555</v>
      </c>
      <c r="D137" s="1" t="s">
        <v>237</v>
      </c>
      <c r="E137" s="1" t="s">
        <v>18</v>
      </c>
      <c r="F137" s="3">
        <v>5100000</v>
      </c>
      <c r="G137" s="1" t="s">
        <v>6</v>
      </c>
    </row>
    <row r="138" spans="1:7" ht="26" x14ac:dyDescent="0.4">
      <c r="A138" s="10">
        <v>137</v>
      </c>
      <c r="B138" s="1" t="s">
        <v>238</v>
      </c>
      <c r="C138" s="1" t="str">
        <f>CONCATENATE("DE",Table13[[#This Row],[Award Number]])</f>
        <v>DEEE0010929</v>
      </c>
      <c r="D138" s="1" t="s">
        <v>239</v>
      </c>
      <c r="E138" s="1" t="s">
        <v>18</v>
      </c>
      <c r="F138" s="3">
        <v>5000000</v>
      </c>
      <c r="G138" s="1" t="s">
        <v>6</v>
      </c>
    </row>
    <row r="139" spans="1:7" x14ac:dyDescent="0.4">
      <c r="A139" s="10">
        <v>138</v>
      </c>
      <c r="B139" s="1" t="s">
        <v>240</v>
      </c>
      <c r="C139" s="1" t="str">
        <f>CONCATENATE("DE",Table13[[#This Row],[Award Number]])</f>
        <v>DEEE0011103</v>
      </c>
      <c r="D139" s="1" t="s">
        <v>241</v>
      </c>
      <c r="E139" s="1" t="s">
        <v>18</v>
      </c>
      <c r="F139" s="3">
        <v>6000000</v>
      </c>
      <c r="G139" s="1" t="s">
        <v>6</v>
      </c>
    </row>
    <row r="140" spans="1:7" x14ac:dyDescent="0.4">
      <c r="A140" s="10">
        <v>139</v>
      </c>
      <c r="B140" s="1" t="s">
        <v>242</v>
      </c>
      <c r="C140" s="1" t="str">
        <f>CONCATENATE("DE",Table13[[#This Row],[Award Number]])</f>
        <v>DEEE0011199</v>
      </c>
      <c r="D140" s="1" t="s">
        <v>241</v>
      </c>
      <c r="E140" s="1" t="s">
        <v>18</v>
      </c>
      <c r="F140" s="3">
        <v>2852049</v>
      </c>
      <c r="G140" s="1" t="s">
        <v>6</v>
      </c>
    </row>
    <row r="141" spans="1:7" ht="26" x14ac:dyDescent="0.4">
      <c r="A141" s="10">
        <v>140</v>
      </c>
      <c r="B141" s="1" t="s">
        <v>243</v>
      </c>
      <c r="C141" s="1" t="str">
        <f>CONCATENATE("DE",Table13[[#This Row],[Award Number]])</f>
        <v>DEEE0011076</v>
      </c>
      <c r="D141" s="1" t="s">
        <v>244</v>
      </c>
      <c r="E141" s="1" t="s">
        <v>18</v>
      </c>
      <c r="F141" s="3">
        <v>4251000</v>
      </c>
      <c r="G141" s="1" t="s">
        <v>6</v>
      </c>
    </row>
    <row r="142" spans="1:7" ht="26" x14ac:dyDescent="0.4">
      <c r="A142" s="10">
        <v>141</v>
      </c>
      <c r="B142" s="1" t="s">
        <v>245</v>
      </c>
      <c r="C142" s="1" t="str">
        <f>CONCATENATE("DE",Table13[[#This Row],[Award Number]])</f>
        <v>DEEE0009950</v>
      </c>
      <c r="D142" s="1" t="s">
        <v>244</v>
      </c>
      <c r="E142" s="1" t="s">
        <v>18</v>
      </c>
      <c r="F142" s="3">
        <v>4850000</v>
      </c>
      <c r="G142" s="1" t="s">
        <v>6</v>
      </c>
    </row>
    <row r="143" spans="1:7" x14ac:dyDescent="0.4">
      <c r="A143" s="10">
        <v>142</v>
      </c>
      <c r="B143" s="1" t="s">
        <v>246</v>
      </c>
      <c r="C143" s="1" t="str">
        <f>CONCATENATE("DE",Table13[[#This Row],[Award Number]])</f>
        <v>DEEE0010935</v>
      </c>
      <c r="D143" s="1" t="s">
        <v>247</v>
      </c>
      <c r="E143" s="1" t="s">
        <v>18</v>
      </c>
      <c r="F143" s="3">
        <v>2561075</v>
      </c>
      <c r="G143" s="1" t="s">
        <v>6</v>
      </c>
    </row>
    <row r="144" spans="1:7" x14ac:dyDescent="0.4">
      <c r="A144" s="10">
        <v>143</v>
      </c>
      <c r="B144" s="1" t="s">
        <v>248</v>
      </c>
      <c r="C144" s="1" t="str">
        <f>CONCATENATE("DE",Table13[[#This Row],[Award Number]])</f>
        <v>DEEE0011131</v>
      </c>
      <c r="D144" s="1" t="s">
        <v>249</v>
      </c>
      <c r="E144" s="1" t="s">
        <v>18</v>
      </c>
      <c r="F144" s="3">
        <v>6934670</v>
      </c>
      <c r="G144" s="1" t="s">
        <v>6</v>
      </c>
    </row>
    <row r="145" spans="1:7" x14ac:dyDescent="0.4">
      <c r="A145" s="10">
        <v>144</v>
      </c>
      <c r="B145" s="1" t="s">
        <v>250</v>
      </c>
      <c r="C145" s="1" t="str">
        <f>CONCATENATE("DE",Table13[[#This Row],[Award Number]])</f>
        <v>DEEE0009951</v>
      </c>
      <c r="D145" s="1" t="s">
        <v>249</v>
      </c>
      <c r="E145" s="1" t="s">
        <v>18</v>
      </c>
      <c r="F145" s="3">
        <v>4833500</v>
      </c>
      <c r="G145" s="1" t="s">
        <v>6</v>
      </c>
    </row>
    <row r="146" spans="1:7" x14ac:dyDescent="0.4">
      <c r="A146" s="10">
        <v>145</v>
      </c>
      <c r="B146" s="1" t="s">
        <v>251</v>
      </c>
      <c r="C146" s="1" t="str">
        <f>CONCATENATE("DE",Table13[[#This Row],[Award Number]])</f>
        <v>DEEE0011801</v>
      </c>
      <c r="D146" s="1" t="s">
        <v>249</v>
      </c>
      <c r="E146" s="1" t="s">
        <v>18</v>
      </c>
      <c r="F146" s="3">
        <v>1200000</v>
      </c>
      <c r="G146" s="1" t="s">
        <v>6</v>
      </c>
    </row>
    <row r="147" spans="1:7" x14ac:dyDescent="0.4">
      <c r="A147" s="10">
        <v>146</v>
      </c>
      <c r="B147" s="1" t="s">
        <v>252</v>
      </c>
      <c r="C147" s="1" t="str">
        <f>CONCATENATE("DE",Table13[[#This Row],[Award Number]])</f>
        <v>DEEE0011317</v>
      </c>
      <c r="D147" s="1" t="s">
        <v>253</v>
      </c>
      <c r="E147" s="1" t="s">
        <v>18</v>
      </c>
      <c r="F147" s="3">
        <v>6104550</v>
      </c>
      <c r="G147" s="1" t="s">
        <v>6</v>
      </c>
    </row>
    <row r="148" spans="1:7" x14ac:dyDescent="0.4">
      <c r="A148" s="10">
        <v>147</v>
      </c>
      <c r="B148" s="1" t="s">
        <v>254</v>
      </c>
      <c r="C148" s="1" t="str">
        <f>CONCATENATE("DE",Table13[[#This Row],[Award Number]])</f>
        <v>DEEE0011345</v>
      </c>
      <c r="D148" s="1" t="s">
        <v>253</v>
      </c>
      <c r="E148" s="1" t="s">
        <v>18</v>
      </c>
      <c r="F148" s="3">
        <v>4969022</v>
      </c>
      <c r="G148" s="1" t="s">
        <v>6</v>
      </c>
    </row>
    <row r="149" spans="1:7" ht="26" x14ac:dyDescent="0.4">
      <c r="A149" s="10">
        <v>148</v>
      </c>
      <c r="B149" s="1" t="s">
        <v>255</v>
      </c>
      <c r="C149" s="1" t="str">
        <f>CONCATENATE("DE",Table13[[#This Row],[Award Number]])</f>
        <v>DEEE0011374</v>
      </c>
      <c r="D149" s="1" t="s">
        <v>256</v>
      </c>
      <c r="E149" s="1" t="s">
        <v>18</v>
      </c>
      <c r="F149" s="3">
        <v>2442395</v>
      </c>
      <c r="G149" s="1" t="s">
        <v>6</v>
      </c>
    </row>
    <row r="150" spans="1:7" ht="26" x14ac:dyDescent="0.4">
      <c r="A150" s="10">
        <v>149</v>
      </c>
      <c r="B150" s="1" t="s">
        <v>257</v>
      </c>
      <c r="C150" s="1" t="str">
        <f>CONCATENATE("DE",Table13[[#This Row],[Award Number]])</f>
        <v>DEEE0010441</v>
      </c>
      <c r="D150" s="1" t="s">
        <v>256</v>
      </c>
      <c r="E150" s="1" t="s">
        <v>18</v>
      </c>
      <c r="F150" s="3">
        <v>1787299</v>
      </c>
      <c r="G150" s="1" t="s">
        <v>6</v>
      </c>
    </row>
    <row r="151" spans="1:7" x14ac:dyDescent="0.4">
      <c r="A151" s="10">
        <v>150</v>
      </c>
      <c r="B151" s="4" t="s">
        <v>1112</v>
      </c>
      <c r="C151" s="1" t="str">
        <f>CONCATENATE("DE",Table13[[#This Row],[Award Number]])</f>
        <v>DEEE0011241</v>
      </c>
      <c r="D151" s="1" t="s">
        <v>258</v>
      </c>
      <c r="E151" s="1" t="s">
        <v>18</v>
      </c>
      <c r="F151" s="3">
        <v>1475000</v>
      </c>
      <c r="G151" s="1" t="s">
        <v>6</v>
      </c>
    </row>
    <row r="152" spans="1:7" x14ac:dyDescent="0.4">
      <c r="A152" s="10">
        <v>151</v>
      </c>
      <c r="B152" s="1" t="s">
        <v>259</v>
      </c>
      <c r="C152" s="1" t="str">
        <f>CONCATENATE("DE",Table13[[#This Row],[Award Number]])</f>
        <v>DEEE0010990</v>
      </c>
      <c r="D152" s="1" t="s">
        <v>260</v>
      </c>
      <c r="E152" s="1" t="s">
        <v>18</v>
      </c>
      <c r="F152" s="3">
        <v>2199854</v>
      </c>
      <c r="G152" s="1" t="s">
        <v>6</v>
      </c>
    </row>
    <row r="153" spans="1:7" x14ac:dyDescent="0.4">
      <c r="A153" s="10">
        <v>152</v>
      </c>
      <c r="B153" s="1" t="s">
        <v>261</v>
      </c>
      <c r="C153" s="1" t="str">
        <f>CONCATENATE("DE",Table13[[#This Row],[Award Number]])</f>
        <v>DEEE0011557</v>
      </c>
      <c r="D153" s="1" t="s">
        <v>262</v>
      </c>
      <c r="E153" s="1" t="s">
        <v>18</v>
      </c>
      <c r="F153" s="3">
        <v>4000000</v>
      </c>
      <c r="G153" s="1" t="s">
        <v>6</v>
      </c>
    </row>
    <row r="154" spans="1:7" x14ac:dyDescent="0.4">
      <c r="A154" s="10">
        <v>153</v>
      </c>
      <c r="B154" s="1" t="s">
        <v>263</v>
      </c>
      <c r="C154" s="1" t="str">
        <f>CONCATENATE("DE",Table13[[#This Row],[Award Number]])</f>
        <v>DEEE0010949</v>
      </c>
      <c r="D154" s="1" t="s">
        <v>262</v>
      </c>
      <c r="E154" s="1" t="s">
        <v>18</v>
      </c>
      <c r="F154" s="3">
        <v>2077789</v>
      </c>
      <c r="G154" s="1" t="s">
        <v>6</v>
      </c>
    </row>
    <row r="155" spans="1:7" x14ac:dyDescent="0.4">
      <c r="A155" s="10">
        <v>154</v>
      </c>
      <c r="B155" s="1" t="s">
        <v>264</v>
      </c>
      <c r="C155" s="1" t="str">
        <f>CONCATENATE("DE",Table13[[#This Row],[Award Number]])</f>
        <v>DEEE0010988</v>
      </c>
      <c r="D155" s="1" t="s">
        <v>265</v>
      </c>
      <c r="E155" s="1" t="s">
        <v>18</v>
      </c>
      <c r="F155" s="3">
        <v>1994225</v>
      </c>
      <c r="G155" s="1" t="s">
        <v>6</v>
      </c>
    </row>
    <row r="156" spans="1:7" x14ac:dyDescent="0.4">
      <c r="A156" s="10">
        <v>155</v>
      </c>
      <c r="B156" s="1" t="s">
        <v>266</v>
      </c>
      <c r="C156" s="1" t="str">
        <f>CONCATENATE("DE",Table13[[#This Row],[Award Number]])</f>
        <v>DEEE0009425</v>
      </c>
      <c r="D156" s="1" t="s">
        <v>267</v>
      </c>
      <c r="E156" s="1" t="s">
        <v>18</v>
      </c>
      <c r="F156" s="3">
        <v>9525000</v>
      </c>
      <c r="G156" s="1" t="s">
        <v>6</v>
      </c>
    </row>
    <row r="157" spans="1:7" x14ac:dyDescent="0.4">
      <c r="A157" s="10">
        <v>156</v>
      </c>
      <c r="B157" s="1" t="s">
        <v>268</v>
      </c>
      <c r="C157" s="1" t="str">
        <f>CONCATENATE("DE",Table13[[#This Row],[Award Number]])</f>
        <v>DEEE0010825</v>
      </c>
      <c r="D157" s="1" t="s">
        <v>269</v>
      </c>
      <c r="E157" s="1" t="s">
        <v>18</v>
      </c>
      <c r="F157" s="3">
        <v>1000000</v>
      </c>
      <c r="G157" s="1" t="s">
        <v>6</v>
      </c>
    </row>
    <row r="158" spans="1:7" x14ac:dyDescent="0.4">
      <c r="A158" s="10">
        <v>157</v>
      </c>
      <c r="B158" s="4" t="s">
        <v>1126</v>
      </c>
      <c r="C158" s="1" t="str">
        <f>CONCATENATE("DE",Table13[[#This Row],[Award Number]])</f>
        <v>DEEE0011102</v>
      </c>
      <c r="D158" s="1" t="s">
        <v>270</v>
      </c>
      <c r="E158" s="1" t="s">
        <v>18</v>
      </c>
      <c r="F158" s="3">
        <v>2520955</v>
      </c>
      <c r="G158" s="1" t="s">
        <v>6</v>
      </c>
    </row>
    <row r="159" spans="1:7" x14ac:dyDescent="0.4">
      <c r="A159" s="10">
        <v>158</v>
      </c>
      <c r="B159" s="1" t="s">
        <v>271</v>
      </c>
      <c r="C159" s="1" t="str">
        <f>CONCATENATE("DE",Table13[[#This Row],[Award Number]])</f>
        <v>DEEE0009792</v>
      </c>
      <c r="D159" s="1" t="s">
        <v>272</v>
      </c>
      <c r="E159" s="1" t="s">
        <v>18</v>
      </c>
      <c r="F159" s="3">
        <v>4191960</v>
      </c>
      <c r="G159" s="1" t="s">
        <v>6</v>
      </c>
    </row>
    <row r="160" spans="1:7" x14ac:dyDescent="0.4">
      <c r="A160" s="10">
        <v>159</v>
      </c>
      <c r="B160" s="1" t="s">
        <v>273</v>
      </c>
      <c r="C160" s="1" t="str">
        <f>CONCATENATE("DE",Table13[[#This Row],[Award Number]])</f>
        <v>DEEE0011220</v>
      </c>
      <c r="D160" s="1" t="s">
        <v>274</v>
      </c>
      <c r="E160" s="1" t="s">
        <v>18</v>
      </c>
      <c r="F160" s="3">
        <v>2000000</v>
      </c>
      <c r="G160" s="1" t="s">
        <v>6</v>
      </c>
    </row>
    <row r="161" spans="1:7" x14ac:dyDescent="0.4">
      <c r="A161" s="10">
        <v>160</v>
      </c>
      <c r="B161" s="1" t="s">
        <v>275</v>
      </c>
      <c r="C161" s="1" t="str">
        <f>CONCATENATE("DE",Table13[[#This Row],[Award Number]])</f>
        <v>DEEE0010724</v>
      </c>
      <c r="D161" s="1" t="s">
        <v>276</v>
      </c>
      <c r="E161" s="1" t="s">
        <v>18</v>
      </c>
      <c r="F161" s="3">
        <v>17800000</v>
      </c>
      <c r="G161" s="1" t="s">
        <v>6</v>
      </c>
    </row>
    <row r="162" spans="1:7" x14ac:dyDescent="0.4">
      <c r="A162" s="10">
        <v>161</v>
      </c>
      <c r="B162" s="1" t="s">
        <v>277</v>
      </c>
      <c r="C162" s="1" t="str">
        <f>CONCATENATE("DE",Table13[[#This Row],[Award Number]])</f>
        <v>DEEE0011327</v>
      </c>
      <c r="D162" s="1" t="s">
        <v>276</v>
      </c>
      <c r="E162" s="1" t="s">
        <v>18</v>
      </c>
      <c r="F162" s="3">
        <v>2460076</v>
      </c>
      <c r="G162" s="1" t="s">
        <v>6</v>
      </c>
    </row>
    <row r="163" spans="1:7" x14ac:dyDescent="0.4">
      <c r="A163" s="10">
        <v>162</v>
      </c>
      <c r="B163" s="1" t="s">
        <v>278</v>
      </c>
      <c r="C163" s="1" t="str">
        <f>CONCATENATE("DE",Table13[[#This Row],[Award Number]])</f>
        <v>DEEE0011105</v>
      </c>
      <c r="D163" s="1" t="s">
        <v>279</v>
      </c>
      <c r="E163" s="1" t="s">
        <v>18</v>
      </c>
      <c r="F163" s="3">
        <v>5461173</v>
      </c>
      <c r="G163" s="1" t="s">
        <v>6</v>
      </c>
    </row>
    <row r="164" spans="1:7" x14ac:dyDescent="0.4">
      <c r="A164" s="10">
        <v>163</v>
      </c>
      <c r="B164" s="1" t="s">
        <v>280</v>
      </c>
      <c r="C164" s="1" t="str">
        <f>CONCATENATE("DE",Table13[[#This Row],[Award Number]])</f>
        <v>DEEE0011525</v>
      </c>
      <c r="D164" s="1" t="s">
        <v>281</v>
      </c>
      <c r="E164" s="1" t="s">
        <v>18</v>
      </c>
      <c r="F164" s="3">
        <v>9500000</v>
      </c>
      <c r="G164" s="1" t="s">
        <v>6</v>
      </c>
    </row>
    <row r="165" spans="1:7" x14ac:dyDescent="0.4">
      <c r="A165" s="10">
        <v>164</v>
      </c>
      <c r="B165" s="1" t="s">
        <v>282</v>
      </c>
      <c r="C165" s="1" t="str">
        <f>CONCATENATE("DE",Table13[[#This Row],[Award Number]])</f>
        <v>DEEE0010475</v>
      </c>
      <c r="D165" s="1" t="s">
        <v>283</v>
      </c>
      <c r="E165" s="1" t="s">
        <v>18</v>
      </c>
      <c r="F165" s="3">
        <v>1919566</v>
      </c>
      <c r="G165" s="1" t="s">
        <v>6</v>
      </c>
    </row>
    <row r="166" spans="1:7" x14ac:dyDescent="0.4">
      <c r="A166" s="10">
        <v>165</v>
      </c>
      <c r="B166" s="1" t="s">
        <v>284</v>
      </c>
      <c r="C166" s="1" t="str">
        <f>CONCATENATE("DE",Table13[[#This Row],[Award Number]])</f>
        <v>DEEE0009957</v>
      </c>
      <c r="D166" s="1" t="s">
        <v>285</v>
      </c>
      <c r="E166" s="1" t="s">
        <v>18</v>
      </c>
      <c r="F166" s="3">
        <v>3976401</v>
      </c>
      <c r="G166" s="1" t="s">
        <v>6</v>
      </c>
    </row>
    <row r="167" spans="1:7" x14ac:dyDescent="0.4">
      <c r="A167" s="10">
        <v>166</v>
      </c>
      <c r="B167" s="1" t="s">
        <v>286</v>
      </c>
      <c r="C167" s="1" t="str">
        <f>CONCATENATE("DE",Table13[[#This Row],[Award Number]])</f>
        <v>DEEE0011356</v>
      </c>
      <c r="D167" s="1" t="s">
        <v>287</v>
      </c>
      <c r="E167" s="1" t="s">
        <v>18</v>
      </c>
      <c r="F167" s="3">
        <v>1770043</v>
      </c>
      <c r="G167" s="1" t="s">
        <v>6</v>
      </c>
    </row>
    <row r="168" spans="1:7" ht="26" x14ac:dyDescent="0.4">
      <c r="A168" s="10">
        <v>167</v>
      </c>
      <c r="B168" s="1" t="s">
        <v>288</v>
      </c>
      <c r="C168" s="1" t="str">
        <f>CONCATENATE("DE",Table13[[#This Row],[Award Number]])</f>
        <v>DEEE0010955</v>
      </c>
      <c r="D168" s="1" t="s">
        <v>289</v>
      </c>
      <c r="E168" s="1" t="s">
        <v>18</v>
      </c>
      <c r="F168" s="3">
        <v>3900000</v>
      </c>
      <c r="G168" s="1" t="s">
        <v>6</v>
      </c>
    </row>
    <row r="169" spans="1:7" x14ac:dyDescent="0.4">
      <c r="A169" s="10">
        <v>168</v>
      </c>
      <c r="B169" s="1" t="s">
        <v>290</v>
      </c>
      <c r="C169" s="1" t="str">
        <f>CONCATENATE("DE",Table13[[#This Row],[Award Number]])</f>
        <v>DEEE0010503</v>
      </c>
      <c r="D169" s="1" t="s">
        <v>291</v>
      </c>
      <c r="E169" s="1" t="s">
        <v>18</v>
      </c>
      <c r="F169" s="3">
        <v>9571156</v>
      </c>
      <c r="G169" s="1" t="s">
        <v>6</v>
      </c>
    </row>
    <row r="170" spans="1:7" x14ac:dyDescent="0.4">
      <c r="A170" s="10">
        <v>169</v>
      </c>
      <c r="B170" s="1" t="s">
        <v>292</v>
      </c>
      <c r="C170" s="1" t="str">
        <f>CONCATENATE("DE",Table13[[#This Row],[Award Number]])</f>
        <v>DEEE0011186</v>
      </c>
      <c r="D170" s="1" t="s">
        <v>291</v>
      </c>
      <c r="E170" s="1" t="s">
        <v>18</v>
      </c>
      <c r="F170" s="3">
        <v>3108333</v>
      </c>
      <c r="G170" s="1" t="s">
        <v>6</v>
      </c>
    </row>
    <row r="171" spans="1:7" x14ac:dyDescent="0.4">
      <c r="A171" s="10">
        <v>170</v>
      </c>
      <c r="B171" s="1" t="s">
        <v>293</v>
      </c>
      <c r="C171" s="1" t="str">
        <f>CONCATENATE("DE",Table13[[#This Row],[Award Number]])</f>
        <v>DEEE0010218</v>
      </c>
      <c r="D171" s="1" t="s">
        <v>294</v>
      </c>
      <c r="E171" s="1" t="s">
        <v>18</v>
      </c>
      <c r="F171" s="3">
        <v>1500000</v>
      </c>
      <c r="G171" s="1" t="s">
        <v>6</v>
      </c>
    </row>
    <row r="172" spans="1:7" x14ac:dyDescent="0.4">
      <c r="A172" s="10">
        <v>171</v>
      </c>
      <c r="B172" s="1" t="s">
        <v>295</v>
      </c>
      <c r="C172" s="1" t="str">
        <f>CONCATENATE("DE",Table13[[#This Row],[Award Number]])</f>
        <v>DEEE0011351</v>
      </c>
      <c r="D172" s="1" t="s">
        <v>296</v>
      </c>
      <c r="E172" s="1" t="s">
        <v>18</v>
      </c>
      <c r="F172" s="3">
        <v>9250000</v>
      </c>
      <c r="G172" s="1" t="s">
        <v>6</v>
      </c>
    </row>
    <row r="173" spans="1:7" x14ac:dyDescent="0.4">
      <c r="A173" s="10">
        <v>172</v>
      </c>
      <c r="B173" s="1" t="s">
        <v>297</v>
      </c>
      <c r="C173" s="1" t="str">
        <f>CONCATENATE("DE",Table13[[#This Row],[Award Number]])</f>
        <v>DEEE0010951</v>
      </c>
      <c r="D173" s="1" t="s">
        <v>298</v>
      </c>
      <c r="E173" s="1" t="s">
        <v>18</v>
      </c>
      <c r="F173" s="3">
        <v>6800000</v>
      </c>
      <c r="G173" s="1" t="s">
        <v>6</v>
      </c>
    </row>
    <row r="174" spans="1:7" x14ac:dyDescent="0.4">
      <c r="A174" s="10">
        <v>173</v>
      </c>
      <c r="B174" s="1" t="s">
        <v>299</v>
      </c>
      <c r="C174" s="1" t="str">
        <f>CONCATENATE("DE",Table13[[#This Row],[Award Number]])</f>
        <v>DEEE0011469</v>
      </c>
      <c r="D174" s="1" t="s">
        <v>300</v>
      </c>
      <c r="E174" s="1" t="s">
        <v>18</v>
      </c>
      <c r="F174" s="3">
        <v>2133194</v>
      </c>
      <c r="G174" s="1" t="s">
        <v>6</v>
      </c>
    </row>
    <row r="175" spans="1:7" x14ac:dyDescent="0.4">
      <c r="A175" s="10">
        <v>174</v>
      </c>
      <c r="B175" s="1" t="s">
        <v>301</v>
      </c>
      <c r="C175" s="1" t="str">
        <f>CONCATENATE("DE",Table13[[#This Row],[Award Number]])</f>
        <v>DEEE0010476</v>
      </c>
      <c r="D175" s="1" t="s">
        <v>302</v>
      </c>
      <c r="E175" s="1" t="s">
        <v>18</v>
      </c>
      <c r="F175" s="3">
        <v>1305164</v>
      </c>
      <c r="G175" s="1" t="s">
        <v>6</v>
      </c>
    </row>
    <row r="176" spans="1:7" x14ac:dyDescent="0.4">
      <c r="A176" s="10">
        <v>175</v>
      </c>
      <c r="B176" s="1" t="s">
        <v>303</v>
      </c>
      <c r="C176" s="1" t="str">
        <f>CONCATENATE("DE",Table13[[#This Row],[Award Number]])</f>
        <v>DEEE0010869</v>
      </c>
      <c r="D176" s="1" t="s">
        <v>304</v>
      </c>
      <c r="E176" s="1" t="s">
        <v>18</v>
      </c>
      <c r="F176" s="3">
        <v>5391728</v>
      </c>
      <c r="G176" s="1" t="s">
        <v>6</v>
      </c>
    </row>
    <row r="177" spans="1:7" x14ac:dyDescent="0.4">
      <c r="A177" s="10">
        <v>176</v>
      </c>
      <c r="B177" s="1" t="s">
        <v>305</v>
      </c>
      <c r="C177" s="1" t="str">
        <f>CONCATENATE("DE",Table13[[#This Row],[Award Number]])</f>
        <v>DEEE0011312</v>
      </c>
      <c r="D177" s="1" t="s">
        <v>306</v>
      </c>
      <c r="E177" s="1" t="s">
        <v>18</v>
      </c>
      <c r="F177" s="3">
        <v>10000000</v>
      </c>
      <c r="G177" s="1" t="s">
        <v>6</v>
      </c>
    </row>
    <row r="178" spans="1:7" ht="26" x14ac:dyDescent="0.4">
      <c r="A178" s="10">
        <v>177</v>
      </c>
      <c r="B178" s="1" t="s">
        <v>307</v>
      </c>
      <c r="C178" s="1" t="str">
        <f>CONCATENATE("DE",Table13[[#This Row],[Award Number]])</f>
        <v>DEEE0011566</v>
      </c>
      <c r="D178" s="1" t="s">
        <v>308</v>
      </c>
      <c r="E178" s="1" t="s">
        <v>18</v>
      </c>
      <c r="F178" s="3">
        <v>1800000</v>
      </c>
      <c r="G178" s="1" t="s">
        <v>6</v>
      </c>
    </row>
    <row r="179" spans="1:7" ht="26" x14ac:dyDescent="0.4">
      <c r="A179" s="10">
        <v>178</v>
      </c>
      <c r="B179" s="1" t="s">
        <v>309</v>
      </c>
      <c r="C179" s="1" t="str">
        <f>CONCATENATE("DE",Table13[[#This Row],[Award Number]])</f>
        <v>DEEE0011563</v>
      </c>
      <c r="D179" s="1" t="s">
        <v>308</v>
      </c>
      <c r="E179" s="1" t="s">
        <v>18</v>
      </c>
      <c r="F179" s="3">
        <v>1960000</v>
      </c>
      <c r="G179" s="1" t="s">
        <v>6</v>
      </c>
    </row>
    <row r="180" spans="1:7" ht="26" x14ac:dyDescent="0.4">
      <c r="A180" s="10">
        <v>179</v>
      </c>
      <c r="B180" s="1" t="s">
        <v>310</v>
      </c>
      <c r="C180" s="1" t="str">
        <f>CONCATENATE("DE",Table13[[#This Row],[Award Number]])</f>
        <v>DEEE0011162</v>
      </c>
      <c r="D180" s="1" t="s">
        <v>308</v>
      </c>
      <c r="E180" s="1" t="s">
        <v>18</v>
      </c>
      <c r="F180" s="3">
        <v>5750000</v>
      </c>
      <c r="G180" s="1" t="s">
        <v>6</v>
      </c>
    </row>
    <row r="181" spans="1:7" x14ac:dyDescent="0.4">
      <c r="A181" s="10">
        <v>180</v>
      </c>
      <c r="B181" s="1" t="s">
        <v>311</v>
      </c>
      <c r="C181" s="1" t="str">
        <f>CONCATENATE("DE",Table13[[#This Row],[Award Number]])</f>
        <v>DEEE0010623</v>
      </c>
      <c r="D181" s="1" t="s">
        <v>312</v>
      </c>
      <c r="E181" s="1" t="s">
        <v>18</v>
      </c>
      <c r="F181" s="3">
        <v>1670000</v>
      </c>
      <c r="G181" s="1" t="s">
        <v>6</v>
      </c>
    </row>
    <row r="182" spans="1:7" x14ac:dyDescent="0.4">
      <c r="A182" s="10">
        <v>181</v>
      </c>
      <c r="B182" s="1" t="s">
        <v>313</v>
      </c>
      <c r="C182" s="1" t="str">
        <f>CONCATENATE("DE",Table13[[#This Row],[Award Number]])</f>
        <v>DEEE0011138</v>
      </c>
      <c r="D182" s="1" t="s">
        <v>314</v>
      </c>
      <c r="E182" s="1" t="s">
        <v>18</v>
      </c>
      <c r="F182" s="3">
        <v>1000000</v>
      </c>
      <c r="G182" s="1" t="s">
        <v>6</v>
      </c>
    </row>
    <row r="183" spans="1:7" x14ac:dyDescent="0.4">
      <c r="A183" s="10">
        <v>182</v>
      </c>
      <c r="B183" s="1" t="s">
        <v>315</v>
      </c>
      <c r="C183" s="1" t="str">
        <f>CONCATENATE("DE",Table13[[#This Row],[Award Number]])</f>
        <v>DEEE0011560</v>
      </c>
      <c r="D183" s="1" t="s">
        <v>316</v>
      </c>
      <c r="E183" s="1" t="s">
        <v>18</v>
      </c>
      <c r="F183" s="3">
        <v>2800000</v>
      </c>
      <c r="G183" s="1" t="s">
        <v>6</v>
      </c>
    </row>
    <row r="184" spans="1:7" x14ac:dyDescent="0.4">
      <c r="A184" s="10">
        <v>183</v>
      </c>
      <c r="B184" s="1" t="s">
        <v>317</v>
      </c>
      <c r="C184" s="1" t="str">
        <f>CONCATENATE("DE",Table13[[#This Row],[Award Number]])</f>
        <v>DEEE0011559</v>
      </c>
      <c r="D184" s="1" t="s">
        <v>316</v>
      </c>
      <c r="E184" s="1" t="s">
        <v>18</v>
      </c>
      <c r="F184" s="3">
        <v>2800000</v>
      </c>
      <c r="G184" s="1" t="s">
        <v>6</v>
      </c>
    </row>
    <row r="185" spans="1:7" x14ac:dyDescent="0.4">
      <c r="A185" s="10">
        <v>184</v>
      </c>
      <c r="B185" s="1" t="s">
        <v>318</v>
      </c>
      <c r="C185" s="1" t="str">
        <f>CONCATENATE("DE",Table13[[#This Row],[Award Number]])</f>
        <v>DEEE0011558</v>
      </c>
      <c r="D185" s="1" t="s">
        <v>316</v>
      </c>
      <c r="E185" s="1" t="s">
        <v>18</v>
      </c>
      <c r="F185" s="3">
        <v>1600000</v>
      </c>
      <c r="G185" s="1" t="s">
        <v>6</v>
      </c>
    </row>
    <row r="186" spans="1:7" x14ac:dyDescent="0.4">
      <c r="A186" s="10">
        <v>185</v>
      </c>
      <c r="B186" s="1" t="s">
        <v>319</v>
      </c>
      <c r="C186" s="1" t="str">
        <f>CONCATENATE("DE",Table13[[#This Row],[Award Number]])</f>
        <v>DEEE0010901</v>
      </c>
      <c r="D186" s="1" t="s">
        <v>316</v>
      </c>
      <c r="E186" s="1" t="s">
        <v>18</v>
      </c>
      <c r="F186" s="3">
        <v>1933000</v>
      </c>
      <c r="G186" s="1" t="s">
        <v>6</v>
      </c>
    </row>
    <row r="187" spans="1:7" ht="26" x14ac:dyDescent="0.4">
      <c r="A187" s="10">
        <v>186</v>
      </c>
      <c r="B187" s="1" t="s">
        <v>320</v>
      </c>
      <c r="C187" s="1" t="str">
        <f>CONCATENATE("DE",Table13[[#This Row],[Award Number]])</f>
        <v>DEEE0010621</v>
      </c>
      <c r="D187" s="1" t="s">
        <v>321</v>
      </c>
      <c r="E187" s="1" t="s">
        <v>18</v>
      </c>
      <c r="F187" s="3">
        <v>1669973</v>
      </c>
      <c r="G187" s="1" t="s">
        <v>6</v>
      </c>
    </row>
    <row r="188" spans="1:7" x14ac:dyDescent="0.4">
      <c r="A188" s="10">
        <v>187</v>
      </c>
      <c r="B188" s="1" t="s">
        <v>322</v>
      </c>
      <c r="C188" s="1" t="str">
        <f>CONCATENATE("DE",Table13[[#This Row],[Award Number]])</f>
        <v>DEEE0011562</v>
      </c>
      <c r="D188" s="1" t="s">
        <v>323</v>
      </c>
      <c r="E188" s="1" t="s">
        <v>18</v>
      </c>
      <c r="F188" s="3">
        <v>2600000</v>
      </c>
      <c r="G188" s="1" t="s">
        <v>6</v>
      </c>
    </row>
    <row r="189" spans="1:7" x14ac:dyDescent="0.4">
      <c r="A189" s="10">
        <v>188</v>
      </c>
      <c r="B189" s="1" t="s">
        <v>324</v>
      </c>
      <c r="C189" s="1" t="str">
        <f>CONCATENATE("DE",Table13[[#This Row],[Award Number]])</f>
        <v>DEEE0011306</v>
      </c>
      <c r="D189" s="1" t="s">
        <v>325</v>
      </c>
      <c r="E189" s="1" t="s">
        <v>18</v>
      </c>
      <c r="F189" s="3">
        <v>29125000</v>
      </c>
      <c r="G189" s="1" t="s">
        <v>6</v>
      </c>
    </row>
    <row r="190" spans="1:7" x14ac:dyDescent="0.4">
      <c r="A190" s="10">
        <v>189</v>
      </c>
      <c r="B190" s="1" t="s">
        <v>326</v>
      </c>
      <c r="C190" s="1" t="str">
        <f>CONCATENATE("DE",Table13[[#This Row],[Award Number]])</f>
        <v>DEEE0009627</v>
      </c>
      <c r="D190" s="1" t="s">
        <v>327</v>
      </c>
      <c r="E190" s="1" t="s">
        <v>18</v>
      </c>
      <c r="F190" s="3">
        <v>1370093</v>
      </c>
      <c r="G190" s="1" t="s">
        <v>6</v>
      </c>
    </row>
    <row r="191" spans="1:7" ht="26" x14ac:dyDescent="0.4">
      <c r="A191" s="10">
        <v>190</v>
      </c>
      <c r="B191" s="1" t="s">
        <v>328</v>
      </c>
      <c r="C191" s="1" t="str">
        <f>CONCATENATE("DE",Table13[[#This Row],[Award Number]])</f>
        <v>DEEE0009945</v>
      </c>
      <c r="D191" s="1" t="s">
        <v>329</v>
      </c>
      <c r="E191" s="1" t="s">
        <v>18</v>
      </c>
      <c r="F191" s="3">
        <v>2499994</v>
      </c>
      <c r="G191" s="1" t="s">
        <v>6</v>
      </c>
    </row>
    <row r="192" spans="1:7" ht="26" x14ac:dyDescent="0.4">
      <c r="A192" s="10">
        <v>191</v>
      </c>
      <c r="B192" s="1" t="s">
        <v>330</v>
      </c>
      <c r="C192" s="1" t="str">
        <f>CONCATENATE("DE",Table13[[#This Row],[Award Number]])</f>
        <v>DEEE0011235</v>
      </c>
      <c r="D192" s="1" t="s">
        <v>331</v>
      </c>
      <c r="E192" s="1" t="s">
        <v>18</v>
      </c>
      <c r="F192" s="3">
        <v>1500000</v>
      </c>
      <c r="G192" s="1" t="s">
        <v>6</v>
      </c>
    </row>
    <row r="193" spans="1:7" ht="26" x14ac:dyDescent="0.4">
      <c r="A193" s="10">
        <v>192</v>
      </c>
      <c r="B193" s="1" t="s">
        <v>332</v>
      </c>
      <c r="C193" s="1" t="str">
        <f>CONCATENATE("DE",Table13[[#This Row],[Award Number]])</f>
        <v>DEEE0011564</v>
      </c>
      <c r="D193" s="1" t="s">
        <v>333</v>
      </c>
      <c r="E193" s="1" t="s">
        <v>18</v>
      </c>
      <c r="F193" s="3">
        <v>7500000</v>
      </c>
      <c r="G193" s="1" t="s">
        <v>6</v>
      </c>
    </row>
    <row r="194" spans="1:7" ht="26" x14ac:dyDescent="0.4">
      <c r="A194" s="10">
        <v>193</v>
      </c>
      <c r="B194" s="1" t="s">
        <v>334</v>
      </c>
      <c r="C194" s="1" t="str">
        <f>CONCATENATE("DE",Table13[[#This Row],[Award Number]])</f>
        <v>DEEE0011565</v>
      </c>
      <c r="D194" s="1" t="s">
        <v>333</v>
      </c>
      <c r="E194" s="1" t="s">
        <v>18</v>
      </c>
      <c r="F194" s="3">
        <v>3600000</v>
      </c>
      <c r="G194" s="1" t="s">
        <v>6</v>
      </c>
    </row>
    <row r="195" spans="1:7" ht="26" x14ac:dyDescent="0.4">
      <c r="A195" s="10">
        <v>194</v>
      </c>
      <c r="B195" s="1" t="s">
        <v>335</v>
      </c>
      <c r="C195" s="1" t="str">
        <f>CONCATENATE("DE",Table13[[#This Row],[Award Number]])</f>
        <v>DEEE0010946</v>
      </c>
      <c r="D195" s="1" t="s">
        <v>333</v>
      </c>
      <c r="E195" s="1" t="s">
        <v>18</v>
      </c>
      <c r="F195" s="3">
        <v>2000000</v>
      </c>
      <c r="G195" s="1" t="s">
        <v>6</v>
      </c>
    </row>
    <row r="196" spans="1:7" ht="26" x14ac:dyDescent="0.4">
      <c r="A196" s="10">
        <v>195</v>
      </c>
      <c r="B196" s="1" t="s">
        <v>336</v>
      </c>
      <c r="C196" s="1" t="str">
        <f>CONCATENATE("DE",Table13[[#This Row],[Award Number]])</f>
        <v>DEEE0010617</v>
      </c>
      <c r="D196" s="1" t="s">
        <v>333</v>
      </c>
      <c r="E196" s="1" t="s">
        <v>18</v>
      </c>
      <c r="F196" s="3">
        <v>1964669</v>
      </c>
      <c r="G196" s="1" t="s">
        <v>6</v>
      </c>
    </row>
    <row r="197" spans="1:7" x14ac:dyDescent="0.4">
      <c r="A197" s="10">
        <v>196</v>
      </c>
      <c r="B197" s="1" t="s">
        <v>337</v>
      </c>
      <c r="C197" s="1" t="str">
        <f>CONCATENATE("DE",Table13[[#This Row],[Award Number]])</f>
        <v>DEEE0011573</v>
      </c>
      <c r="D197" s="1" t="s">
        <v>338</v>
      </c>
      <c r="E197" s="1" t="s">
        <v>18</v>
      </c>
      <c r="F197" s="3">
        <v>3500000</v>
      </c>
      <c r="G197" s="1" t="s">
        <v>6</v>
      </c>
    </row>
    <row r="198" spans="1:7" x14ac:dyDescent="0.4">
      <c r="A198" s="10">
        <v>197</v>
      </c>
      <c r="B198" s="1" t="s">
        <v>339</v>
      </c>
      <c r="C198" s="1" t="str">
        <f>CONCATENATE("DE",Table13[[#This Row],[Award Number]])</f>
        <v>DEEE0011132</v>
      </c>
      <c r="D198" s="1" t="s">
        <v>340</v>
      </c>
      <c r="E198" s="1" t="s">
        <v>18</v>
      </c>
      <c r="F198" s="3">
        <v>2294576</v>
      </c>
      <c r="G198" s="1" t="s">
        <v>6</v>
      </c>
    </row>
    <row r="199" spans="1:7" x14ac:dyDescent="0.4">
      <c r="A199" s="10">
        <v>198</v>
      </c>
      <c r="B199" s="1" t="s">
        <v>341</v>
      </c>
      <c r="C199" s="1" t="str">
        <f>CONCATENATE("DE",Table13[[#This Row],[Award Number]])</f>
        <v>DEEE0010421</v>
      </c>
      <c r="D199" s="1" t="s">
        <v>340</v>
      </c>
      <c r="E199" s="1" t="s">
        <v>18</v>
      </c>
      <c r="F199" s="3">
        <v>2972051</v>
      </c>
      <c r="G199" s="1" t="s">
        <v>6</v>
      </c>
    </row>
    <row r="200" spans="1:7" x14ac:dyDescent="0.4">
      <c r="A200" s="10">
        <v>199</v>
      </c>
      <c r="B200" s="1" t="s">
        <v>342</v>
      </c>
      <c r="C200" s="1" t="str">
        <f>CONCATENATE("DE",Table13[[#This Row],[Award Number]])</f>
        <v>DEEE0011344</v>
      </c>
      <c r="D200" s="1" t="s">
        <v>343</v>
      </c>
      <c r="E200" s="1" t="s">
        <v>18</v>
      </c>
      <c r="F200" s="3">
        <v>29976242</v>
      </c>
      <c r="G200" s="1" t="s">
        <v>6</v>
      </c>
    </row>
    <row r="201" spans="1:7" x14ac:dyDescent="0.4">
      <c r="A201" s="10">
        <v>200</v>
      </c>
      <c r="B201" s="1" t="s">
        <v>344</v>
      </c>
      <c r="C201" s="1" t="str">
        <f>CONCATENATE("DE",Table13[[#This Row],[Award Number]])</f>
        <v>DEEE0010440</v>
      </c>
      <c r="D201" s="1" t="s">
        <v>345</v>
      </c>
      <c r="E201" s="1" t="s">
        <v>18</v>
      </c>
      <c r="F201" s="3">
        <v>1599730</v>
      </c>
      <c r="G201" s="1" t="s">
        <v>6</v>
      </c>
    </row>
    <row r="202" spans="1:7" x14ac:dyDescent="0.4">
      <c r="A202" s="10">
        <v>201</v>
      </c>
      <c r="B202" s="1" t="s">
        <v>346</v>
      </c>
      <c r="C202" s="1" t="str">
        <f>CONCATENATE("DE",Table13[[#This Row],[Award Number]])</f>
        <v>DEEE0009777</v>
      </c>
      <c r="D202" s="1" t="s">
        <v>347</v>
      </c>
      <c r="E202" s="1" t="s">
        <v>18</v>
      </c>
      <c r="F202" s="3">
        <v>6650000</v>
      </c>
      <c r="G202" s="1" t="s">
        <v>6</v>
      </c>
    </row>
    <row r="203" spans="1:7" x14ac:dyDescent="0.4">
      <c r="A203" s="10">
        <v>202</v>
      </c>
      <c r="B203" s="1" t="s">
        <v>348</v>
      </c>
      <c r="C203" s="1" t="str">
        <f>CONCATENATE("DE",Table13[[#This Row],[Award Number]])</f>
        <v>DEEE0011009</v>
      </c>
      <c r="D203" s="1" t="s">
        <v>349</v>
      </c>
      <c r="E203" s="1" t="s">
        <v>18</v>
      </c>
      <c r="F203" s="3">
        <v>1300000</v>
      </c>
      <c r="G203" s="1" t="s">
        <v>6</v>
      </c>
    </row>
    <row r="204" spans="1:7" x14ac:dyDescent="0.4">
      <c r="A204" s="10">
        <v>203</v>
      </c>
      <c r="B204" s="1" t="s">
        <v>350</v>
      </c>
      <c r="C204" s="1" t="str">
        <f>CONCATENATE("DE",Table13[[#This Row],[Award Number]])</f>
        <v>DEEE0011078</v>
      </c>
      <c r="D204" s="1" t="s">
        <v>351</v>
      </c>
      <c r="E204" s="1" t="s">
        <v>18</v>
      </c>
      <c r="F204" s="3">
        <v>2499876</v>
      </c>
      <c r="G204" s="1" t="s">
        <v>6</v>
      </c>
    </row>
    <row r="205" spans="1:7" x14ac:dyDescent="0.4">
      <c r="A205" s="10">
        <v>204</v>
      </c>
      <c r="B205" s="1" t="s">
        <v>352</v>
      </c>
      <c r="C205" s="1" t="str">
        <f>CONCATENATE("DE",Table13[[#This Row],[Award Number]])</f>
        <v>DEEE0009769</v>
      </c>
      <c r="D205" s="1" t="s">
        <v>351</v>
      </c>
      <c r="E205" s="1" t="s">
        <v>18</v>
      </c>
      <c r="F205" s="3">
        <v>2500000</v>
      </c>
      <c r="G205" s="1" t="s">
        <v>6</v>
      </c>
    </row>
    <row r="206" spans="1:7" x14ac:dyDescent="0.4">
      <c r="A206" s="10">
        <v>205</v>
      </c>
      <c r="B206" s="1" t="s">
        <v>353</v>
      </c>
      <c r="C206" s="1" t="str">
        <f>CONCATENATE("DE",Table13[[#This Row],[Award Number]])</f>
        <v>DEEE0008851</v>
      </c>
      <c r="D206" s="1" t="s">
        <v>354</v>
      </c>
      <c r="E206" s="1" t="s">
        <v>18</v>
      </c>
      <c r="F206" s="3">
        <v>4000000</v>
      </c>
      <c r="G206" s="1" t="s">
        <v>6</v>
      </c>
    </row>
    <row r="207" spans="1:7" x14ac:dyDescent="0.4">
      <c r="A207" s="10">
        <v>206</v>
      </c>
      <c r="B207" s="1" t="s">
        <v>355</v>
      </c>
      <c r="C207" s="1" t="str">
        <f>CONCATENATE("DE",Table13[[#This Row],[Award Number]])</f>
        <v>DEEE0011305</v>
      </c>
      <c r="D207" s="1" t="s">
        <v>356</v>
      </c>
      <c r="E207" s="1" t="s">
        <v>18</v>
      </c>
      <c r="F207" s="3">
        <v>34274698</v>
      </c>
      <c r="G207" s="1" t="s">
        <v>6</v>
      </c>
    </row>
    <row r="208" spans="1:7" x14ac:dyDescent="0.4">
      <c r="A208" s="10">
        <v>207</v>
      </c>
      <c r="B208" s="1" t="s">
        <v>357</v>
      </c>
      <c r="C208" s="1" t="str">
        <f>CONCATENATE("DE",Table13[[#This Row],[Award Number]])</f>
        <v>DEEE0011348</v>
      </c>
      <c r="D208" s="1" t="s">
        <v>358</v>
      </c>
      <c r="E208" s="1" t="s">
        <v>18</v>
      </c>
      <c r="F208" s="3">
        <v>7211751</v>
      </c>
      <c r="G208" s="1" t="s">
        <v>6</v>
      </c>
    </row>
    <row r="209" spans="1:7" x14ac:dyDescent="0.4">
      <c r="A209" s="10">
        <v>208</v>
      </c>
      <c r="B209" s="1" t="s">
        <v>359</v>
      </c>
      <c r="C209" s="1" t="str">
        <f>CONCATENATE("DE",Table13[[#This Row],[Award Number]])</f>
        <v>DEEE0009861</v>
      </c>
      <c r="D209" s="1" t="s">
        <v>360</v>
      </c>
      <c r="E209" s="1" t="s">
        <v>18</v>
      </c>
      <c r="F209" s="3">
        <v>32971041</v>
      </c>
      <c r="G209" s="1" t="s">
        <v>6</v>
      </c>
    </row>
    <row r="210" spans="1:7" x14ac:dyDescent="0.4">
      <c r="A210" s="10">
        <v>209</v>
      </c>
      <c r="B210" s="1" t="s">
        <v>361</v>
      </c>
      <c r="C210" s="1" t="str">
        <f>CONCATENATE("DE",Table13[[#This Row],[Award Number]])</f>
        <v>DEEE0010658</v>
      </c>
      <c r="D210" s="1" t="s">
        <v>362</v>
      </c>
      <c r="E210" s="1" t="s">
        <v>18</v>
      </c>
      <c r="F210" s="3">
        <v>1889059</v>
      </c>
      <c r="G210" s="1" t="s">
        <v>6</v>
      </c>
    </row>
    <row r="211" spans="1:7" x14ac:dyDescent="0.4">
      <c r="A211" s="10">
        <v>210</v>
      </c>
      <c r="B211" s="1" t="s">
        <v>363</v>
      </c>
      <c r="C211" s="1" t="str">
        <f>CONCATENATE("DE",Table13[[#This Row],[Award Number]])</f>
        <v>DEEE0009782</v>
      </c>
      <c r="D211" s="1" t="s">
        <v>364</v>
      </c>
      <c r="E211" s="1" t="s">
        <v>18</v>
      </c>
      <c r="F211" s="3">
        <v>5119600</v>
      </c>
      <c r="G211" s="1" t="s">
        <v>6</v>
      </c>
    </row>
    <row r="212" spans="1:7" x14ac:dyDescent="0.4">
      <c r="A212" s="10">
        <v>211</v>
      </c>
      <c r="B212" s="1" t="s">
        <v>365</v>
      </c>
      <c r="C212" s="1" t="str">
        <f>CONCATENATE("DE",Table13[[#This Row],[Award Number]])</f>
        <v>DEEE0011313</v>
      </c>
      <c r="D212" s="1" t="s">
        <v>366</v>
      </c>
      <c r="E212" s="1" t="s">
        <v>18</v>
      </c>
      <c r="F212" s="3">
        <v>9999999</v>
      </c>
      <c r="G212" s="1" t="s">
        <v>6</v>
      </c>
    </row>
    <row r="213" spans="1:7" x14ac:dyDescent="0.4">
      <c r="A213" s="10">
        <v>212</v>
      </c>
      <c r="B213" s="1" t="s">
        <v>367</v>
      </c>
      <c r="C213" s="1" t="str">
        <f>CONCATENATE("DE",Table13[[#This Row],[Award Number]])</f>
        <v>DEEE0011349</v>
      </c>
      <c r="D213" s="1" t="s">
        <v>366</v>
      </c>
      <c r="E213" s="1" t="s">
        <v>18</v>
      </c>
      <c r="F213" s="3">
        <v>8450000</v>
      </c>
      <c r="G213" s="1" t="s">
        <v>6</v>
      </c>
    </row>
    <row r="214" spans="1:7" x14ac:dyDescent="0.4">
      <c r="A214" s="10">
        <v>213</v>
      </c>
      <c r="B214" s="1" t="s">
        <v>368</v>
      </c>
      <c r="C214" s="1" t="str">
        <f>CONCATENATE("DE",Table13[[#This Row],[Award Number]])</f>
        <v>DEEE0011133</v>
      </c>
      <c r="D214" s="1" t="s">
        <v>369</v>
      </c>
      <c r="E214" s="1" t="s">
        <v>18</v>
      </c>
      <c r="F214" s="3">
        <v>5000000</v>
      </c>
      <c r="G214" s="1" t="s">
        <v>6</v>
      </c>
    </row>
    <row r="215" spans="1:7" x14ac:dyDescent="0.4">
      <c r="A215" s="10">
        <v>214</v>
      </c>
      <c r="B215" s="1" t="s">
        <v>370</v>
      </c>
      <c r="C215" s="1" t="str">
        <f>CONCATENATE("DE",Table13[[#This Row],[Award Number]])</f>
        <v>DEEE0011303</v>
      </c>
      <c r="D215" s="1" t="s">
        <v>371</v>
      </c>
      <c r="E215" s="1" t="s">
        <v>18</v>
      </c>
      <c r="F215" s="3">
        <v>42681706</v>
      </c>
      <c r="G215" s="1" t="s">
        <v>6</v>
      </c>
    </row>
    <row r="216" spans="1:7" x14ac:dyDescent="0.4">
      <c r="A216" s="10">
        <v>215</v>
      </c>
      <c r="B216" s="1" t="s">
        <v>372</v>
      </c>
      <c r="C216" s="1" t="str">
        <f>CONCATENATE("DE",Table13[[#This Row],[Award Number]])</f>
        <v>DEEE0011343</v>
      </c>
      <c r="D216" s="1" t="s">
        <v>371</v>
      </c>
      <c r="E216" s="1" t="s">
        <v>18</v>
      </c>
      <c r="F216" s="3">
        <v>28195948</v>
      </c>
      <c r="G216" s="1" t="s">
        <v>6</v>
      </c>
    </row>
    <row r="217" spans="1:7" x14ac:dyDescent="0.4">
      <c r="A217" s="10">
        <v>216</v>
      </c>
      <c r="B217" s="1" t="s">
        <v>373</v>
      </c>
      <c r="C217" s="1" t="str">
        <f>CONCATENATE("DE",Table13[[#This Row],[Award Number]])</f>
        <v>DEEE0011328</v>
      </c>
      <c r="D217" s="1" t="s">
        <v>374</v>
      </c>
      <c r="E217" s="1" t="s">
        <v>18</v>
      </c>
      <c r="F217" s="3">
        <v>3787483</v>
      </c>
      <c r="G217" s="1" t="s">
        <v>6</v>
      </c>
    </row>
    <row r="218" spans="1:7" x14ac:dyDescent="0.4">
      <c r="A218" s="10">
        <v>217</v>
      </c>
      <c r="B218" s="1" t="s">
        <v>375</v>
      </c>
      <c r="C218" s="1" t="str">
        <f>CONCATENATE("DE",Table13[[#This Row],[Award Number]])</f>
        <v>DEEE0008421</v>
      </c>
      <c r="D218" s="1" t="s">
        <v>371</v>
      </c>
      <c r="E218" s="1" t="s">
        <v>18</v>
      </c>
      <c r="F218" s="3">
        <v>1797216</v>
      </c>
      <c r="G218" s="1" t="s">
        <v>6</v>
      </c>
    </row>
    <row r="219" spans="1:7" x14ac:dyDescent="0.4">
      <c r="A219" s="10">
        <v>218</v>
      </c>
      <c r="B219" s="1" t="s">
        <v>376</v>
      </c>
      <c r="C219" s="1" t="str">
        <f>CONCATENATE("DE",Table13[[#This Row],[Award Number]])</f>
        <v>DEEE0010651</v>
      </c>
      <c r="D219" s="1" t="s">
        <v>377</v>
      </c>
      <c r="E219" s="1" t="s">
        <v>18</v>
      </c>
      <c r="F219" s="3">
        <v>3825000</v>
      </c>
      <c r="G219" s="1" t="s">
        <v>6</v>
      </c>
    </row>
    <row r="220" spans="1:7" x14ac:dyDescent="0.4">
      <c r="A220" s="10">
        <v>219</v>
      </c>
      <c r="B220" s="4" t="s">
        <v>1130</v>
      </c>
      <c r="C220" s="1" t="str">
        <f>CONCATENATE("DE",Table13[[#This Row],[Award Number]])</f>
        <v>DEEE0009778</v>
      </c>
      <c r="D220" s="1" t="s">
        <v>377</v>
      </c>
      <c r="E220" s="1" t="s">
        <v>18</v>
      </c>
      <c r="F220" s="3">
        <v>4349995</v>
      </c>
      <c r="G220" s="1" t="s">
        <v>6</v>
      </c>
    </row>
    <row r="221" spans="1:7" x14ac:dyDescent="0.4">
      <c r="A221" s="10">
        <v>220</v>
      </c>
      <c r="B221" s="1" t="s">
        <v>378</v>
      </c>
      <c r="C221" s="1" t="str">
        <f>CONCATENATE("DE",Table13[[#This Row],[Award Number]])</f>
        <v>DEEE0009780</v>
      </c>
      <c r="D221" s="1" t="s">
        <v>379</v>
      </c>
      <c r="E221" s="1" t="s">
        <v>18</v>
      </c>
      <c r="F221" s="3">
        <v>2890112</v>
      </c>
      <c r="G221" s="1" t="s">
        <v>6</v>
      </c>
    </row>
    <row r="222" spans="1:7" x14ac:dyDescent="0.4">
      <c r="A222" s="10">
        <v>221</v>
      </c>
      <c r="B222" s="1" t="s">
        <v>380</v>
      </c>
      <c r="C222" s="1" t="str">
        <f>CONCATENATE("DE",Table13[[#This Row],[Award Number]])</f>
        <v>DEEE0010823</v>
      </c>
      <c r="D222" s="1" t="s">
        <v>381</v>
      </c>
      <c r="E222" s="1" t="s">
        <v>18</v>
      </c>
      <c r="F222" s="3">
        <v>1400000</v>
      </c>
      <c r="G222" s="1" t="s">
        <v>6</v>
      </c>
    </row>
    <row r="223" spans="1:7" x14ac:dyDescent="0.4">
      <c r="A223" s="10">
        <v>222</v>
      </c>
      <c r="B223" s="1" t="s">
        <v>382</v>
      </c>
      <c r="C223" s="1" t="str">
        <f>CONCATENATE("DE",Table13[[#This Row],[Award Number]])</f>
        <v>DEEE0011316</v>
      </c>
      <c r="D223" s="1" t="s">
        <v>383</v>
      </c>
      <c r="E223" s="1" t="s">
        <v>18</v>
      </c>
      <c r="F223" s="3">
        <v>6059162</v>
      </c>
      <c r="G223" s="1" t="s">
        <v>6</v>
      </c>
    </row>
    <row r="224" spans="1:7" x14ac:dyDescent="0.4">
      <c r="A224" s="10">
        <v>223</v>
      </c>
      <c r="B224" s="1" t="s">
        <v>384</v>
      </c>
      <c r="C224" s="1" t="str">
        <f>CONCATENATE("DE",Table13[[#This Row],[Award Number]])</f>
        <v>DEEE0011326</v>
      </c>
      <c r="D224" s="1" t="s">
        <v>385</v>
      </c>
      <c r="E224" s="1" t="s">
        <v>18</v>
      </c>
      <c r="F224" s="3">
        <v>4900000</v>
      </c>
      <c r="G224" s="1" t="s">
        <v>6</v>
      </c>
    </row>
    <row r="225" spans="1:7" x14ac:dyDescent="0.4">
      <c r="A225" s="10">
        <v>224</v>
      </c>
      <c r="B225" s="1" t="s">
        <v>386</v>
      </c>
      <c r="C225" s="1" t="str">
        <f>CONCATENATE("DE",Table13[[#This Row],[Award Number]])</f>
        <v>DEEE0011008</v>
      </c>
      <c r="D225" s="1" t="s">
        <v>387</v>
      </c>
      <c r="E225" s="1" t="s">
        <v>18</v>
      </c>
      <c r="F225" s="3">
        <v>1999578</v>
      </c>
      <c r="G225" s="1" t="s">
        <v>6</v>
      </c>
    </row>
    <row r="226" spans="1:7" x14ac:dyDescent="0.4">
      <c r="A226" s="10">
        <v>225</v>
      </c>
      <c r="B226" s="1" t="s">
        <v>388</v>
      </c>
      <c r="C226" s="1" t="str">
        <f>CONCATENATE("DE",Table13[[#This Row],[Award Number]])</f>
        <v>DEEE0010607</v>
      </c>
      <c r="D226" s="1" t="s">
        <v>387</v>
      </c>
      <c r="E226" s="1" t="s">
        <v>18</v>
      </c>
      <c r="F226" s="3">
        <v>2492978</v>
      </c>
      <c r="G226" s="1" t="s">
        <v>6</v>
      </c>
    </row>
    <row r="227" spans="1:7" x14ac:dyDescent="0.4">
      <c r="A227" s="10">
        <v>226</v>
      </c>
      <c r="B227" s="1" t="s">
        <v>389</v>
      </c>
      <c r="C227" s="1" t="str">
        <f>CONCATENATE("DE",Table13[[#This Row],[Award Number]])</f>
        <v>DEEE0011375</v>
      </c>
      <c r="D227" s="1" t="s">
        <v>390</v>
      </c>
      <c r="E227" s="1" t="s">
        <v>18</v>
      </c>
      <c r="F227" s="3">
        <v>3161341</v>
      </c>
      <c r="G227" s="1" t="s">
        <v>6</v>
      </c>
    </row>
    <row r="228" spans="1:7" x14ac:dyDescent="0.4">
      <c r="A228" s="10">
        <v>227</v>
      </c>
      <c r="B228" s="1" t="s">
        <v>391</v>
      </c>
      <c r="C228" s="1" t="str">
        <f>CONCATENATE("DE",Table13[[#This Row],[Award Number]])</f>
        <v>DEEE0011258</v>
      </c>
      <c r="D228" s="1" t="s">
        <v>390</v>
      </c>
      <c r="E228" s="1" t="s">
        <v>18</v>
      </c>
      <c r="F228" s="3">
        <v>2278272</v>
      </c>
      <c r="G228" s="1" t="s">
        <v>6</v>
      </c>
    </row>
    <row r="229" spans="1:7" x14ac:dyDescent="0.4">
      <c r="A229" s="10">
        <v>228</v>
      </c>
      <c r="B229" s="1" t="s">
        <v>392</v>
      </c>
      <c r="C229" s="1" t="str">
        <f>CONCATENATE("DE",Table13[[#This Row],[Award Number]])</f>
        <v>DEEE0010993</v>
      </c>
      <c r="D229" s="1" t="s">
        <v>393</v>
      </c>
      <c r="E229" s="1" t="s">
        <v>18</v>
      </c>
      <c r="F229" s="3">
        <v>1900000</v>
      </c>
      <c r="G229" s="1" t="s">
        <v>6</v>
      </c>
    </row>
    <row r="230" spans="1:7" x14ac:dyDescent="0.4">
      <c r="A230" s="10">
        <v>229</v>
      </c>
      <c r="B230" s="1" t="s">
        <v>394</v>
      </c>
      <c r="C230" s="1" t="str">
        <f>CONCATENATE("DE",Table13[[#This Row],[Award Number]])</f>
        <v>DEEE0011101</v>
      </c>
      <c r="D230" s="1" t="s">
        <v>395</v>
      </c>
      <c r="E230" s="1" t="s">
        <v>18</v>
      </c>
      <c r="F230" s="3">
        <v>3549497</v>
      </c>
      <c r="G230" s="1" t="s">
        <v>6</v>
      </c>
    </row>
    <row r="231" spans="1:7" x14ac:dyDescent="0.4">
      <c r="A231" s="10">
        <v>230</v>
      </c>
      <c r="B231" s="1" t="s">
        <v>396</v>
      </c>
      <c r="C231" s="1" t="str">
        <f>CONCATENATE("DE",Table13[[#This Row],[Award Number]])</f>
        <v>DEEE0011107</v>
      </c>
      <c r="D231" s="1" t="s">
        <v>395</v>
      </c>
      <c r="E231" s="1" t="s">
        <v>18</v>
      </c>
      <c r="F231" s="3">
        <v>2461837</v>
      </c>
      <c r="G231" s="1" t="s">
        <v>6</v>
      </c>
    </row>
    <row r="232" spans="1:7" x14ac:dyDescent="0.4">
      <c r="A232" s="10">
        <v>231</v>
      </c>
      <c r="B232" s="1" t="s">
        <v>397</v>
      </c>
      <c r="C232" s="1" t="str">
        <f>CONCATENATE("DE",Table13[[#This Row],[Award Number]])</f>
        <v>DEEE0011010</v>
      </c>
      <c r="D232" s="1" t="s">
        <v>398</v>
      </c>
      <c r="E232" s="1" t="s">
        <v>18</v>
      </c>
      <c r="F232" s="3">
        <v>2000000</v>
      </c>
      <c r="G232" s="1" t="s">
        <v>6</v>
      </c>
    </row>
    <row r="233" spans="1:7" x14ac:dyDescent="0.4">
      <c r="A233" s="10">
        <v>232</v>
      </c>
      <c r="B233" s="1" t="s">
        <v>399</v>
      </c>
      <c r="C233" s="1" t="str">
        <f>CONCATENATE("DE",Table13[[#This Row],[Award Number]])</f>
        <v>DEEE0009327</v>
      </c>
      <c r="D233" s="1" t="s">
        <v>400</v>
      </c>
      <c r="E233" s="1" t="s">
        <v>18</v>
      </c>
      <c r="F233" s="7">
        <v>1905966</v>
      </c>
      <c r="G233" s="1" t="s">
        <v>6</v>
      </c>
    </row>
    <row r="234" spans="1:7" x14ac:dyDescent="0.4">
      <c r="A234" s="10">
        <v>233</v>
      </c>
      <c r="B234" s="1" t="s">
        <v>401</v>
      </c>
      <c r="C234" s="1" t="str">
        <f>CONCATENATE("DE",Table13[[#This Row],[Award Number]])</f>
        <v>DEEE0010822</v>
      </c>
      <c r="D234" s="1" t="s">
        <v>402</v>
      </c>
      <c r="E234" s="1" t="s">
        <v>18</v>
      </c>
      <c r="F234" s="7">
        <v>1372744</v>
      </c>
      <c r="G234" s="1" t="s">
        <v>6</v>
      </c>
    </row>
    <row r="235" spans="1:7" ht="22" customHeight="1" x14ac:dyDescent="0.4">
      <c r="A235" s="10">
        <v>234</v>
      </c>
      <c r="B235" s="1" t="s">
        <v>403</v>
      </c>
      <c r="C235" s="1" t="str">
        <f>CONCATENATE("DE",Table13[[#This Row],[Award Number]])</f>
        <v>DEEE0010502</v>
      </c>
      <c r="D235" s="1" t="s">
        <v>404</v>
      </c>
      <c r="E235" s="1"/>
      <c r="F235" s="7">
        <v>8309999</v>
      </c>
      <c r="G235" s="1" t="s">
        <v>6</v>
      </c>
    </row>
    <row r="236" spans="1:7" x14ac:dyDescent="0.4">
      <c r="A236" s="10">
        <v>235</v>
      </c>
      <c r="B236" s="1" t="s">
        <v>405</v>
      </c>
      <c r="C236" s="1" t="str">
        <f>CONCATENATE("DE",Table13[[#This Row],[Award Number]])</f>
        <v>DEEE0010618</v>
      </c>
      <c r="D236" s="1" t="s">
        <v>406</v>
      </c>
      <c r="E236" s="1" t="s">
        <v>18</v>
      </c>
      <c r="F236" s="7">
        <v>1995462</v>
      </c>
      <c r="G236" s="1" t="s">
        <v>6</v>
      </c>
    </row>
    <row r="237" spans="1:7" x14ac:dyDescent="0.4">
      <c r="A237" s="10">
        <v>236</v>
      </c>
      <c r="B237" s="1" t="s">
        <v>407</v>
      </c>
      <c r="C237" s="1" t="str">
        <f>CONCATENATE("DE",Table13[[#This Row],[Award Number]])</f>
        <v>DEEE0010608</v>
      </c>
      <c r="D237" s="1" t="s">
        <v>406</v>
      </c>
      <c r="E237" s="1" t="s">
        <v>18</v>
      </c>
      <c r="F237" s="7">
        <v>2500000</v>
      </c>
      <c r="G237" s="1" t="s">
        <v>6</v>
      </c>
    </row>
    <row r="238" spans="1:7" x14ac:dyDescent="0.4">
      <c r="A238" s="10">
        <v>237</v>
      </c>
      <c r="B238" s="1" t="s">
        <v>408</v>
      </c>
      <c r="C238" s="1" t="str">
        <f>CONCATENATE("DE",Table13[[#This Row],[Award Number]])</f>
        <v>DEEE0010601</v>
      </c>
      <c r="D238" s="1" t="s">
        <v>406</v>
      </c>
      <c r="E238" s="1" t="s">
        <v>18</v>
      </c>
      <c r="F238" s="7">
        <v>2600247</v>
      </c>
      <c r="G238" s="1" t="s">
        <v>6</v>
      </c>
    </row>
    <row r="239" spans="1:7" x14ac:dyDescent="0.4">
      <c r="A239" s="10">
        <v>238</v>
      </c>
      <c r="B239" s="4" t="s">
        <v>1127</v>
      </c>
      <c r="C239" s="1" t="str">
        <f>CONCATENATE("DE",Table13[[#This Row],[Award Number]])</f>
        <v>DEEE0010920</v>
      </c>
      <c r="D239" s="1" t="s">
        <v>409</v>
      </c>
      <c r="E239" s="1" t="s">
        <v>18</v>
      </c>
      <c r="F239" s="7">
        <v>1499962</v>
      </c>
      <c r="G239" s="1" t="s">
        <v>6</v>
      </c>
    </row>
    <row r="240" spans="1:7" ht="26" x14ac:dyDescent="0.4">
      <c r="A240" s="10">
        <v>239</v>
      </c>
      <c r="B240" s="1" t="s">
        <v>410</v>
      </c>
      <c r="C240" s="1" t="str">
        <f>CONCATENATE("DE",Table13[[#This Row],[Award Number]])</f>
        <v>DEEE0010750</v>
      </c>
      <c r="D240" s="1" t="s">
        <v>411</v>
      </c>
      <c r="E240" s="1" t="s">
        <v>18</v>
      </c>
      <c r="F240" s="7">
        <v>2279996</v>
      </c>
      <c r="G240" s="1" t="s">
        <v>6</v>
      </c>
    </row>
    <row r="241" spans="1:7" ht="26" x14ac:dyDescent="0.4">
      <c r="A241" s="10">
        <v>240</v>
      </c>
      <c r="B241" s="1" t="s">
        <v>412</v>
      </c>
      <c r="C241" s="1" t="str">
        <f>CONCATENATE("DE",Table13[[#This Row],[Award Number]])</f>
        <v>DEEE0011058</v>
      </c>
      <c r="D241" s="1" t="s">
        <v>411</v>
      </c>
      <c r="E241" s="1" t="s">
        <v>18</v>
      </c>
      <c r="F241" s="7">
        <v>1999791</v>
      </c>
      <c r="G241" s="1" t="s">
        <v>6</v>
      </c>
    </row>
    <row r="242" spans="1:7" ht="26" x14ac:dyDescent="0.4">
      <c r="A242" s="10">
        <v>241</v>
      </c>
      <c r="B242" s="1" t="s">
        <v>413</v>
      </c>
      <c r="C242" s="1" t="str">
        <f>CONCATENATE("DE",Table13[[#This Row],[Award Number]])</f>
        <v>DEEE0011572</v>
      </c>
      <c r="D242" s="1" t="s">
        <v>414</v>
      </c>
      <c r="E242" s="1" t="s">
        <v>18</v>
      </c>
      <c r="F242" s="7">
        <v>1600000</v>
      </c>
      <c r="G242" s="1" t="s">
        <v>6</v>
      </c>
    </row>
    <row r="243" spans="1:7" x14ac:dyDescent="0.4">
      <c r="A243" s="10">
        <v>242</v>
      </c>
      <c r="B243" s="4" t="s">
        <v>1128</v>
      </c>
      <c r="C243" s="1" t="str">
        <f>CONCATENATE("DE",Table13[[#This Row],[Award Number]])</f>
        <v>DEEE0011172</v>
      </c>
      <c r="D243" s="1" t="s">
        <v>415</v>
      </c>
      <c r="E243" s="1" t="s">
        <v>18</v>
      </c>
      <c r="F243" s="7">
        <v>4999817</v>
      </c>
      <c r="G243" s="1" t="s">
        <v>6</v>
      </c>
    </row>
    <row r="244" spans="1:7" x14ac:dyDescent="0.4">
      <c r="A244" s="10">
        <v>243</v>
      </c>
      <c r="B244" s="4" t="s">
        <v>1129</v>
      </c>
      <c r="C244" s="1" t="str">
        <f>CONCATENATE("DE",Table13[[#This Row],[Award Number]])</f>
        <v>DEEE0011354</v>
      </c>
      <c r="D244" s="1" t="s">
        <v>416</v>
      </c>
      <c r="E244" s="1" t="s">
        <v>18</v>
      </c>
      <c r="F244" s="7">
        <v>10000000</v>
      </c>
      <c r="G244" s="1" t="s">
        <v>6</v>
      </c>
    </row>
    <row r="245" spans="1:7" x14ac:dyDescent="0.4">
      <c r="A245" s="10">
        <v>244</v>
      </c>
      <c r="B245" s="1" t="s">
        <v>417</v>
      </c>
      <c r="C245" s="1" t="str">
        <f>CONCATENATE("DE",Table13[[#This Row],[Award Number]])</f>
        <v>DEEE0011350</v>
      </c>
      <c r="D245" s="1" t="s">
        <v>418</v>
      </c>
      <c r="E245" s="1" t="s">
        <v>18</v>
      </c>
      <c r="F245" s="7">
        <v>4999173</v>
      </c>
      <c r="G245" s="1" t="s">
        <v>6</v>
      </c>
    </row>
    <row r="246" spans="1:7" x14ac:dyDescent="0.4">
      <c r="A246" s="10">
        <v>245</v>
      </c>
      <c r="B246" s="4" t="s">
        <v>1133</v>
      </c>
      <c r="C246" s="1" t="str">
        <f>CONCATENATE("DE",Table13[[#This Row],[Award Number]])</f>
        <v>DEEE0011341</v>
      </c>
      <c r="D246" s="1" t="s">
        <v>416</v>
      </c>
      <c r="E246" s="1" t="s">
        <v>18</v>
      </c>
      <c r="F246" s="7">
        <v>30000000</v>
      </c>
      <c r="G246" s="1" t="s">
        <v>6</v>
      </c>
    </row>
    <row r="247" spans="1:7" x14ac:dyDescent="0.4">
      <c r="A247" s="10">
        <v>246</v>
      </c>
      <c r="B247" s="4" t="s">
        <v>1131</v>
      </c>
      <c r="C247" s="1" t="str">
        <f>CONCATENATE("DE",Table13[[#This Row],[Award Number]])</f>
        <v>DEEE0009064</v>
      </c>
      <c r="D247" s="1" t="s">
        <v>419</v>
      </c>
      <c r="E247" s="1" t="s">
        <v>18</v>
      </c>
      <c r="F247" s="7">
        <v>5282000</v>
      </c>
      <c r="G247" s="1" t="s">
        <v>6</v>
      </c>
    </row>
    <row r="248" spans="1:7" x14ac:dyDescent="0.4">
      <c r="A248" s="10">
        <v>247</v>
      </c>
      <c r="B248" s="4" t="s">
        <v>1119</v>
      </c>
      <c r="C248" s="1" t="str">
        <f>CONCATENATE("DE",Table13[[#This Row],[Award Number]])</f>
        <v>DEEE0011248</v>
      </c>
      <c r="D248" s="1" t="s">
        <v>419</v>
      </c>
      <c r="E248" s="1" t="s">
        <v>18</v>
      </c>
      <c r="F248" s="7">
        <v>1520750</v>
      </c>
      <c r="G248" s="1" t="s">
        <v>6</v>
      </c>
    </row>
    <row r="249" spans="1:7" x14ac:dyDescent="0.4">
      <c r="A249" s="10">
        <v>248</v>
      </c>
      <c r="B249" s="1" t="s">
        <v>420</v>
      </c>
      <c r="C249" s="1" t="str">
        <f>CONCATENATE("DE",Table13[[#This Row],[Award Number]])</f>
        <v>DEEE0011553</v>
      </c>
      <c r="D249" s="1" t="s">
        <v>421</v>
      </c>
      <c r="E249" s="1" t="s">
        <v>18</v>
      </c>
      <c r="F249" s="7">
        <v>3200000</v>
      </c>
      <c r="G249" s="1" t="s">
        <v>6</v>
      </c>
    </row>
    <row r="250" spans="1:7" x14ac:dyDescent="0.4">
      <c r="A250" s="10">
        <v>249</v>
      </c>
      <c r="B250" s="1" t="s">
        <v>422</v>
      </c>
      <c r="C250" s="1" t="str">
        <f>CONCATENATE("DE",Table13[[#This Row],[Award Number]])</f>
        <v>DEEE0010439</v>
      </c>
      <c r="D250" s="1" t="s">
        <v>421</v>
      </c>
      <c r="E250" s="1" t="s">
        <v>18</v>
      </c>
      <c r="F250" s="7">
        <v>1522641</v>
      </c>
      <c r="G250" s="1" t="s">
        <v>6</v>
      </c>
    </row>
    <row r="251" spans="1:7" x14ac:dyDescent="0.4">
      <c r="A251" s="10">
        <v>250</v>
      </c>
      <c r="B251" s="1" t="s">
        <v>423</v>
      </c>
      <c r="C251" s="1" t="str">
        <f>CONCATENATE("DE",Table13[[#This Row],[Award Number]])</f>
        <v>DEEE0010739</v>
      </c>
      <c r="D251" s="1" t="s">
        <v>424</v>
      </c>
      <c r="E251" s="1" t="s">
        <v>18</v>
      </c>
      <c r="F251" s="7">
        <v>1071977</v>
      </c>
      <c r="G251" s="1" t="s">
        <v>6</v>
      </c>
    </row>
    <row r="252" spans="1:7" x14ac:dyDescent="0.4">
      <c r="A252" s="10">
        <v>251</v>
      </c>
      <c r="B252" s="4" t="s">
        <v>1115</v>
      </c>
      <c r="C252" s="1" t="str">
        <f>CONCATENATE("DE",Table13[[#This Row],[Award Number]])</f>
        <v>DEEE0011254</v>
      </c>
      <c r="D252" s="1" t="s">
        <v>425</v>
      </c>
      <c r="E252" s="1" t="s">
        <v>18</v>
      </c>
      <c r="F252" s="7">
        <v>1213740</v>
      </c>
      <c r="G252" s="1" t="s">
        <v>6</v>
      </c>
    </row>
    <row r="253" spans="1:7" x14ac:dyDescent="0.4">
      <c r="A253" s="10">
        <v>252</v>
      </c>
      <c r="B253" s="1" t="s">
        <v>426</v>
      </c>
      <c r="C253" s="1" t="str">
        <f>CONCATENATE("DE",Table13[[#This Row],[Award Number]])</f>
        <v>DEEE0011352</v>
      </c>
      <c r="D253" s="1" t="s">
        <v>427</v>
      </c>
      <c r="E253" s="1" t="s">
        <v>18</v>
      </c>
      <c r="F253" s="7">
        <v>9448096</v>
      </c>
      <c r="G253" s="1" t="s">
        <v>6</v>
      </c>
    </row>
    <row r="254" spans="1:7" x14ac:dyDescent="0.4">
      <c r="A254" s="10">
        <v>253</v>
      </c>
      <c r="B254" s="1" t="s">
        <v>428</v>
      </c>
      <c r="C254" s="1" t="str">
        <f>CONCATENATE("DE",Table13[[#This Row],[Award Number]])</f>
        <v>DEEE0010840</v>
      </c>
      <c r="D254" s="1" t="s">
        <v>429</v>
      </c>
      <c r="E254" s="1" t="s">
        <v>18</v>
      </c>
      <c r="F254" s="7">
        <v>9999889</v>
      </c>
      <c r="G254" s="1" t="s">
        <v>6</v>
      </c>
    </row>
    <row r="255" spans="1:7" x14ac:dyDescent="0.4">
      <c r="A255" s="10">
        <v>254</v>
      </c>
      <c r="B255" s="1" t="s">
        <v>430</v>
      </c>
      <c r="C255" s="1" t="str">
        <f>CONCATENATE("DE",Table13[[#This Row],[Award Number]])</f>
        <v>DEEE0011407</v>
      </c>
      <c r="D255" s="1" t="s">
        <v>431</v>
      </c>
      <c r="E255" s="1" t="s">
        <v>18</v>
      </c>
      <c r="F255" s="7">
        <v>4964999</v>
      </c>
      <c r="G255" s="1" t="s">
        <v>6</v>
      </c>
    </row>
    <row r="256" spans="1:7" x14ac:dyDescent="0.4">
      <c r="A256" s="10">
        <v>255</v>
      </c>
      <c r="B256" s="1" t="s">
        <v>432</v>
      </c>
      <c r="C256" s="1" t="str">
        <f>CONCATENATE("DE",Table13[[#This Row],[Award Number]])</f>
        <v>DEEE0009639</v>
      </c>
      <c r="D256" s="1" t="s">
        <v>433</v>
      </c>
      <c r="E256" s="1" t="s">
        <v>18</v>
      </c>
      <c r="F256" s="7">
        <v>2999970</v>
      </c>
      <c r="G256" s="1" t="s">
        <v>6</v>
      </c>
    </row>
    <row r="257" spans="1:7" x14ac:dyDescent="0.4">
      <c r="A257" s="10">
        <v>256</v>
      </c>
      <c r="B257" s="1" t="s">
        <v>434</v>
      </c>
      <c r="C257" s="1" t="str">
        <f>CONCATENATE("DE",Table13[[#This Row],[Award Number]])</f>
        <v>DEEE0009373</v>
      </c>
      <c r="D257" s="1" t="s">
        <v>435</v>
      </c>
      <c r="E257" s="1" t="s">
        <v>18</v>
      </c>
      <c r="F257" s="7">
        <v>3121544</v>
      </c>
      <c r="G257" s="1" t="s">
        <v>6</v>
      </c>
    </row>
    <row r="258" spans="1:7" x14ac:dyDescent="0.4">
      <c r="A258" s="10">
        <v>257</v>
      </c>
      <c r="B258" s="4" t="s">
        <v>1134</v>
      </c>
      <c r="C258" s="1" t="str">
        <f>CONCATENATE("DE",Table13[[#This Row],[Award Number]])</f>
        <v>DEEE0011556</v>
      </c>
      <c r="D258" s="1" t="s">
        <v>436</v>
      </c>
      <c r="E258" s="1" t="s">
        <v>18</v>
      </c>
      <c r="F258" s="7">
        <v>2814917</v>
      </c>
      <c r="G258" s="1" t="s">
        <v>6</v>
      </c>
    </row>
    <row r="259" spans="1:7" x14ac:dyDescent="0.4">
      <c r="A259" s="10">
        <v>258</v>
      </c>
      <c r="B259" s="4" t="s">
        <v>1135</v>
      </c>
      <c r="C259" s="1" t="str">
        <f>CONCATENATE("DE",Table13[[#This Row],[Award Number]])</f>
        <v>DEEE0010938</v>
      </c>
      <c r="D259" s="1" t="s">
        <v>436</v>
      </c>
      <c r="E259" s="1" t="s">
        <v>18</v>
      </c>
      <c r="F259" s="7">
        <v>3973000</v>
      </c>
      <c r="G259" s="1" t="s">
        <v>6</v>
      </c>
    </row>
    <row r="260" spans="1:7" x14ac:dyDescent="0.4">
      <c r="A260" s="10">
        <v>259</v>
      </c>
      <c r="B260" s="1" t="s">
        <v>437</v>
      </c>
      <c r="C260" s="1" t="str">
        <f>CONCATENATE("DE",Table13[[#This Row],[Award Number]])</f>
        <v>DEEE0009781</v>
      </c>
      <c r="D260" s="1" t="s">
        <v>436</v>
      </c>
      <c r="E260" s="1" t="s">
        <v>18</v>
      </c>
      <c r="F260" s="7">
        <v>5179705</v>
      </c>
      <c r="G260" s="1" t="s">
        <v>6</v>
      </c>
    </row>
    <row r="261" spans="1:7" x14ac:dyDescent="0.4">
      <c r="A261" s="10">
        <v>260</v>
      </c>
      <c r="B261" s="1" t="s">
        <v>438</v>
      </c>
      <c r="C261" s="1" t="str">
        <f>CONCATENATE("DE",Table13[[#This Row],[Award Number]])</f>
        <v>DEEE0011764</v>
      </c>
      <c r="D261" s="1" t="s">
        <v>439</v>
      </c>
      <c r="E261" s="1" t="s">
        <v>18</v>
      </c>
      <c r="F261" s="7">
        <v>3000000</v>
      </c>
      <c r="G261" s="1" t="s">
        <v>6</v>
      </c>
    </row>
    <row r="262" spans="1:7" x14ac:dyDescent="0.4">
      <c r="A262" s="10">
        <v>261</v>
      </c>
      <c r="B262" s="1" t="s">
        <v>440</v>
      </c>
      <c r="C262" s="1" t="str">
        <f>CONCATENATE("DE",Table13[[#This Row],[Award Number]])</f>
        <v>DEEE0011466</v>
      </c>
      <c r="D262" s="1" t="s">
        <v>439</v>
      </c>
      <c r="E262" s="1" t="s">
        <v>18</v>
      </c>
      <c r="F262" s="7">
        <v>2325734</v>
      </c>
      <c r="G262" s="1" t="s">
        <v>6</v>
      </c>
    </row>
    <row r="263" spans="1:7" x14ac:dyDescent="0.4">
      <c r="A263" s="10">
        <v>262</v>
      </c>
      <c r="B263" s="1" t="s">
        <v>441</v>
      </c>
      <c r="C263" s="1" t="str">
        <f>CONCATENATE("DE",Table13[[#This Row],[Award Number]])</f>
        <v>DEEE0009640</v>
      </c>
      <c r="D263" s="1" t="s">
        <v>442</v>
      </c>
      <c r="E263" s="1" t="s">
        <v>18</v>
      </c>
      <c r="F263" s="7">
        <v>3000000</v>
      </c>
      <c r="G263" s="1" t="s">
        <v>6</v>
      </c>
    </row>
    <row r="264" spans="1:7" x14ac:dyDescent="0.4">
      <c r="A264" s="10">
        <v>263</v>
      </c>
      <c r="B264" s="1" t="s">
        <v>443</v>
      </c>
      <c r="C264" s="1" t="str">
        <f>CONCATENATE("DE",Table13[[#This Row],[Award Number]])</f>
        <v>DEEE0010316</v>
      </c>
      <c r="D264" s="1" t="s">
        <v>442</v>
      </c>
      <c r="E264" s="1" t="s">
        <v>18</v>
      </c>
      <c r="F264" s="7">
        <v>2320000</v>
      </c>
      <c r="G264" s="1" t="s">
        <v>6</v>
      </c>
    </row>
    <row r="265" spans="1:7" x14ac:dyDescent="0.4">
      <c r="A265" s="10">
        <v>264</v>
      </c>
      <c r="B265" s="1" t="s">
        <v>444</v>
      </c>
      <c r="C265" s="1" t="str">
        <f>CONCATENATE("DE",Table13[[#This Row],[Award Number]])</f>
        <v>DEEE0011554</v>
      </c>
      <c r="D265" s="1" t="s">
        <v>445</v>
      </c>
      <c r="E265" s="1" t="s">
        <v>18</v>
      </c>
      <c r="F265" s="7">
        <v>2800000</v>
      </c>
      <c r="G265" s="1" t="s">
        <v>6</v>
      </c>
    </row>
    <row r="266" spans="1:7" x14ac:dyDescent="0.4">
      <c r="A266" s="10">
        <v>265</v>
      </c>
      <c r="B266" s="1" t="s">
        <v>446</v>
      </c>
      <c r="C266" s="1" t="str">
        <f>CONCATENATE("DE",Table13[[#This Row],[Award Number]])</f>
        <v>DEEE0010952</v>
      </c>
      <c r="D266" s="1" t="s">
        <v>445</v>
      </c>
      <c r="E266" s="1" t="s">
        <v>18</v>
      </c>
      <c r="F266" s="7">
        <v>1600000</v>
      </c>
      <c r="G266" s="1" t="s">
        <v>6</v>
      </c>
    </row>
    <row r="267" spans="1:7" x14ac:dyDescent="0.4">
      <c r="A267" s="10">
        <v>266</v>
      </c>
      <c r="B267" s="1" t="s">
        <v>447</v>
      </c>
      <c r="C267" s="1" t="str">
        <f>CONCATENATE("DE",Table13[[#This Row],[Award Number]])</f>
        <v>DEEE0009775</v>
      </c>
      <c r="D267" s="1" t="s">
        <v>448</v>
      </c>
      <c r="E267" s="1" t="s">
        <v>18</v>
      </c>
      <c r="F267" s="7">
        <v>5319085</v>
      </c>
      <c r="G267" s="1" t="s">
        <v>6</v>
      </c>
    </row>
    <row r="268" spans="1:7" x14ac:dyDescent="0.4">
      <c r="A268" s="10">
        <v>267</v>
      </c>
      <c r="B268" s="1" t="s">
        <v>449</v>
      </c>
      <c r="C268" s="1" t="str">
        <f>CONCATENATE("DE",Table13[[#This Row],[Award Number]])</f>
        <v>DEEE0010745</v>
      </c>
      <c r="D268" s="1" t="s">
        <v>450</v>
      </c>
      <c r="E268" s="1" t="s">
        <v>18</v>
      </c>
      <c r="F268" s="7">
        <v>1499799</v>
      </c>
      <c r="G268" s="1" t="s">
        <v>6</v>
      </c>
    </row>
    <row r="269" spans="1:7" x14ac:dyDescent="0.4">
      <c r="A269" s="10">
        <v>268</v>
      </c>
      <c r="B269" s="1" t="s">
        <v>451</v>
      </c>
      <c r="C269" s="1" t="str">
        <f>CONCATENATE("DE",Table13[[#This Row],[Award Number]])</f>
        <v>DEEE0010936</v>
      </c>
      <c r="D269" s="1" t="s">
        <v>452</v>
      </c>
      <c r="E269" s="1" t="s">
        <v>18</v>
      </c>
      <c r="F269" s="7">
        <v>2500000</v>
      </c>
      <c r="G269" s="1" t="s">
        <v>6</v>
      </c>
    </row>
    <row r="270" spans="1:7" x14ac:dyDescent="0.4">
      <c r="A270" s="10">
        <v>269</v>
      </c>
      <c r="B270" s="1" t="s">
        <v>453</v>
      </c>
      <c r="C270" s="1" t="str">
        <f>CONCATENATE("DE",Table13[[#This Row],[Award Number]])</f>
        <v>DEEE0010939</v>
      </c>
      <c r="D270" s="1" t="s">
        <v>452</v>
      </c>
      <c r="E270" s="1" t="s">
        <v>18</v>
      </c>
      <c r="F270" s="7">
        <v>2500000</v>
      </c>
      <c r="G270" s="1" t="s">
        <v>6</v>
      </c>
    </row>
    <row r="271" spans="1:7" x14ac:dyDescent="0.4">
      <c r="A271" s="10">
        <v>270</v>
      </c>
      <c r="B271" s="4" t="s">
        <v>1136</v>
      </c>
      <c r="C271" s="1" t="str">
        <f>CONCATENATE("DE",Table13[[#This Row],[Award Number]])</f>
        <v>DEEE0010861</v>
      </c>
      <c r="D271" s="1" t="s">
        <v>454</v>
      </c>
      <c r="E271" s="1" t="s">
        <v>18</v>
      </c>
      <c r="F271" s="7">
        <v>2743850</v>
      </c>
      <c r="G271" s="1" t="s">
        <v>6</v>
      </c>
    </row>
    <row r="272" spans="1:7" x14ac:dyDescent="0.4">
      <c r="A272" s="10">
        <v>271</v>
      </c>
      <c r="B272" s="4" t="s">
        <v>1137</v>
      </c>
      <c r="C272" s="1" t="str">
        <f>CONCATENATE("DE",Table13[[#This Row],[Award Number]])</f>
        <v>DEEE0010900</v>
      </c>
      <c r="D272" s="1" t="s">
        <v>454</v>
      </c>
      <c r="E272" s="1" t="s">
        <v>18</v>
      </c>
      <c r="F272" s="7">
        <v>1643029</v>
      </c>
      <c r="G272" s="1" t="s">
        <v>6</v>
      </c>
    </row>
    <row r="273" spans="1:7" x14ac:dyDescent="0.4">
      <c r="A273" s="10">
        <v>272</v>
      </c>
      <c r="B273" s="4" t="s">
        <v>1138</v>
      </c>
      <c r="C273" s="1" t="str">
        <f>CONCATENATE("DE",Table13[[#This Row],[Award Number]])</f>
        <v>DEEE0010904</v>
      </c>
      <c r="D273" s="1" t="s">
        <v>454</v>
      </c>
      <c r="E273" s="1" t="s">
        <v>18</v>
      </c>
      <c r="F273" s="7">
        <v>1420490</v>
      </c>
      <c r="G273" s="1" t="s">
        <v>6</v>
      </c>
    </row>
    <row r="274" spans="1:7" x14ac:dyDescent="0.4">
      <c r="A274" s="10">
        <v>273</v>
      </c>
      <c r="B274" s="1" t="s">
        <v>455</v>
      </c>
      <c r="C274" s="1" t="str">
        <f>CONCATENATE("DE",Table13[[#This Row],[Award Number]])</f>
        <v>DEEE0009757</v>
      </c>
      <c r="D274" s="1" t="s">
        <v>454</v>
      </c>
      <c r="E274" s="1" t="s">
        <v>18</v>
      </c>
      <c r="F274" s="7">
        <v>3101360</v>
      </c>
      <c r="G274" s="1" t="s">
        <v>6</v>
      </c>
    </row>
    <row r="275" spans="1:7" x14ac:dyDescent="0.4">
      <c r="A275" s="10">
        <v>274</v>
      </c>
      <c r="B275" s="1" t="s">
        <v>456</v>
      </c>
      <c r="C275" s="1" t="str">
        <f>CONCATENATE("DE",Table13[[#This Row],[Award Number]])</f>
        <v>DEEE0009779</v>
      </c>
      <c r="D275" s="1" t="s">
        <v>457</v>
      </c>
      <c r="E275" s="1" t="s">
        <v>18</v>
      </c>
      <c r="F275" s="7">
        <v>6650000</v>
      </c>
      <c r="G275" s="1" t="s">
        <v>6</v>
      </c>
    </row>
    <row r="276" spans="1:7" x14ac:dyDescent="0.4">
      <c r="A276" s="10">
        <v>275</v>
      </c>
      <c r="B276" s="4" t="s">
        <v>1139</v>
      </c>
      <c r="C276" s="1" t="str">
        <f>CONCATENATE("DE",Table13[[#This Row],[Award Number]])</f>
        <v>DEEE0008993</v>
      </c>
      <c r="D276" s="1" t="s">
        <v>458</v>
      </c>
      <c r="E276" s="1" t="s">
        <v>18</v>
      </c>
      <c r="F276" s="7">
        <v>2500000</v>
      </c>
      <c r="G276" s="1" t="s">
        <v>6</v>
      </c>
    </row>
    <row r="277" spans="1:7" x14ac:dyDescent="0.4">
      <c r="A277" s="10">
        <v>276</v>
      </c>
      <c r="B277" s="1" t="s">
        <v>459</v>
      </c>
      <c r="C277" s="1" t="str">
        <f>CONCATENATE("DE",Table13[[#This Row],[Award Number]])</f>
        <v>DEEE0011424</v>
      </c>
      <c r="D277" s="1" t="s">
        <v>460</v>
      </c>
      <c r="E277" s="1" t="s">
        <v>18</v>
      </c>
      <c r="F277" s="7">
        <v>6400000</v>
      </c>
      <c r="G277" s="1" t="s">
        <v>6</v>
      </c>
    </row>
    <row r="278" spans="1:7" x14ac:dyDescent="0.4">
      <c r="A278" s="10">
        <v>277</v>
      </c>
      <c r="B278" s="4" t="s">
        <v>1140</v>
      </c>
      <c r="C278" s="1" t="str">
        <f>CONCATENATE("DE",Table13[[#This Row],[Award Number]])</f>
        <v>DEEE0011422</v>
      </c>
      <c r="D278" s="1" t="s">
        <v>461</v>
      </c>
      <c r="E278" s="1" t="s">
        <v>18</v>
      </c>
      <c r="F278" s="7">
        <v>5197852</v>
      </c>
      <c r="G278" s="1" t="s">
        <v>6</v>
      </c>
    </row>
    <row r="279" spans="1:7" x14ac:dyDescent="0.4">
      <c r="A279" s="10">
        <v>278</v>
      </c>
      <c r="B279" s="1" t="s">
        <v>462</v>
      </c>
      <c r="C279" s="1" t="str">
        <f>CONCATENATE("DE",Table13[[#This Row],[Award Number]])</f>
        <v>DEEE0009949</v>
      </c>
      <c r="D279" s="1" t="s">
        <v>463</v>
      </c>
      <c r="E279" s="1" t="s">
        <v>18</v>
      </c>
      <c r="F279" s="7">
        <v>1109056</v>
      </c>
      <c r="G279" s="1" t="s">
        <v>6</v>
      </c>
    </row>
    <row r="280" spans="1:7" x14ac:dyDescent="0.4">
      <c r="A280" s="10">
        <v>279</v>
      </c>
      <c r="B280" s="1" t="s">
        <v>464</v>
      </c>
      <c r="C280" s="1" t="str">
        <f>CONCATENATE("DE",Table13[[#This Row],[Award Number]])</f>
        <v>DEEE0009802</v>
      </c>
      <c r="D280" s="1" t="s">
        <v>465</v>
      </c>
      <c r="E280" s="1" t="s">
        <v>18</v>
      </c>
      <c r="F280" s="7">
        <v>2036276</v>
      </c>
      <c r="G280" s="1" t="s">
        <v>6</v>
      </c>
    </row>
    <row r="281" spans="1:7" x14ac:dyDescent="0.4">
      <c r="A281" s="10">
        <v>280</v>
      </c>
      <c r="B281" s="1" t="s">
        <v>466</v>
      </c>
      <c r="C281" s="1" t="str">
        <f>CONCATENATE("DE",Table13[[#This Row],[Award Number]])</f>
        <v>DEEE0010863</v>
      </c>
      <c r="D281" s="1" t="s">
        <v>467</v>
      </c>
      <c r="E281" s="1" t="s">
        <v>18</v>
      </c>
      <c r="F281" s="7">
        <v>2395996</v>
      </c>
      <c r="G281" s="1" t="s">
        <v>6</v>
      </c>
    </row>
    <row r="282" spans="1:7" x14ac:dyDescent="0.4">
      <c r="A282" s="10">
        <v>281</v>
      </c>
      <c r="B282" s="1" t="s">
        <v>468</v>
      </c>
      <c r="C282" s="1" t="str">
        <f>CONCATENATE("DE",Table13[[#This Row],[Award Number]])</f>
        <v>DEEE0011384</v>
      </c>
      <c r="D282" s="1" t="s">
        <v>469</v>
      </c>
      <c r="E282" s="1" t="s">
        <v>18</v>
      </c>
      <c r="F282" s="7">
        <v>1175446</v>
      </c>
      <c r="G282" s="1" t="s">
        <v>6</v>
      </c>
    </row>
    <row r="283" spans="1:7" x14ac:dyDescent="0.4">
      <c r="A283" s="10">
        <v>282</v>
      </c>
      <c r="B283" s="1" t="s">
        <v>470</v>
      </c>
      <c r="C283" s="1" t="str">
        <f>CONCATENATE("DE",Table13[[#This Row],[Award Number]])</f>
        <v>DEEE0011255</v>
      </c>
      <c r="D283" s="1" t="s">
        <v>469</v>
      </c>
      <c r="E283" s="1" t="s">
        <v>18</v>
      </c>
      <c r="F283" s="7">
        <v>1500000</v>
      </c>
      <c r="G283" s="1" t="s">
        <v>6</v>
      </c>
    </row>
    <row r="284" spans="1:7" ht="26" x14ac:dyDescent="0.4">
      <c r="A284" s="10">
        <v>283</v>
      </c>
      <c r="B284" s="1" t="s">
        <v>471</v>
      </c>
      <c r="C284" s="1" t="str">
        <f>CONCATENATE("DE",Table13[[#This Row],[Award Number]])</f>
        <v>DEEE0011570</v>
      </c>
      <c r="D284" s="1" t="s">
        <v>472</v>
      </c>
      <c r="E284" s="1" t="s">
        <v>18</v>
      </c>
      <c r="F284" s="7">
        <v>1700000</v>
      </c>
      <c r="G284" s="1" t="s">
        <v>6</v>
      </c>
    </row>
    <row r="285" spans="1:7" ht="26" x14ac:dyDescent="0.4">
      <c r="A285" s="10">
        <v>284</v>
      </c>
      <c r="B285" s="4" t="s">
        <v>1141</v>
      </c>
      <c r="C285" s="1" t="str">
        <f>CONCATENATE("DE",Table13[[#This Row],[Award Number]])</f>
        <v>DEEE0011178</v>
      </c>
      <c r="D285" s="1" t="s">
        <v>473</v>
      </c>
      <c r="E285" s="1" t="s">
        <v>18</v>
      </c>
      <c r="F285" s="7">
        <v>1620000</v>
      </c>
      <c r="G285" s="1" t="s">
        <v>6</v>
      </c>
    </row>
    <row r="286" spans="1:7" x14ac:dyDescent="0.4">
      <c r="A286" s="10">
        <v>285</v>
      </c>
      <c r="B286" s="4" t="s">
        <v>1116</v>
      </c>
      <c r="C286" s="1" t="str">
        <f>CONCATENATE("DE",Table13[[#This Row],[Award Number]])</f>
        <v>DEEE0008249</v>
      </c>
      <c r="D286" s="1" t="s">
        <v>474</v>
      </c>
      <c r="E286" s="1" t="s">
        <v>18</v>
      </c>
      <c r="F286" s="7">
        <v>1578776</v>
      </c>
      <c r="G286" s="1" t="s">
        <v>6</v>
      </c>
    </row>
    <row r="287" spans="1:7" x14ac:dyDescent="0.4">
      <c r="A287" s="10">
        <v>286</v>
      </c>
      <c r="B287" s="1" t="s">
        <v>475</v>
      </c>
      <c r="C287" s="1" t="str">
        <f>CONCATENATE("DE",Table13[[#This Row],[Award Number]])</f>
        <v>DEEE0007964</v>
      </c>
      <c r="D287" s="1" t="s">
        <v>476</v>
      </c>
      <c r="E287" s="1" t="s">
        <v>18</v>
      </c>
      <c r="F287" s="7">
        <v>7307984</v>
      </c>
      <c r="G287" s="1" t="s">
        <v>6</v>
      </c>
    </row>
    <row r="288" spans="1:7" x14ac:dyDescent="0.4">
      <c r="A288" s="10">
        <v>287</v>
      </c>
      <c r="B288" s="1" t="s">
        <v>477</v>
      </c>
      <c r="C288" s="1" t="str">
        <f>CONCATENATE("DE",Table13[[#This Row],[Award Number]])</f>
        <v>DEEE0011307</v>
      </c>
      <c r="D288" s="1" t="s">
        <v>478</v>
      </c>
      <c r="E288" s="1" t="s">
        <v>18</v>
      </c>
      <c r="F288" s="7">
        <v>50000000</v>
      </c>
      <c r="G288" s="1" t="s">
        <v>6</v>
      </c>
    </row>
    <row r="289" spans="1:7" x14ac:dyDescent="0.4">
      <c r="A289" s="10">
        <v>288</v>
      </c>
      <c r="B289" s="1" t="s">
        <v>479</v>
      </c>
      <c r="C289" s="1" t="str">
        <f>CONCATENATE("DE",Table13[[#This Row],[Award Number]])</f>
        <v>DEEE0009636</v>
      </c>
      <c r="D289" s="1" t="s">
        <v>480</v>
      </c>
      <c r="E289" s="1" t="s">
        <v>18</v>
      </c>
      <c r="F289" s="7">
        <v>1500000</v>
      </c>
      <c r="G289" s="1" t="s">
        <v>6</v>
      </c>
    </row>
    <row r="290" spans="1:7" x14ac:dyDescent="0.4">
      <c r="A290" s="10">
        <v>289</v>
      </c>
      <c r="B290" s="4" t="s">
        <v>1132</v>
      </c>
      <c r="C290" s="1" t="str">
        <f>CONCATENATE("DE",Table13[[#This Row],[Award Number]])</f>
        <v>DEEE0011330</v>
      </c>
      <c r="D290" s="1" t="s">
        <v>481</v>
      </c>
      <c r="E290" s="1" t="s">
        <v>18</v>
      </c>
      <c r="F290" s="7">
        <v>4998365</v>
      </c>
      <c r="G290" s="1" t="s">
        <v>6</v>
      </c>
    </row>
    <row r="291" spans="1:7" x14ac:dyDescent="0.4">
      <c r="A291" s="10">
        <v>290</v>
      </c>
      <c r="B291" s="1" t="s">
        <v>482</v>
      </c>
      <c r="C291" s="1" t="str">
        <f>CONCATENATE("DE",Table13[[#This Row],[Award Number]])</f>
        <v>DEEE0011467</v>
      </c>
      <c r="D291" s="1" t="s">
        <v>483</v>
      </c>
      <c r="E291" s="1" t="s">
        <v>18</v>
      </c>
      <c r="F291" s="3">
        <v>1988090</v>
      </c>
      <c r="G291" s="1" t="s">
        <v>6</v>
      </c>
    </row>
    <row r="292" spans="1:7" x14ac:dyDescent="0.4">
      <c r="A292" s="10">
        <v>291</v>
      </c>
      <c r="B292" s="1" t="s">
        <v>484</v>
      </c>
      <c r="C292" s="1" t="str">
        <f>CONCATENATE("DE",Table13[[#This Row],[Award Number]])</f>
        <v>DEEE0011337</v>
      </c>
      <c r="D292" s="1" t="s">
        <v>485</v>
      </c>
      <c r="E292" s="1" t="s">
        <v>18</v>
      </c>
      <c r="F292" s="3">
        <v>3011242</v>
      </c>
      <c r="G292" s="1" t="s">
        <v>6</v>
      </c>
    </row>
    <row r="293" spans="1:7" x14ac:dyDescent="0.4">
      <c r="A293" s="10">
        <v>292</v>
      </c>
      <c r="B293" s="1" t="s">
        <v>486</v>
      </c>
      <c r="C293" s="1" t="str">
        <f>CONCATENATE("DE",Table13[[#This Row],[Award Number]])</f>
        <v>DEEE0011104</v>
      </c>
      <c r="D293" s="1" t="s">
        <v>485</v>
      </c>
      <c r="E293" s="1" t="s">
        <v>18</v>
      </c>
      <c r="F293" s="3">
        <v>3206194</v>
      </c>
      <c r="G293" s="1" t="s">
        <v>6</v>
      </c>
    </row>
    <row r="294" spans="1:7" x14ac:dyDescent="0.4">
      <c r="A294" s="10">
        <v>293</v>
      </c>
      <c r="B294" s="1" t="s">
        <v>487</v>
      </c>
      <c r="C294" s="1" t="str">
        <f>CONCATENATE("DE",Table13[[#This Row],[Award Number]])</f>
        <v>DEEE0011468</v>
      </c>
      <c r="D294" s="1" t="s">
        <v>488</v>
      </c>
      <c r="E294" s="1" t="s">
        <v>18</v>
      </c>
      <c r="F294" s="3">
        <v>2474610</v>
      </c>
      <c r="G294" s="1" t="s">
        <v>6</v>
      </c>
    </row>
    <row r="295" spans="1:7" x14ac:dyDescent="0.4">
      <c r="A295" s="10">
        <v>294</v>
      </c>
      <c r="B295" s="1" t="s">
        <v>489</v>
      </c>
      <c r="C295" s="1" t="str">
        <f>CONCATENATE("DE",Table13[[#This Row],[Award Number]])</f>
        <v>DEEE0011408</v>
      </c>
      <c r="D295" s="1" t="s">
        <v>490</v>
      </c>
      <c r="E295" s="1" t="s">
        <v>18</v>
      </c>
      <c r="F295" s="3">
        <v>11185974</v>
      </c>
      <c r="G295" s="1" t="s">
        <v>6</v>
      </c>
    </row>
    <row r="296" spans="1:7" x14ac:dyDescent="0.4">
      <c r="A296" s="10">
        <v>295</v>
      </c>
      <c r="B296" s="1" t="s">
        <v>491</v>
      </c>
      <c r="C296" s="1" t="str">
        <f>CONCATENATE("DE",Table13[[#This Row],[Award Number]])</f>
        <v>DEEE0011259</v>
      </c>
      <c r="D296" s="1" t="s">
        <v>492</v>
      </c>
      <c r="E296" s="1" t="s">
        <v>18</v>
      </c>
      <c r="F296" s="3">
        <v>2997220</v>
      </c>
      <c r="G296" s="1" t="s">
        <v>6</v>
      </c>
    </row>
    <row r="297" spans="1:7" x14ac:dyDescent="0.4">
      <c r="A297" s="10">
        <v>296</v>
      </c>
      <c r="B297" s="1" t="s">
        <v>493</v>
      </c>
      <c r="C297" s="1" t="str">
        <f>CONCATENATE("DE",Table13[[#This Row],[Award Number]])</f>
        <v>DEEE0011187</v>
      </c>
      <c r="D297" s="1" t="s">
        <v>494</v>
      </c>
      <c r="E297" s="1" t="s">
        <v>18</v>
      </c>
      <c r="F297" s="3">
        <v>2831982</v>
      </c>
      <c r="G297" s="1" t="s">
        <v>6</v>
      </c>
    </row>
    <row r="298" spans="1:7" x14ac:dyDescent="0.4">
      <c r="A298" s="10">
        <v>297</v>
      </c>
      <c r="B298" s="1" t="s">
        <v>495</v>
      </c>
      <c r="C298" s="1" t="str">
        <f>CONCATENATE("DE",Table13[[#This Row],[Award Number]])</f>
        <v>DEEE0011322</v>
      </c>
      <c r="D298" s="1" t="s">
        <v>496</v>
      </c>
      <c r="E298" s="1" t="s">
        <v>18</v>
      </c>
      <c r="F298" s="3">
        <v>4673728</v>
      </c>
      <c r="G298" s="1" t="s">
        <v>6</v>
      </c>
    </row>
    <row r="299" spans="1:7" x14ac:dyDescent="0.4">
      <c r="A299" s="10">
        <v>298</v>
      </c>
      <c r="B299" s="1" t="s">
        <v>497</v>
      </c>
      <c r="C299" s="1" t="str">
        <f>CONCATENATE("DE",Table13[[#This Row],[Award Number]])</f>
        <v>DEEE0010499</v>
      </c>
      <c r="D299" s="1" t="s">
        <v>496</v>
      </c>
      <c r="E299" s="1" t="s">
        <v>18</v>
      </c>
      <c r="F299" s="3">
        <v>1499999</v>
      </c>
      <c r="G299" s="1" t="s">
        <v>6</v>
      </c>
    </row>
    <row r="300" spans="1:7" x14ac:dyDescent="0.4">
      <c r="A300" s="10">
        <v>299</v>
      </c>
      <c r="B300" s="1" t="s">
        <v>498</v>
      </c>
      <c r="C300" s="1" t="str">
        <f>CONCATENATE("DE",Table13[[#This Row],[Award Number]])</f>
        <v>DEEE0010190</v>
      </c>
      <c r="D300" s="1" t="s">
        <v>499</v>
      </c>
      <c r="E300" s="1" t="s">
        <v>18</v>
      </c>
      <c r="F300" s="3">
        <v>4003856</v>
      </c>
      <c r="G300" s="1" t="s">
        <v>6</v>
      </c>
    </row>
    <row r="301" spans="1:7" x14ac:dyDescent="0.4">
      <c r="A301" s="10">
        <v>300</v>
      </c>
      <c r="B301" s="1" t="s">
        <v>500</v>
      </c>
      <c r="C301" s="1" t="str">
        <f>CONCATENATE("DE",Table13[[#This Row],[Award Number]])</f>
        <v>DEEE0010751</v>
      </c>
      <c r="D301" s="1" t="s">
        <v>501</v>
      </c>
      <c r="E301" s="1" t="s">
        <v>18</v>
      </c>
      <c r="F301" s="3">
        <v>3600000</v>
      </c>
      <c r="G301" s="1" t="s">
        <v>6</v>
      </c>
    </row>
    <row r="302" spans="1:7" x14ac:dyDescent="0.4">
      <c r="A302" s="10">
        <v>301</v>
      </c>
      <c r="B302" s="1" t="s">
        <v>502</v>
      </c>
      <c r="C302" s="1" t="str">
        <f>CONCATENATE("DE",Table13[[#This Row],[Award Number]])</f>
        <v>DEEE0010317</v>
      </c>
      <c r="D302" s="1" t="s">
        <v>11</v>
      </c>
      <c r="E302" s="1" t="s">
        <v>18</v>
      </c>
      <c r="F302" s="3">
        <v>2699594</v>
      </c>
      <c r="G302" s="1" t="s">
        <v>6</v>
      </c>
    </row>
    <row r="303" spans="1:7" x14ac:dyDescent="0.4">
      <c r="A303" s="10">
        <v>302</v>
      </c>
      <c r="B303" s="1" t="s">
        <v>503</v>
      </c>
      <c r="C303" s="1" t="str">
        <f>CONCATENATE("DE",Table13[[#This Row],[Award Number]])</f>
        <v>DEEE0009065</v>
      </c>
      <c r="D303" s="1" t="s">
        <v>11</v>
      </c>
      <c r="E303" s="1" t="s">
        <v>18</v>
      </c>
      <c r="F303" s="3">
        <v>4052240</v>
      </c>
      <c r="G303" s="1" t="s">
        <v>6</v>
      </c>
    </row>
    <row r="304" spans="1:7" x14ac:dyDescent="0.4">
      <c r="A304" s="10">
        <v>303</v>
      </c>
      <c r="B304" s="1" t="s">
        <v>504</v>
      </c>
      <c r="C304" s="1" t="str">
        <f>CONCATENATE("DE",Table13[[#This Row],[Award Number]])</f>
        <v>DEEE0010953</v>
      </c>
      <c r="D304" s="1" t="s">
        <v>505</v>
      </c>
      <c r="E304" s="1" t="s">
        <v>18</v>
      </c>
      <c r="F304" s="3">
        <v>2880000</v>
      </c>
      <c r="G304" s="1" t="s">
        <v>6</v>
      </c>
    </row>
    <row r="305" spans="1:7" x14ac:dyDescent="0.4">
      <c r="A305" s="10">
        <v>304</v>
      </c>
      <c r="B305" s="1" t="s">
        <v>506</v>
      </c>
      <c r="C305" s="1" t="str">
        <f>CONCATENATE("DE",Table13[[#This Row],[Award Number]])</f>
        <v>DEEE0010836</v>
      </c>
      <c r="D305" s="1" t="s">
        <v>505</v>
      </c>
      <c r="E305" s="1" t="s">
        <v>18</v>
      </c>
      <c r="F305" s="3">
        <v>2000000</v>
      </c>
      <c r="G305" s="1" t="s">
        <v>6</v>
      </c>
    </row>
    <row r="306" spans="1:7" x14ac:dyDescent="0.4">
      <c r="A306" s="10">
        <v>305</v>
      </c>
      <c r="B306" s="1" t="s">
        <v>507</v>
      </c>
      <c r="C306" s="1" t="str">
        <f>CONCATENATE("DE",Table13[[#This Row],[Award Number]])</f>
        <v>DEEE0010422</v>
      </c>
      <c r="D306" s="1" t="s">
        <v>508</v>
      </c>
      <c r="E306" s="1" t="s">
        <v>18</v>
      </c>
      <c r="F306" s="3">
        <v>2250000</v>
      </c>
      <c r="G306" s="1" t="s">
        <v>6</v>
      </c>
    </row>
    <row r="307" spans="1:7" x14ac:dyDescent="0.4">
      <c r="A307" s="10">
        <v>306</v>
      </c>
      <c r="B307" s="1" t="s">
        <v>509</v>
      </c>
      <c r="C307" s="1" t="str">
        <f>CONCATENATE("DE",Table13[[#This Row],[Award Number]])</f>
        <v>DEEE0010203</v>
      </c>
      <c r="D307" s="1" t="s">
        <v>510</v>
      </c>
      <c r="E307" s="1" t="s">
        <v>18</v>
      </c>
      <c r="F307" s="3">
        <v>4000000</v>
      </c>
      <c r="G307" s="1" t="s">
        <v>6</v>
      </c>
    </row>
    <row r="308" spans="1:7" x14ac:dyDescent="0.4">
      <c r="A308" s="10">
        <v>307</v>
      </c>
      <c r="B308" s="1" t="s">
        <v>511</v>
      </c>
      <c r="C308" s="1" t="str">
        <f>CONCATENATE("DE",Table13[[#This Row],[Award Number]])</f>
        <v>DEEE0011012</v>
      </c>
      <c r="D308" s="1" t="s">
        <v>510</v>
      </c>
      <c r="E308" s="1" t="s">
        <v>18</v>
      </c>
      <c r="F308" s="3">
        <v>2520353</v>
      </c>
      <c r="G308" s="1" t="s">
        <v>6</v>
      </c>
    </row>
    <row r="309" spans="1:7" x14ac:dyDescent="0.4">
      <c r="A309" s="10">
        <v>308</v>
      </c>
      <c r="B309" s="1" t="s">
        <v>512</v>
      </c>
      <c r="C309" s="1" t="str">
        <f>CONCATENATE("DE",Table13[[#This Row],[Award Number]])</f>
        <v>DEEE0010315</v>
      </c>
      <c r="D309" s="1" t="s">
        <v>513</v>
      </c>
      <c r="E309" s="1" t="s">
        <v>18</v>
      </c>
      <c r="F309" s="3">
        <v>2181644</v>
      </c>
      <c r="G309" s="1" t="s">
        <v>6</v>
      </c>
    </row>
    <row r="310" spans="1:7" x14ac:dyDescent="0.4">
      <c r="A310" s="10">
        <v>309</v>
      </c>
      <c r="B310" s="1" t="s">
        <v>514</v>
      </c>
      <c r="C310" s="1" t="str">
        <f>CONCATENATE("DE",Table13[[#This Row],[Award Number]])</f>
        <v>DEEE0011108</v>
      </c>
      <c r="D310" s="1" t="s">
        <v>515</v>
      </c>
      <c r="E310" s="1" t="s">
        <v>18</v>
      </c>
      <c r="F310" s="3">
        <v>4000000</v>
      </c>
      <c r="G310" s="1" t="s">
        <v>6</v>
      </c>
    </row>
    <row r="311" spans="1:7" x14ac:dyDescent="0.4">
      <c r="A311" s="10">
        <v>310</v>
      </c>
      <c r="B311" s="1" t="s">
        <v>516</v>
      </c>
      <c r="C311" s="1" t="str">
        <f>CONCATENATE("DE",Table13[[#This Row],[Award Number]])</f>
        <v>DEEE0010656</v>
      </c>
      <c r="D311" s="1" t="s">
        <v>517</v>
      </c>
      <c r="E311" s="1" t="s">
        <v>18</v>
      </c>
      <c r="F311" s="3">
        <v>2584681</v>
      </c>
      <c r="G311" s="1" t="s">
        <v>6</v>
      </c>
    </row>
    <row r="312" spans="1:7" x14ac:dyDescent="0.4">
      <c r="A312" s="10">
        <v>311</v>
      </c>
      <c r="B312" s="1" t="s">
        <v>518</v>
      </c>
      <c r="C312" s="1" t="str">
        <f>CONCATENATE("DE",Table13[[#This Row],[Award Number]])</f>
        <v>DEEE0010829</v>
      </c>
      <c r="D312" s="1" t="s">
        <v>519</v>
      </c>
      <c r="E312" s="1" t="s">
        <v>18</v>
      </c>
      <c r="F312" s="3">
        <v>1000000</v>
      </c>
      <c r="G312" s="1" t="s">
        <v>6</v>
      </c>
    </row>
    <row r="313" spans="1:7" x14ac:dyDescent="0.4">
      <c r="A313" s="10">
        <v>312</v>
      </c>
      <c r="B313" s="1" t="s">
        <v>520</v>
      </c>
      <c r="C313" s="1" t="str">
        <f>CONCATENATE("DE",Table13[[#This Row],[Award Number]])</f>
        <v>DEEE0009421</v>
      </c>
      <c r="D313" s="1" t="s">
        <v>519</v>
      </c>
      <c r="E313" s="1" t="s">
        <v>18</v>
      </c>
      <c r="F313" s="3">
        <v>2450000</v>
      </c>
      <c r="G313" s="1" t="s">
        <v>6</v>
      </c>
    </row>
    <row r="314" spans="1:7" x14ac:dyDescent="0.4">
      <c r="A314" s="10">
        <v>313</v>
      </c>
      <c r="B314" s="1" t="s">
        <v>521</v>
      </c>
      <c r="C314" s="1" t="str">
        <f>CONCATENATE("DE",Table13[[#This Row],[Award Number]])</f>
        <v>DEEE0009426</v>
      </c>
      <c r="D314" s="1" t="s">
        <v>522</v>
      </c>
      <c r="E314" s="1" t="s">
        <v>18</v>
      </c>
      <c r="F314" s="3">
        <v>4800000</v>
      </c>
      <c r="G314" s="1" t="s">
        <v>6</v>
      </c>
    </row>
    <row r="315" spans="1:7" x14ac:dyDescent="0.4">
      <c r="A315" s="10">
        <v>314</v>
      </c>
      <c r="B315" s="1" t="s">
        <v>523</v>
      </c>
      <c r="C315" s="1" t="str">
        <f>CONCATENATE("DE",Table13[[#This Row],[Award Number]])</f>
        <v>DEEE0011269</v>
      </c>
      <c r="D315" s="1" t="s">
        <v>524</v>
      </c>
      <c r="E315" s="1" t="s">
        <v>18</v>
      </c>
      <c r="F315" s="3">
        <v>3616000</v>
      </c>
      <c r="G315" s="1" t="s">
        <v>6</v>
      </c>
    </row>
    <row r="316" spans="1:7" x14ac:dyDescent="0.4">
      <c r="A316" s="10">
        <v>315</v>
      </c>
      <c r="B316" s="1" t="s">
        <v>525</v>
      </c>
      <c r="C316" s="1" t="str">
        <f>CONCATENATE("DE",Table13[[#This Row],[Award Number]])</f>
        <v>DEEE0011015</v>
      </c>
      <c r="D316" s="1" t="s">
        <v>524</v>
      </c>
      <c r="E316" s="1" t="s">
        <v>18</v>
      </c>
      <c r="F316" s="3">
        <v>3000000</v>
      </c>
      <c r="G316" s="1" t="s">
        <v>6</v>
      </c>
    </row>
    <row r="317" spans="1:7" x14ac:dyDescent="0.4">
      <c r="A317" s="10">
        <v>316</v>
      </c>
      <c r="B317" s="1" t="s">
        <v>526</v>
      </c>
      <c r="C317" s="1" t="str">
        <f>CONCATENATE("DE",Table13[[#This Row],[Award Number]])</f>
        <v>DEEE0009337</v>
      </c>
      <c r="D317" s="1" t="s">
        <v>527</v>
      </c>
      <c r="E317" s="1" t="s">
        <v>18</v>
      </c>
      <c r="F317" s="3">
        <v>2873260</v>
      </c>
      <c r="G317" s="1" t="s">
        <v>6</v>
      </c>
    </row>
    <row r="318" spans="1:7" x14ac:dyDescent="0.4">
      <c r="A318" s="10">
        <v>317</v>
      </c>
      <c r="B318" s="1" t="s">
        <v>528</v>
      </c>
      <c r="C318" s="1" t="str">
        <f>CONCATENATE("DE",Table13[[#This Row],[Award Number]])</f>
        <v>DEEE0011237</v>
      </c>
      <c r="D318" s="1" t="s">
        <v>529</v>
      </c>
      <c r="E318" s="1" t="s">
        <v>18</v>
      </c>
      <c r="F318" s="3">
        <v>1500000</v>
      </c>
      <c r="G318" s="1" t="s">
        <v>6</v>
      </c>
    </row>
    <row r="319" spans="1:7" x14ac:dyDescent="0.4">
      <c r="A319" s="10">
        <v>318</v>
      </c>
      <c r="B319" s="1" t="s">
        <v>530</v>
      </c>
      <c r="C319" s="1" t="str">
        <f>CONCATENATE("DE",Table13[[#This Row],[Award Number]])</f>
        <v>DEEE0011014</v>
      </c>
      <c r="D319" s="1" t="s">
        <v>529</v>
      </c>
      <c r="E319" s="1" t="s">
        <v>18</v>
      </c>
      <c r="F319" s="3">
        <v>2900000</v>
      </c>
      <c r="G319" s="1" t="s">
        <v>6</v>
      </c>
    </row>
    <row r="320" spans="1:7" x14ac:dyDescent="0.4">
      <c r="A320" s="10">
        <v>319</v>
      </c>
      <c r="B320" s="1" t="s">
        <v>531</v>
      </c>
      <c r="C320" s="1" t="str">
        <f>CONCATENATE("DE",Table13[[#This Row],[Award Number]])</f>
        <v>DEEE0011189</v>
      </c>
      <c r="D320" s="1" t="s">
        <v>532</v>
      </c>
      <c r="E320" s="1" t="s">
        <v>18</v>
      </c>
      <c r="F320" s="3">
        <v>2272639</v>
      </c>
      <c r="G320" s="1" t="s">
        <v>6</v>
      </c>
    </row>
    <row r="321" spans="1:7" x14ac:dyDescent="0.4">
      <c r="A321" s="10">
        <v>320</v>
      </c>
      <c r="B321" s="4" t="s">
        <v>1143</v>
      </c>
      <c r="C321" s="1" t="str">
        <f>CONCATENATE("DE",Table13[[#This Row],[Award Number]])</f>
        <v>DEEE0011077</v>
      </c>
      <c r="D321" s="1" t="s">
        <v>533</v>
      </c>
      <c r="E321" s="1" t="s">
        <v>18</v>
      </c>
      <c r="F321" s="3">
        <v>2468434</v>
      </c>
      <c r="G321" s="1" t="s">
        <v>6</v>
      </c>
    </row>
    <row r="322" spans="1:7" x14ac:dyDescent="0.4">
      <c r="A322" s="10">
        <v>321</v>
      </c>
      <c r="B322" s="1" t="s">
        <v>534</v>
      </c>
      <c r="C322" s="1" t="str">
        <f>CONCATENATE("DE",Table13[[#This Row],[Award Number]])</f>
        <v>DEEE0011474</v>
      </c>
      <c r="D322" s="1" t="s">
        <v>535</v>
      </c>
      <c r="E322" s="1" t="s">
        <v>18</v>
      </c>
      <c r="F322" s="3">
        <v>2458676</v>
      </c>
      <c r="G322" s="1" t="s">
        <v>6</v>
      </c>
    </row>
    <row r="323" spans="1:7" x14ac:dyDescent="0.4">
      <c r="A323" s="10">
        <v>322</v>
      </c>
      <c r="B323" s="4" t="s">
        <v>1144</v>
      </c>
      <c r="C323" s="1" t="str">
        <f>CONCATENATE("DE",Table13[[#This Row],[Award Number]])</f>
        <v>DEEE0009177</v>
      </c>
      <c r="D323" s="1" t="s">
        <v>536</v>
      </c>
      <c r="E323" s="1" t="s">
        <v>18</v>
      </c>
      <c r="F323" s="3">
        <v>20000000</v>
      </c>
      <c r="G323" s="1" t="s">
        <v>6</v>
      </c>
    </row>
    <row r="324" spans="1:7" x14ac:dyDescent="0.4">
      <c r="A324" s="10">
        <v>323</v>
      </c>
      <c r="B324" s="1" t="s">
        <v>537</v>
      </c>
      <c r="C324" s="1" t="str">
        <f>CONCATENATE("DE",Table13[[#This Row],[Award Number]])</f>
        <v>DEEE0011016</v>
      </c>
      <c r="D324" s="1" t="s">
        <v>538</v>
      </c>
      <c r="E324" s="1" t="s">
        <v>18</v>
      </c>
      <c r="F324" s="3">
        <v>2721445</v>
      </c>
      <c r="G324" s="1" t="s">
        <v>6</v>
      </c>
    </row>
    <row r="325" spans="1:7" ht="26" x14ac:dyDescent="0.4">
      <c r="A325" s="10">
        <v>324</v>
      </c>
      <c r="B325" s="1" t="s">
        <v>539</v>
      </c>
      <c r="C325" s="1" t="str">
        <f>CONCATENATE("DE",Table13[[#This Row],[Award Number]])</f>
        <v>DEEE0010407</v>
      </c>
      <c r="D325" s="1" t="s">
        <v>540</v>
      </c>
      <c r="E325" s="1" t="s">
        <v>18</v>
      </c>
      <c r="F325" s="3">
        <v>3390092</v>
      </c>
      <c r="G325" s="1" t="s">
        <v>6</v>
      </c>
    </row>
    <row r="326" spans="1:7" x14ac:dyDescent="0.4">
      <c r="A326" s="10">
        <v>325</v>
      </c>
      <c r="B326" s="1" t="s">
        <v>541</v>
      </c>
      <c r="C326" s="1" t="str">
        <f>CONCATENATE("DE",Table13[[#This Row],[Award Number]])</f>
        <v>DEEE0011231</v>
      </c>
      <c r="D326" s="1" t="s">
        <v>542</v>
      </c>
      <c r="E326" s="1" t="s">
        <v>18</v>
      </c>
      <c r="F326" s="3">
        <v>9995543</v>
      </c>
      <c r="G326" s="1" t="s">
        <v>6</v>
      </c>
    </row>
    <row r="327" spans="1:7" x14ac:dyDescent="0.4">
      <c r="A327" s="10">
        <v>326</v>
      </c>
      <c r="B327" s="1" t="s">
        <v>543</v>
      </c>
      <c r="C327" s="1" t="str">
        <f>CONCATENATE("DE",Table13[[#This Row],[Award Number]])</f>
        <v>DEEE0010319</v>
      </c>
      <c r="D327" s="1" t="s">
        <v>544</v>
      </c>
      <c r="E327" s="1" t="s">
        <v>18</v>
      </c>
      <c r="F327" s="3">
        <v>2917614</v>
      </c>
      <c r="G327" s="1" t="s">
        <v>6</v>
      </c>
    </row>
    <row r="328" spans="1:7" x14ac:dyDescent="0.4">
      <c r="A328" s="10">
        <v>327</v>
      </c>
      <c r="B328" s="1" t="s">
        <v>545</v>
      </c>
      <c r="C328" s="1" t="str">
        <f>CONCATENATE("DE",Table13[[#This Row],[Award Number]])</f>
        <v>DEEE0011575</v>
      </c>
      <c r="D328" s="1" t="s">
        <v>546</v>
      </c>
      <c r="E328" s="1" t="s">
        <v>18</v>
      </c>
      <c r="F328" s="3">
        <v>2600000</v>
      </c>
      <c r="G328" s="1" t="s">
        <v>6</v>
      </c>
    </row>
    <row r="329" spans="1:7" x14ac:dyDescent="0.4">
      <c r="A329" s="10">
        <v>328</v>
      </c>
      <c r="B329" s="1" t="s">
        <v>547</v>
      </c>
      <c r="C329" s="1" t="str">
        <f>CONCATENATE("DE",Table13[[#This Row],[Award Number]])</f>
        <v>DEEE0011304</v>
      </c>
      <c r="D329" s="1" t="s">
        <v>548</v>
      </c>
      <c r="E329" s="1" t="s">
        <v>18</v>
      </c>
      <c r="F329" s="3">
        <v>39633303</v>
      </c>
      <c r="G329" s="1" t="s">
        <v>6</v>
      </c>
    </row>
    <row r="330" spans="1:7" x14ac:dyDescent="0.4">
      <c r="A330" s="10">
        <v>329</v>
      </c>
      <c r="B330" s="1" t="s">
        <v>549</v>
      </c>
      <c r="C330" s="1" t="str">
        <f>CONCATENATE("DE",Table13[[#This Row],[Award Number]])</f>
        <v>DEEE0011244</v>
      </c>
      <c r="D330" s="1" t="s">
        <v>550</v>
      </c>
      <c r="E330" s="1" t="s">
        <v>18</v>
      </c>
      <c r="F330" s="3">
        <v>1487838</v>
      </c>
      <c r="G330" s="1" t="s">
        <v>6</v>
      </c>
    </row>
    <row r="331" spans="1:7" ht="26" x14ac:dyDescent="0.4">
      <c r="A331" s="10">
        <v>330</v>
      </c>
      <c r="B331" s="1" t="s">
        <v>551</v>
      </c>
      <c r="C331" s="1" t="str">
        <f>CONCATENATE("DE",Table13[[#This Row],[Award Number]])</f>
        <v>DEEE0011007</v>
      </c>
      <c r="D331" s="1" t="s">
        <v>552</v>
      </c>
      <c r="E331" s="1" t="s">
        <v>18</v>
      </c>
      <c r="F331" s="3">
        <v>1546750</v>
      </c>
      <c r="G331" s="1" t="s">
        <v>6</v>
      </c>
    </row>
    <row r="332" spans="1:7" x14ac:dyDescent="0.4">
      <c r="A332" s="10">
        <v>331</v>
      </c>
      <c r="B332" s="1" t="s">
        <v>553</v>
      </c>
      <c r="C332" s="1" t="str">
        <f>CONCATENATE("DE",Table13[[#This Row],[Award Number]])</f>
        <v>DEEE0009857</v>
      </c>
      <c r="D332" s="1" t="s">
        <v>554</v>
      </c>
      <c r="E332" s="1" t="s">
        <v>18</v>
      </c>
      <c r="F332" s="3">
        <v>18070333</v>
      </c>
      <c r="G332" s="1" t="s">
        <v>6</v>
      </c>
    </row>
    <row r="333" spans="1:7" x14ac:dyDescent="0.4">
      <c r="A333" s="10">
        <v>332</v>
      </c>
      <c r="B333" s="1" t="s">
        <v>555</v>
      </c>
      <c r="C333" s="1" t="str">
        <f>CONCATENATE("DE",Table13[[#This Row],[Award Number]])</f>
        <v>DEEE0011324</v>
      </c>
      <c r="D333" s="4" t="s">
        <v>556</v>
      </c>
      <c r="E333" s="1" t="s">
        <v>18</v>
      </c>
      <c r="F333" s="12">
        <v>4779120</v>
      </c>
      <c r="G333" s="1" t="s">
        <v>6</v>
      </c>
    </row>
    <row r="334" spans="1:7" x14ac:dyDescent="0.4">
      <c r="A334" s="10">
        <v>333</v>
      </c>
      <c r="B334" s="1" t="s">
        <v>557</v>
      </c>
      <c r="C334" s="1" t="str">
        <f>CONCATENATE("DE",Table13[[#This Row],[Award Number]])</f>
        <v>DEEE0011410</v>
      </c>
      <c r="D334" s="1" t="s">
        <v>558</v>
      </c>
      <c r="E334" s="1" t="s">
        <v>18</v>
      </c>
      <c r="F334" s="3">
        <v>1863725</v>
      </c>
      <c r="G334" s="1" t="s">
        <v>6</v>
      </c>
    </row>
    <row r="335" spans="1:7" x14ac:dyDescent="0.4">
      <c r="A335" s="10">
        <v>334</v>
      </c>
      <c r="B335" s="1" t="s">
        <v>559</v>
      </c>
      <c r="C335" s="1" t="str">
        <f>CONCATENATE("DE",Table13[[#This Row],[Award Number]])</f>
        <v>DEEE0010855</v>
      </c>
      <c r="D335" s="1" t="s">
        <v>560</v>
      </c>
      <c r="E335" s="1" t="s">
        <v>18</v>
      </c>
      <c r="F335" s="3">
        <v>3239240</v>
      </c>
      <c r="G335" s="1" t="s">
        <v>6</v>
      </c>
    </row>
    <row r="336" spans="1:7" x14ac:dyDescent="0.4">
      <c r="A336" s="10">
        <v>335</v>
      </c>
      <c r="B336" s="4" t="s">
        <v>1145</v>
      </c>
      <c r="C336" s="1" t="str">
        <f>CONCATENATE("DE",Table13[[#This Row],[Award Number]])</f>
        <v>DEEE0011377</v>
      </c>
      <c r="D336" s="1" t="s">
        <v>560</v>
      </c>
      <c r="E336" s="1" t="s">
        <v>18</v>
      </c>
      <c r="F336" s="3">
        <v>2390420</v>
      </c>
      <c r="G336" s="1" t="s">
        <v>6</v>
      </c>
    </row>
    <row r="337" spans="1:7" x14ac:dyDescent="0.4">
      <c r="A337" s="10">
        <v>336</v>
      </c>
      <c r="B337" s="1" t="s">
        <v>561</v>
      </c>
      <c r="C337" s="1" t="str">
        <f>CONCATENATE("DE",Table13[[#This Row],[Award Number]])</f>
        <v>DEEE0010424</v>
      </c>
      <c r="D337" s="1" t="s">
        <v>560</v>
      </c>
      <c r="E337" s="1" t="s">
        <v>18</v>
      </c>
      <c r="F337" s="3">
        <v>2537319</v>
      </c>
      <c r="G337" s="1" t="s">
        <v>6</v>
      </c>
    </row>
    <row r="338" spans="1:7" x14ac:dyDescent="0.4">
      <c r="A338" s="10">
        <v>337</v>
      </c>
      <c r="B338" s="1" t="s">
        <v>562</v>
      </c>
      <c r="C338" s="1" t="str">
        <f>CONCATENATE("DE",Table13[[#This Row],[Award Number]])</f>
        <v>DEEE0011055</v>
      </c>
      <c r="D338" s="1" t="s">
        <v>560</v>
      </c>
      <c r="E338" s="1" t="s">
        <v>18</v>
      </c>
      <c r="F338" s="3">
        <v>5000000</v>
      </c>
      <c r="G338" s="1" t="s">
        <v>6</v>
      </c>
    </row>
    <row r="339" spans="1:7" x14ac:dyDescent="0.4">
      <c r="A339" s="10">
        <v>338</v>
      </c>
      <c r="B339" s="1" t="s">
        <v>563</v>
      </c>
      <c r="C339" s="1" t="str">
        <f>CONCATENATE("DE",Table13[[#This Row],[Award Number]])</f>
        <v>DEEE0010615</v>
      </c>
      <c r="D339" s="1" t="s">
        <v>560</v>
      </c>
      <c r="E339" s="1" t="s">
        <v>18</v>
      </c>
      <c r="F339" s="3">
        <v>1690731</v>
      </c>
      <c r="G339" s="1" t="s">
        <v>6</v>
      </c>
    </row>
    <row r="340" spans="1:7" x14ac:dyDescent="0.4">
      <c r="A340" s="10">
        <v>339</v>
      </c>
      <c r="B340" s="1" t="s">
        <v>564</v>
      </c>
      <c r="C340" s="1" t="str">
        <f>CONCATENATE("DE",Table13[[#This Row],[Award Number]])</f>
        <v>DEEE0011017</v>
      </c>
      <c r="D340" s="1" t="s">
        <v>565</v>
      </c>
      <c r="E340" s="1" t="s">
        <v>18</v>
      </c>
      <c r="F340" s="3">
        <v>1200000</v>
      </c>
      <c r="G340" s="1" t="s">
        <v>6</v>
      </c>
    </row>
    <row r="341" spans="1:7" ht="26" x14ac:dyDescent="0.4">
      <c r="A341" s="10">
        <v>340</v>
      </c>
      <c r="B341" s="1" t="s">
        <v>566</v>
      </c>
      <c r="C341" s="1" t="str">
        <f>CONCATENATE("DE",Table13[[#This Row],[Award Number]])</f>
        <v>DEEE0011496</v>
      </c>
      <c r="D341" s="1" t="s">
        <v>567</v>
      </c>
      <c r="E341" s="1" t="s">
        <v>18</v>
      </c>
      <c r="F341" s="3">
        <v>5000000</v>
      </c>
      <c r="G341" s="1" t="s">
        <v>6</v>
      </c>
    </row>
    <row r="342" spans="1:7" ht="26" x14ac:dyDescent="0.4">
      <c r="A342" s="10">
        <v>341</v>
      </c>
      <c r="B342" s="1" t="s">
        <v>568</v>
      </c>
      <c r="C342" s="1" t="str">
        <f>CONCATENATE("DE",Table13[[#This Row],[Award Number]])</f>
        <v>DEEE0010628</v>
      </c>
      <c r="D342" s="1" t="s">
        <v>569</v>
      </c>
      <c r="E342" s="1" t="s">
        <v>18</v>
      </c>
      <c r="F342" s="3">
        <v>1248451</v>
      </c>
      <c r="G342" s="1" t="s">
        <v>6</v>
      </c>
    </row>
    <row r="343" spans="1:7" x14ac:dyDescent="0.4">
      <c r="A343" s="10">
        <v>342</v>
      </c>
      <c r="B343" s="1" t="s">
        <v>570</v>
      </c>
      <c r="C343" s="1" t="str">
        <f>CONCATENATE("DE",Table13[[#This Row],[Award Number]])</f>
        <v>DEEE0011171</v>
      </c>
      <c r="D343" s="1" t="s">
        <v>571</v>
      </c>
      <c r="E343" s="1" t="s">
        <v>18</v>
      </c>
      <c r="F343" s="3">
        <v>2479219</v>
      </c>
      <c r="G343" s="1" t="s">
        <v>6</v>
      </c>
    </row>
    <row r="344" spans="1:7" ht="26" x14ac:dyDescent="0.4">
      <c r="A344" s="10">
        <v>343</v>
      </c>
      <c r="B344" s="1" t="s">
        <v>572</v>
      </c>
      <c r="C344" s="1" t="str">
        <f>CONCATENATE("DE",Table13[[#This Row],[Award Number]])</f>
        <v>DEEE0011256</v>
      </c>
      <c r="D344" s="1" t="s">
        <v>573</v>
      </c>
      <c r="E344" s="1" t="s">
        <v>18</v>
      </c>
      <c r="F344" s="3">
        <v>1500178</v>
      </c>
      <c r="G344" s="1" t="s">
        <v>6</v>
      </c>
    </row>
    <row r="345" spans="1:7" x14ac:dyDescent="0.4">
      <c r="A345" s="10">
        <v>344</v>
      </c>
      <c r="B345" s="1" t="s">
        <v>574</v>
      </c>
      <c r="C345" s="1" t="str">
        <f>CONCATENATE("DE",Table13[[#This Row],[Award Number]])</f>
        <v>DEEE0009424</v>
      </c>
      <c r="D345" s="1" t="s">
        <v>575</v>
      </c>
      <c r="E345" s="1" t="s">
        <v>18</v>
      </c>
      <c r="F345" s="3">
        <v>8000000</v>
      </c>
      <c r="G345" s="1" t="s">
        <v>6</v>
      </c>
    </row>
    <row r="346" spans="1:7" x14ac:dyDescent="0.4">
      <c r="A346" s="10">
        <v>345</v>
      </c>
      <c r="B346" s="1" t="s">
        <v>576</v>
      </c>
      <c r="C346" s="1" t="str">
        <f>CONCATENATE("DE",Table13[[#This Row],[Award Number]])</f>
        <v>DEEE0010308</v>
      </c>
      <c r="D346" s="1" t="s">
        <v>577</v>
      </c>
      <c r="E346" s="1" t="s">
        <v>18</v>
      </c>
      <c r="F346" s="3">
        <v>1495000</v>
      </c>
      <c r="G346" s="1" t="s">
        <v>6</v>
      </c>
    </row>
    <row r="347" spans="1:7" x14ac:dyDescent="0.4">
      <c r="A347" s="10">
        <v>346</v>
      </c>
      <c r="B347" s="1" t="s">
        <v>578</v>
      </c>
      <c r="C347" s="1" t="str">
        <f>CONCATENATE("DE",Table13[[#This Row],[Award Number]])</f>
        <v>DEFE0032676</v>
      </c>
      <c r="D347" s="1" t="s">
        <v>579</v>
      </c>
      <c r="E347" s="1" t="s">
        <v>580</v>
      </c>
      <c r="F347" s="3">
        <v>3859507</v>
      </c>
      <c r="G347" s="1" t="s">
        <v>6</v>
      </c>
    </row>
    <row r="348" spans="1:7" x14ac:dyDescent="0.4">
      <c r="A348" s="10">
        <v>347</v>
      </c>
      <c r="B348" s="1" t="s">
        <v>581</v>
      </c>
      <c r="C348" s="1" t="str">
        <f>CONCATENATE("DE",Table13[[#This Row],[Award Number]])</f>
        <v>DEFE0032438</v>
      </c>
      <c r="D348" s="1" t="s">
        <v>582</v>
      </c>
      <c r="E348" s="1" t="s">
        <v>580</v>
      </c>
      <c r="F348" s="3">
        <v>20909305</v>
      </c>
      <c r="G348" s="1" t="s">
        <v>6</v>
      </c>
    </row>
    <row r="349" spans="1:7" x14ac:dyDescent="0.4">
      <c r="A349" s="10">
        <v>348</v>
      </c>
      <c r="B349" s="1" t="s">
        <v>583</v>
      </c>
      <c r="C349" s="1" t="str">
        <f>CONCATENATE("DE",Table13[[#This Row],[Award Number]])</f>
        <v>DEFE0032383</v>
      </c>
      <c r="D349" s="1" t="s">
        <v>584</v>
      </c>
      <c r="E349" s="1" t="s">
        <v>580</v>
      </c>
      <c r="F349" s="3">
        <v>2785310</v>
      </c>
      <c r="G349" s="1" t="s">
        <v>6</v>
      </c>
    </row>
    <row r="350" spans="1:7" x14ac:dyDescent="0.4">
      <c r="A350" s="10">
        <v>349</v>
      </c>
      <c r="B350" s="1" t="s">
        <v>585</v>
      </c>
      <c r="C350" s="1" t="str">
        <f>CONCATENATE("DE",Table13[[#This Row],[Award Number]])</f>
        <v>DEFE0032391</v>
      </c>
      <c r="D350" s="1" t="s">
        <v>52</v>
      </c>
      <c r="E350" s="1" t="s">
        <v>580</v>
      </c>
      <c r="F350" s="3">
        <v>11266391</v>
      </c>
      <c r="G350" s="1" t="s">
        <v>6</v>
      </c>
    </row>
    <row r="351" spans="1:7" ht="26" x14ac:dyDescent="0.4">
      <c r="A351" s="10">
        <v>350</v>
      </c>
      <c r="B351" s="1" t="s">
        <v>586</v>
      </c>
      <c r="C351" s="1" t="str">
        <f>CONCATENATE("DE",Table13[[#This Row],[Award Number]])</f>
        <v>DEFE0032385</v>
      </c>
      <c r="D351" s="1" t="s">
        <v>587</v>
      </c>
      <c r="E351" s="1" t="s">
        <v>580</v>
      </c>
      <c r="F351" s="3">
        <v>2831999</v>
      </c>
      <c r="G351" s="1" t="s">
        <v>6</v>
      </c>
    </row>
    <row r="352" spans="1:7" x14ac:dyDescent="0.4">
      <c r="A352" s="10">
        <v>351</v>
      </c>
      <c r="B352" s="1" t="s">
        <v>588</v>
      </c>
      <c r="C352" s="1" t="str">
        <f>CONCATENATE("DE",Table13[[#This Row],[Award Number]])</f>
        <v>DEFE0032679</v>
      </c>
      <c r="D352" s="1" t="s">
        <v>589</v>
      </c>
      <c r="E352" s="1" t="s">
        <v>580</v>
      </c>
      <c r="F352" s="3">
        <v>5962561</v>
      </c>
      <c r="G352" s="1" t="s">
        <v>6</v>
      </c>
    </row>
    <row r="353" spans="1:7" x14ac:dyDescent="0.4">
      <c r="A353" s="10">
        <v>352</v>
      </c>
      <c r="B353" s="1" t="s">
        <v>590</v>
      </c>
      <c r="C353" s="1" t="str">
        <f>CONCATENATE("DE",Table13[[#This Row],[Award Number]])</f>
        <v>DEFE0032449</v>
      </c>
      <c r="D353" s="1" t="s">
        <v>591</v>
      </c>
      <c r="E353" s="1" t="s">
        <v>580</v>
      </c>
      <c r="F353" s="3">
        <v>8998442</v>
      </c>
      <c r="G353" s="1" t="s">
        <v>6</v>
      </c>
    </row>
    <row r="354" spans="1:7" x14ac:dyDescent="0.4">
      <c r="A354" s="10">
        <v>353</v>
      </c>
      <c r="B354" s="1" t="s">
        <v>592</v>
      </c>
      <c r="C354" s="1" t="str">
        <f>CONCATENATE("DE",Table13[[#This Row],[Award Number]])</f>
        <v>DEFE0032407</v>
      </c>
      <c r="D354" s="1" t="s">
        <v>591</v>
      </c>
      <c r="E354" s="1" t="s">
        <v>580</v>
      </c>
      <c r="F354" s="3">
        <v>2499665</v>
      </c>
      <c r="G354" s="1" t="s">
        <v>6</v>
      </c>
    </row>
    <row r="355" spans="1:7" x14ac:dyDescent="0.4">
      <c r="A355" s="10">
        <v>354</v>
      </c>
      <c r="B355" s="1" t="s">
        <v>593</v>
      </c>
      <c r="C355" s="1" t="str">
        <f>CONCATENATE("DE",Table13[[#This Row],[Award Number]])</f>
        <v>DEFE0032312</v>
      </c>
      <c r="D355" s="1" t="s">
        <v>591</v>
      </c>
      <c r="E355" s="1" t="s">
        <v>580</v>
      </c>
      <c r="F355" s="3">
        <v>8135244</v>
      </c>
      <c r="G355" s="1" t="s">
        <v>6</v>
      </c>
    </row>
    <row r="356" spans="1:7" x14ac:dyDescent="0.4">
      <c r="A356" s="10">
        <v>355</v>
      </c>
      <c r="B356" s="1" t="s">
        <v>594</v>
      </c>
      <c r="C356" s="1" t="str">
        <f>CONCATENATE("DE",Table13[[#This Row],[Award Number]])</f>
        <v>DEFE0032499</v>
      </c>
      <c r="D356" s="1" t="s">
        <v>595</v>
      </c>
      <c r="E356" s="1" t="s">
        <v>580</v>
      </c>
      <c r="F356" s="3">
        <v>2947804</v>
      </c>
      <c r="G356" s="1" t="s">
        <v>6</v>
      </c>
    </row>
    <row r="357" spans="1:7" x14ac:dyDescent="0.4">
      <c r="A357" s="10">
        <v>356</v>
      </c>
      <c r="B357" s="1" t="s">
        <v>596</v>
      </c>
      <c r="C357" s="1" t="str">
        <f>CONCATENATE("DE",Table13[[#This Row],[Award Number]])</f>
        <v>DEFE0032685</v>
      </c>
      <c r="D357" s="1" t="s">
        <v>597</v>
      </c>
      <c r="E357" s="1" t="s">
        <v>580</v>
      </c>
      <c r="F357" s="3">
        <v>3831370</v>
      </c>
      <c r="G357" s="1" t="s">
        <v>6</v>
      </c>
    </row>
    <row r="358" spans="1:7" x14ac:dyDescent="0.4">
      <c r="A358" s="10">
        <v>357</v>
      </c>
      <c r="B358" s="1" t="s">
        <v>598</v>
      </c>
      <c r="C358" s="1" t="str">
        <f>CONCATENATE("DE",Table13[[#This Row],[Award Number]])</f>
        <v>DEFE0032687</v>
      </c>
      <c r="D358" s="1" t="s">
        <v>599</v>
      </c>
      <c r="E358" s="1" t="s">
        <v>580</v>
      </c>
      <c r="F358" s="3">
        <v>2726297</v>
      </c>
      <c r="G358" s="1" t="s">
        <v>6</v>
      </c>
    </row>
    <row r="359" spans="1:7" x14ac:dyDescent="0.4">
      <c r="A359" s="10">
        <v>358</v>
      </c>
      <c r="B359" s="1" t="s">
        <v>600</v>
      </c>
      <c r="C359" s="1" t="str">
        <f>CONCATENATE("DE",Table13[[#This Row],[Award Number]])</f>
        <v>DEFE0032338</v>
      </c>
      <c r="D359" s="1" t="s">
        <v>601</v>
      </c>
      <c r="E359" s="1" t="s">
        <v>580</v>
      </c>
      <c r="F359" s="3">
        <v>16478916</v>
      </c>
      <c r="G359" s="1" t="s">
        <v>6</v>
      </c>
    </row>
    <row r="360" spans="1:7" x14ac:dyDescent="0.4">
      <c r="A360" s="10">
        <v>359</v>
      </c>
      <c r="B360" s="1" t="s">
        <v>602</v>
      </c>
      <c r="C360" s="1" t="str">
        <f>CONCATENATE("DE",Table13[[#This Row],[Award Number]])</f>
        <v>DEFE0032439</v>
      </c>
      <c r="D360" s="1" t="s">
        <v>603</v>
      </c>
      <c r="E360" s="1" t="s">
        <v>580</v>
      </c>
      <c r="F360" s="3">
        <v>68523516</v>
      </c>
      <c r="G360" s="1" t="s">
        <v>6</v>
      </c>
    </row>
    <row r="361" spans="1:7" x14ac:dyDescent="0.4">
      <c r="A361" s="10">
        <v>360</v>
      </c>
      <c r="B361" s="1" t="s">
        <v>604</v>
      </c>
      <c r="C361" s="1" t="str">
        <f>CONCATENATE("DE",Table13[[#This Row],[Award Number]])</f>
        <v>DEFE0032332</v>
      </c>
      <c r="D361" s="1" t="s">
        <v>603</v>
      </c>
      <c r="E361" s="1" t="s">
        <v>580</v>
      </c>
      <c r="F361" s="3">
        <v>31615441</v>
      </c>
      <c r="G361" s="1" t="s">
        <v>6</v>
      </c>
    </row>
    <row r="362" spans="1:7" x14ac:dyDescent="0.4">
      <c r="A362" s="10">
        <v>361</v>
      </c>
      <c r="B362" s="1" t="s">
        <v>605</v>
      </c>
      <c r="C362" s="1" t="str">
        <f>CONCATENATE("DE",Table13[[#This Row],[Award Number]])</f>
        <v>DEFE0032465</v>
      </c>
      <c r="D362" s="1" t="s">
        <v>606</v>
      </c>
      <c r="E362" s="1" t="s">
        <v>580</v>
      </c>
      <c r="F362" s="3">
        <v>7000000</v>
      </c>
      <c r="G362" s="1" t="s">
        <v>6</v>
      </c>
    </row>
    <row r="363" spans="1:7" x14ac:dyDescent="0.4">
      <c r="A363" s="10">
        <v>362</v>
      </c>
      <c r="B363" s="1" t="s">
        <v>607</v>
      </c>
      <c r="C363" s="1" t="str">
        <f>CONCATENATE("DE",Table13[[#This Row],[Award Number]])</f>
        <v>DEFE0032692</v>
      </c>
      <c r="D363" s="1" t="s">
        <v>608</v>
      </c>
      <c r="E363" s="1" t="s">
        <v>580</v>
      </c>
      <c r="F363" s="3">
        <v>3348578</v>
      </c>
      <c r="G363" s="1" t="s">
        <v>6</v>
      </c>
    </row>
    <row r="364" spans="1:7" x14ac:dyDescent="0.4">
      <c r="A364" s="10">
        <v>363</v>
      </c>
      <c r="B364" s="1" t="s">
        <v>609</v>
      </c>
      <c r="C364" s="1" t="str">
        <f>CONCATENATE("DE",Table13[[#This Row],[Award Number]])</f>
        <v>DEFE0032393</v>
      </c>
      <c r="D364" s="1" t="s">
        <v>610</v>
      </c>
      <c r="E364" s="1" t="s">
        <v>580</v>
      </c>
      <c r="F364" s="3">
        <v>10414990</v>
      </c>
      <c r="G364" s="1" t="s">
        <v>6</v>
      </c>
    </row>
    <row r="365" spans="1:7" x14ac:dyDescent="0.4">
      <c r="A365" s="10">
        <v>364</v>
      </c>
      <c r="B365" s="1" t="s">
        <v>611</v>
      </c>
      <c r="C365" s="1" t="str">
        <f>CONCATENATE("DE",Table13[[#This Row],[Award Number]])</f>
        <v>DEFE0032511</v>
      </c>
      <c r="D365" s="1" t="s">
        <v>612</v>
      </c>
      <c r="E365" s="1" t="s">
        <v>580</v>
      </c>
      <c r="F365" s="3">
        <v>3000000</v>
      </c>
      <c r="G365" s="1" t="s">
        <v>6</v>
      </c>
    </row>
    <row r="366" spans="1:7" x14ac:dyDescent="0.4">
      <c r="A366" s="10">
        <v>365</v>
      </c>
      <c r="B366" s="1" t="s">
        <v>613</v>
      </c>
      <c r="C366" s="1" t="str">
        <f>CONCATENATE("DE",Table13[[#This Row],[Award Number]])</f>
        <v>DEFE0032360</v>
      </c>
      <c r="D366" s="1" t="s">
        <v>612</v>
      </c>
      <c r="E366" s="1" t="s">
        <v>580</v>
      </c>
      <c r="F366" s="3">
        <v>2499984</v>
      </c>
      <c r="G366" s="1" t="s">
        <v>6</v>
      </c>
    </row>
    <row r="367" spans="1:7" x14ac:dyDescent="0.4">
      <c r="A367" s="10">
        <v>366</v>
      </c>
      <c r="B367" s="1" t="s">
        <v>614</v>
      </c>
      <c r="C367" s="1" t="str">
        <f>CONCATENATE("DE",Table13[[#This Row],[Award Number]])</f>
        <v>DEFE0032347</v>
      </c>
      <c r="D367" s="1" t="s">
        <v>612</v>
      </c>
      <c r="E367" s="1" t="s">
        <v>580</v>
      </c>
      <c r="F367" s="3">
        <v>3000000</v>
      </c>
      <c r="G367" s="1" t="s">
        <v>6</v>
      </c>
    </row>
    <row r="368" spans="1:7" x14ac:dyDescent="0.4">
      <c r="A368" s="10">
        <v>367</v>
      </c>
      <c r="B368" s="1" t="s">
        <v>615</v>
      </c>
      <c r="C368" s="1" t="str">
        <f>CONCATENATE("DE",Table13[[#This Row],[Award Number]])</f>
        <v>DEFE0032396</v>
      </c>
      <c r="D368" s="1" t="s">
        <v>616</v>
      </c>
      <c r="E368" s="1" t="s">
        <v>580</v>
      </c>
      <c r="F368" s="3">
        <v>2000000</v>
      </c>
      <c r="G368" s="1" t="s">
        <v>6</v>
      </c>
    </row>
    <row r="369" spans="1:7" x14ac:dyDescent="0.4">
      <c r="A369" s="10">
        <v>368</v>
      </c>
      <c r="B369" s="1" t="s">
        <v>617</v>
      </c>
      <c r="C369" s="1" t="str">
        <f>CONCATENATE("DE",Table13[[#This Row],[Award Number]])</f>
        <v>DEFE0032379</v>
      </c>
      <c r="D369" s="1" t="s">
        <v>618</v>
      </c>
      <c r="E369" s="1" t="s">
        <v>580</v>
      </c>
      <c r="F369" s="3">
        <v>3000000</v>
      </c>
      <c r="G369" s="1" t="s">
        <v>6</v>
      </c>
    </row>
    <row r="370" spans="1:7" x14ac:dyDescent="0.4">
      <c r="A370" s="10">
        <v>369</v>
      </c>
      <c r="B370" s="1" t="s">
        <v>619</v>
      </c>
      <c r="C370" s="1" t="str">
        <f>CONCATENATE("DE",Table13[[#This Row],[Award Number]])</f>
        <v>DEFE0032342</v>
      </c>
      <c r="D370" s="1" t="s">
        <v>620</v>
      </c>
      <c r="E370" s="1" t="s">
        <v>580</v>
      </c>
      <c r="F370" s="3">
        <v>32671536</v>
      </c>
      <c r="G370" s="1" t="s">
        <v>6</v>
      </c>
    </row>
    <row r="371" spans="1:7" x14ac:dyDescent="0.4">
      <c r="A371" s="10">
        <v>370</v>
      </c>
      <c r="B371" s="1" t="s">
        <v>621</v>
      </c>
      <c r="C371" s="1" t="str">
        <f>CONCATENATE("DE",Table13[[#This Row],[Award Number]])</f>
        <v>DEFE0032450</v>
      </c>
      <c r="D371" s="1" t="s">
        <v>620</v>
      </c>
      <c r="E371" s="1" t="s">
        <v>580</v>
      </c>
      <c r="F371" s="3">
        <v>8926618</v>
      </c>
      <c r="G371" s="1" t="s">
        <v>6</v>
      </c>
    </row>
    <row r="372" spans="1:7" x14ac:dyDescent="0.4">
      <c r="A372" s="10">
        <v>371</v>
      </c>
      <c r="B372" s="1" t="s">
        <v>622</v>
      </c>
      <c r="C372" s="1" t="str">
        <f>CONCATENATE("DE",Table13[[#This Row],[Award Number]])</f>
        <v>DEFE0032657</v>
      </c>
      <c r="D372" s="1" t="s">
        <v>623</v>
      </c>
      <c r="E372" s="1" t="s">
        <v>580</v>
      </c>
      <c r="F372" s="3">
        <v>299999930</v>
      </c>
      <c r="G372" s="1" t="s">
        <v>6</v>
      </c>
    </row>
    <row r="373" spans="1:7" x14ac:dyDescent="0.4">
      <c r="A373" s="10">
        <v>372</v>
      </c>
      <c r="B373" s="1" t="s">
        <v>624</v>
      </c>
      <c r="C373" s="1" t="str">
        <f>CONCATENATE("DE",Table13[[#This Row],[Award Number]])</f>
        <v>DEFE0032699</v>
      </c>
      <c r="D373" s="1" t="s">
        <v>623</v>
      </c>
      <c r="E373" s="1" t="s">
        <v>580</v>
      </c>
      <c r="F373" s="3">
        <v>20000000</v>
      </c>
      <c r="G373" s="1" t="s">
        <v>6</v>
      </c>
    </row>
    <row r="374" spans="1:7" x14ac:dyDescent="0.4">
      <c r="A374" s="10">
        <v>373</v>
      </c>
      <c r="B374" s="1" t="s">
        <v>625</v>
      </c>
      <c r="C374" s="1" t="str">
        <f>CONCATENATE("DE",Table13[[#This Row],[Award Number]])</f>
        <v>DEFE0032276</v>
      </c>
      <c r="D374" s="1" t="s">
        <v>623</v>
      </c>
      <c r="E374" s="1" t="s">
        <v>580</v>
      </c>
      <c r="F374" s="3">
        <v>19499432</v>
      </c>
      <c r="G374" s="1" t="s">
        <v>6</v>
      </c>
    </row>
    <row r="375" spans="1:7" x14ac:dyDescent="0.4">
      <c r="A375" s="10">
        <v>374</v>
      </c>
      <c r="B375" s="1" t="s">
        <v>626</v>
      </c>
      <c r="C375" s="1" t="str">
        <f>CONCATENATE("DE",Table13[[#This Row],[Award Number]])</f>
        <v>DEFE0032660</v>
      </c>
      <c r="D375" s="1" t="s">
        <v>623</v>
      </c>
      <c r="E375" s="1" t="s">
        <v>580</v>
      </c>
      <c r="F375" s="3">
        <v>4669746</v>
      </c>
      <c r="G375" s="1" t="s">
        <v>6</v>
      </c>
    </row>
    <row r="376" spans="1:7" x14ac:dyDescent="0.4">
      <c r="A376" s="10">
        <v>375</v>
      </c>
      <c r="B376" s="1" t="s">
        <v>627</v>
      </c>
      <c r="C376" s="1" t="str">
        <f>CONCATENATE("DE",Table13[[#This Row],[Award Number]])</f>
        <v>DEFE0032288</v>
      </c>
      <c r="D376" s="1" t="s">
        <v>623</v>
      </c>
      <c r="E376" s="1" t="s">
        <v>580</v>
      </c>
      <c r="F376" s="3">
        <v>3400398</v>
      </c>
      <c r="G376" s="1" t="s">
        <v>6</v>
      </c>
    </row>
    <row r="377" spans="1:7" x14ac:dyDescent="0.4">
      <c r="A377" s="10">
        <v>376</v>
      </c>
      <c r="B377" s="4" t="s">
        <v>1146</v>
      </c>
      <c r="C377" s="1" t="str">
        <f>CONCATENATE("DE",Table13[[#This Row],[Award Number]])</f>
        <v>DEFE0032229</v>
      </c>
      <c r="D377" s="1" t="s">
        <v>623</v>
      </c>
      <c r="E377" s="1" t="s">
        <v>580</v>
      </c>
      <c r="F377" s="3">
        <v>1999915</v>
      </c>
      <c r="G377" s="1" t="s">
        <v>6</v>
      </c>
    </row>
    <row r="378" spans="1:7" x14ac:dyDescent="0.4">
      <c r="A378" s="10">
        <v>377</v>
      </c>
      <c r="B378" s="1" t="s">
        <v>628</v>
      </c>
      <c r="C378" s="1" t="str">
        <f>CONCATENATE("DE",Table13[[#This Row],[Award Number]])</f>
        <v>DEFE0032253</v>
      </c>
      <c r="D378" s="1" t="s">
        <v>629</v>
      </c>
      <c r="E378" s="1" t="s">
        <v>580</v>
      </c>
      <c r="F378" s="3">
        <v>6500000</v>
      </c>
      <c r="G378" s="1" t="s">
        <v>6</v>
      </c>
    </row>
    <row r="379" spans="1:7" x14ac:dyDescent="0.4">
      <c r="A379" s="10">
        <v>378</v>
      </c>
      <c r="B379" s="1" t="s">
        <v>630</v>
      </c>
      <c r="C379" s="1" t="str">
        <f>CONCATENATE("DE",Table13[[#This Row],[Award Number]])</f>
        <v>DEFE0032670</v>
      </c>
      <c r="D379" s="1" t="s">
        <v>631</v>
      </c>
      <c r="E379" s="1" t="s">
        <v>580</v>
      </c>
      <c r="F379" s="12">
        <v>4534773</v>
      </c>
      <c r="G379" s="1" t="s">
        <v>6</v>
      </c>
    </row>
    <row r="380" spans="1:7" x14ac:dyDescent="0.4">
      <c r="A380" s="10">
        <v>379</v>
      </c>
      <c r="B380" s="1" t="s">
        <v>632</v>
      </c>
      <c r="C380" s="1" t="str">
        <f>CONCATENATE("DE",Table13[[#This Row],[Award Number]])</f>
        <v>DEFE0032389</v>
      </c>
      <c r="D380" s="1" t="s">
        <v>633</v>
      </c>
      <c r="E380" s="1" t="s">
        <v>580</v>
      </c>
      <c r="F380" s="3">
        <v>11829634</v>
      </c>
      <c r="G380" s="1" t="s">
        <v>6</v>
      </c>
    </row>
    <row r="381" spans="1:7" x14ac:dyDescent="0.4">
      <c r="A381" s="10">
        <v>380</v>
      </c>
      <c r="B381" s="1" t="s">
        <v>634</v>
      </c>
      <c r="C381" s="1" t="str">
        <f>CONCATENATE("DE",Table13[[#This Row],[Award Number]])</f>
        <v>DEFE0032451</v>
      </c>
      <c r="D381" s="1" t="s">
        <v>635</v>
      </c>
      <c r="E381" s="1" t="s">
        <v>580</v>
      </c>
      <c r="F381" s="3">
        <v>8999977</v>
      </c>
      <c r="G381" s="1" t="s">
        <v>6</v>
      </c>
    </row>
    <row r="382" spans="1:7" x14ac:dyDescent="0.4">
      <c r="A382" s="10">
        <v>381</v>
      </c>
      <c r="B382" s="4" t="s">
        <v>1147</v>
      </c>
      <c r="C382" s="1" t="str">
        <f>CONCATENATE("DE",Table13[[#This Row],[Award Number]])</f>
        <v>DEFE0032223</v>
      </c>
      <c r="D382" s="1" t="s">
        <v>635</v>
      </c>
      <c r="E382" s="1" t="s">
        <v>580</v>
      </c>
      <c r="F382" s="3">
        <v>5842517</v>
      </c>
      <c r="G382" s="1" t="s">
        <v>6</v>
      </c>
    </row>
    <row r="383" spans="1:7" x14ac:dyDescent="0.4">
      <c r="A383" s="10">
        <v>382</v>
      </c>
      <c r="B383" s="1" t="s">
        <v>636</v>
      </c>
      <c r="C383" s="1" t="str">
        <f>CONCATENATE("DE",Table13[[#This Row],[Award Number]])</f>
        <v>DEFE0031993</v>
      </c>
      <c r="D383" s="1" t="s">
        <v>633</v>
      </c>
      <c r="E383" s="1" t="s">
        <v>580</v>
      </c>
      <c r="F383" s="3">
        <v>9393880</v>
      </c>
      <c r="G383" s="1" t="s">
        <v>6</v>
      </c>
    </row>
    <row r="384" spans="1:7" x14ac:dyDescent="0.4">
      <c r="A384" s="10">
        <v>383</v>
      </c>
      <c r="B384" s="1" t="s">
        <v>637</v>
      </c>
      <c r="C384" s="1" t="str">
        <f>CONCATENATE("DE",Table13[[#This Row],[Award Number]])</f>
        <v>DEFE0031945</v>
      </c>
      <c r="D384" s="1" t="s">
        <v>633</v>
      </c>
      <c r="E384" s="1" t="s">
        <v>580</v>
      </c>
      <c r="F384" s="3">
        <v>4228677</v>
      </c>
      <c r="G384" s="1" t="s">
        <v>6</v>
      </c>
    </row>
    <row r="385" spans="1:7" x14ac:dyDescent="0.4">
      <c r="A385" s="10">
        <v>384</v>
      </c>
      <c r="B385" s="1" t="s">
        <v>638</v>
      </c>
      <c r="C385" s="1" t="str">
        <f>CONCATENATE("DE",Table13[[#This Row],[Award Number]])</f>
        <v>DEFE0032686</v>
      </c>
      <c r="D385" s="1" t="s">
        <v>639</v>
      </c>
      <c r="E385" s="1" t="s">
        <v>580</v>
      </c>
      <c r="F385" s="3">
        <v>5000000</v>
      </c>
      <c r="G385" s="1" t="s">
        <v>6</v>
      </c>
    </row>
    <row r="386" spans="1:7" x14ac:dyDescent="0.4">
      <c r="A386" s="10">
        <v>385</v>
      </c>
      <c r="B386" s="1" t="s">
        <v>640</v>
      </c>
      <c r="C386" s="1" t="str">
        <f>CONCATENATE("DE",Table13[[#This Row],[Award Number]])</f>
        <v>DEFE0032694</v>
      </c>
      <c r="D386" s="1" t="s">
        <v>641</v>
      </c>
      <c r="E386" s="1" t="s">
        <v>580</v>
      </c>
      <c r="F386" s="3">
        <v>5000000</v>
      </c>
      <c r="G386" s="1" t="s">
        <v>6</v>
      </c>
    </row>
    <row r="387" spans="1:7" x14ac:dyDescent="0.4">
      <c r="A387" s="10">
        <v>386</v>
      </c>
      <c r="B387" s="1" t="s">
        <v>642</v>
      </c>
      <c r="C387" s="1" t="str">
        <f>CONCATENATE("DE",Table13[[#This Row],[Award Number]])</f>
        <v>DEFE0032680</v>
      </c>
      <c r="D387" s="1" t="s">
        <v>641</v>
      </c>
      <c r="E387" s="1" t="s">
        <v>580</v>
      </c>
      <c r="F387" s="3">
        <v>6000000</v>
      </c>
      <c r="G387" s="1" t="s">
        <v>6</v>
      </c>
    </row>
    <row r="388" spans="1:7" x14ac:dyDescent="0.4">
      <c r="A388" s="10">
        <v>387</v>
      </c>
      <c r="B388" s="1" t="s">
        <v>643</v>
      </c>
      <c r="C388" s="1" t="str">
        <f>CONCATENATE("DE",Table13[[#This Row],[Award Number]])</f>
        <v>DEFE0032688</v>
      </c>
      <c r="D388" s="1" t="s">
        <v>644</v>
      </c>
      <c r="E388" s="1" t="s">
        <v>580</v>
      </c>
      <c r="F388" s="3">
        <v>4209348</v>
      </c>
      <c r="G388" s="1" t="s">
        <v>6</v>
      </c>
    </row>
    <row r="389" spans="1:7" x14ac:dyDescent="0.4">
      <c r="A389" s="10">
        <v>388</v>
      </c>
      <c r="B389" s="1" t="s">
        <v>645</v>
      </c>
      <c r="C389" s="1" t="str">
        <f>CONCATENATE("DE",Table13[[#This Row],[Award Number]])</f>
        <v>DEFE0032384</v>
      </c>
      <c r="D389" s="1" t="s">
        <v>646</v>
      </c>
      <c r="E389" s="1" t="s">
        <v>580</v>
      </c>
      <c r="F389" s="3">
        <v>2861106</v>
      </c>
      <c r="G389" s="1" t="s">
        <v>6</v>
      </c>
    </row>
    <row r="390" spans="1:7" x14ac:dyDescent="0.4">
      <c r="A390" s="10">
        <v>389</v>
      </c>
      <c r="B390" s="1" t="s">
        <v>647</v>
      </c>
      <c r="C390" s="1" t="str">
        <f>CONCATENATE("DE",Table13[[#This Row],[Award Number]])</f>
        <v>DEFE0031974</v>
      </c>
      <c r="D390" s="1" t="s">
        <v>648</v>
      </c>
      <c r="E390" s="1" t="s">
        <v>580</v>
      </c>
      <c r="F390" s="3">
        <v>3000000</v>
      </c>
      <c r="G390" s="1" t="s">
        <v>6</v>
      </c>
    </row>
    <row r="391" spans="1:7" x14ac:dyDescent="0.4">
      <c r="A391" s="10">
        <v>390</v>
      </c>
      <c r="B391" s="1" t="s">
        <v>649</v>
      </c>
      <c r="C391" s="1" t="str">
        <f>CONCATENATE("DE",Table13[[#This Row],[Award Number]])</f>
        <v>DEFE0032658</v>
      </c>
      <c r="D391" s="1" t="s">
        <v>650</v>
      </c>
      <c r="E391" s="1" t="s">
        <v>580</v>
      </c>
      <c r="F391" s="3">
        <v>209999996</v>
      </c>
      <c r="G391" s="1" t="s">
        <v>6</v>
      </c>
    </row>
    <row r="392" spans="1:7" x14ac:dyDescent="0.4">
      <c r="A392" s="10">
        <v>391</v>
      </c>
      <c r="B392" s="1" t="s">
        <v>651</v>
      </c>
      <c r="C392" s="1" t="str">
        <f>CONCATENATE("DE",Table13[[#This Row],[Award Number]])</f>
        <v>DEFE0032700</v>
      </c>
      <c r="D392" s="1" t="s">
        <v>650</v>
      </c>
      <c r="E392" s="1" t="s">
        <v>580</v>
      </c>
      <c r="F392" s="3">
        <v>20000000</v>
      </c>
      <c r="G392" s="1" t="s">
        <v>6</v>
      </c>
    </row>
    <row r="393" spans="1:7" x14ac:dyDescent="0.4">
      <c r="A393" s="10">
        <v>392</v>
      </c>
      <c r="B393" s="1" t="s">
        <v>652</v>
      </c>
      <c r="C393" s="1" t="str">
        <f>CONCATENATE("DE",Table13[[#This Row],[Award Number]])</f>
        <v>DEFE0028979</v>
      </c>
      <c r="D393" s="1" t="s">
        <v>650</v>
      </c>
      <c r="E393" s="1" t="s">
        <v>580</v>
      </c>
      <c r="F393" s="3">
        <v>135524796</v>
      </c>
      <c r="G393" s="1" t="s">
        <v>6</v>
      </c>
    </row>
    <row r="394" spans="1:7" x14ac:dyDescent="0.4">
      <c r="A394" s="10">
        <v>393</v>
      </c>
      <c r="B394" s="1" t="s">
        <v>653</v>
      </c>
      <c r="C394" s="1" t="str">
        <f>CONCATENATE("DE",Table13[[#This Row],[Award Number]])</f>
        <v>DEFE0032697</v>
      </c>
      <c r="D394" s="1" t="s">
        <v>650</v>
      </c>
      <c r="E394" s="1" t="s">
        <v>580</v>
      </c>
      <c r="F394" s="3">
        <v>9999522</v>
      </c>
      <c r="G394" s="1" t="s">
        <v>6</v>
      </c>
    </row>
    <row r="395" spans="1:7" x14ac:dyDescent="0.4">
      <c r="A395" s="10">
        <v>394</v>
      </c>
      <c r="B395" s="1" t="s">
        <v>654</v>
      </c>
      <c r="C395" s="1" t="str">
        <f>CONCATENATE("DE",Table13[[#This Row],[Award Number]])</f>
        <v>DEFE0031946</v>
      </c>
      <c r="D395" s="1" t="s">
        <v>655</v>
      </c>
      <c r="E395" s="1" t="s">
        <v>580</v>
      </c>
      <c r="F395" s="3">
        <v>16650507</v>
      </c>
      <c r="G395" s="1" t="s">
        <v>6</v>
      </c>
    </row>
    <row r="396" spans="1:7" x14ac:dyDescent="0.4">
      <c r="A396" s="10">
        <v>395</v>
      </c>
      <c r="B396" s="1" t="s">
        <v>656</v>
      </c>
      <c r="C396" s="1" t="str">
        <f>CONCATENATE("DE",Table13[[#This Row],[Award Number]])</f>
        <v>DEFE0032239</v>
      </c>
      <c r="D396" s="1" t="s">
        <v>650</v>
      </c>
      <c r="E396" s="1" t="s">
        <v>580</v>
      </c>
      <c r="F396" s="3">
        <v>8999944</v>
      </c>
      <c r="G396" s="1" t="s">
        <v>6</v>
      </c>
    </row>
    <row r="397" spans="1:7" x14ac:dyDescent="0.4">
      <c r="A397" s="10">
        <v>396</v>
      </c>
      <c r="B397" s="1" t="s">
        <v>657</v>
      </c>
      <c r="C397" s="1" t="str">
        <f>CONCATENATE("DE",Table13[[#This Row],[Award Number]])</f>
        <v>DEFE0032466</v>
      </c>
      <c r="D397" s="1" t="s">
        <v>650</v>
      </c>
      <c r="E397" s="1" t="s">
        <v>580</v>
      </c>
      <c r="F397" s="3">
        <v>7000000</v>
      </c>
      <c r="G397" s="1" t="s">
        <v>6</v>
      </c>
    </row>
    <row r="398" spans="1:7" x14ac:dyDescent="0.4">
      <c r="A398" s="10">
        <v>397</v>
      </c>
      <c r="B398" s="1" t="s">
        <v>658</v>
      </c>
      <c r="C398" s="1" t="str">
        <f>CONCATENATE("DE",Table13[[#This Row],[Award Number]])</f>
        <v>DEFE0032665</v>
      </c>
      <c r="D398" s="1" t="s">
        <v>650</v>
      </c>
      <c r="E398" s="1" t="s">
        <v>580</v>
      </c>
      <c r="F398" s="3">
        <v>5079569</v>
      </c>
      <c r="G398" s="1" t="s">
        <v>6</v>
      </c>
    </row>
    <row r="399" spans="1:7" x14ac:dyDescent="0.4">
      <c r="A399" s="10">
        <v>398</v>
      </c>
      <c r="B399" s="1" t="s">
        <v>659</v>
      </c>
      <c r="C399" s="1" t="str">
        <f>CONCATENATE("DE",Table13[[#This Row],[Award Number]])</f>
        <v>DEFE0032530</v>
      </c>
      <c r="D399" s="1" t="s">
        <v>650</v>
      </c>
      <c r="E399" s="1" t="s">
        <v>580</v>
      </c>
      <c r="F399" s="3">
        <v>3984275</v>
      </c>
      <c r="G399" s="1" t="s">
        <v>6</v>
      </c>
    </row>
    <row r="400" spans="1:7" x14ac:dyDescent="0.4">
      <c r="A400" s="10">
        <v>399</v>
      </c>
      <c r="B400" s="1" t="s">
        <v>660</v>
      </c>
      <c r="C400" s="1" t="str">
        <f>CONCATENATE("DE",Table13[[#This Row],[Award Number]])</f>
        <v>DEFE0032172</v>
      </c>
      <c r="D400" s="1" t="s">
        <v>650</v>
      </c>
      <c r="E400" s="1" t="s">
        <v>580</v>
      </c>
      <c r="F400" s="3">
        <v>3432366</v>
      </c>
      <c r="G400" s="1" t="s">
        <v>6</v>
      </c>
    </row>
    <row r="401" spans="1:7" x14ac:dyDescent="0.4">
      <c r="A401" s="10">
        <v>400</v>
      </c>
      <c r="B401" s="4" t="s">
        <v>1148</v>
      </c>
      <c r="C401" s="1" t="str">
        <f>CONCATENATE("DE",Table13[[#This Row],[Award Number]])</f>
        <v>DEFE0032298</v>
      </c>
      <c r="D401" s="1" t="s">
        <v>650</v>
      </c>
      <c r="E401" s="1" t="s">
        <v>580</v>
      </c>
      <c r="F401" s="3">
        <v>6000000</v>
      </c>
      <c r="G401" s="1" t="s">
        <v>6</v>
      </c>
    </row>
    <row r="402" spans="1:7" x14ac:dyDescent="0.4">
      <c r="A402" s="10">
        <v>401</v>
      </c>
      <c r="B402" s="1" t="s">
        <v>661</v>
      </c>
      <c r="C402" s="1" t="str">
        <f>CONCATENATE("DE",Table13[[#This Row],[Award Number]])</f>
        <v>DEFE0032380</v>
      </c>
      <c r="D402" s="1" t="s">
        <v>662</v>
      </c>
      <c r="E402" s="1" t="s">
        <v>580</v>
      </c>
      <c r="F402" s="3">
        <v>2553973</v>
      </c>
      <c r="G402" s="1" t="s">
        <v>6</v>
      </c>
    </row>
    <row r="403" spans="1:7" x14ac:dyDescent="0.4">
      <c r="A403" s="10">
        <v>402</v>
      </c>
      <c r="B403" s="1" t="s">
        <v>663</v>
      </c>
      <c r="C403" s="1" t="str">
        <f>CONCATENATE("DE",Table13[[#This Row],[Award Number]])</f>
        <v>DEFE0032173</v>
      </c>
      <c r="D403" s="1" t="s">
        <v>664</v>
      </c>
      <c r="E403" s="1" t="s">
        <v>580</v>
      </c>
      <c r="F403" s="3">
        <v>6564013</v>
      </c>
      <c r="G403" s="1" t="s">
        <v>6</v>
      </c>
    </row>
    <row r="404" spans="1:7" x14ac:dyDescent="0.4">
      <c r="A404" s="10">
        <v>403</v>
      </c>
      <c r="B404" s="1" t="s">
        <v>665</v>
      </c>
      <c r="C404" s="1" t="str">
        <f>CONCATENATE("DE",Table13[[#This Row],[Award Number]])</f>
        <v>DEFE0032170</v>
      </c>
      <c r="D404" s="1" t="s">
        <v>666</v>
      </c>
      <c r="E404" s="1" t="s">
        <v>580</v>
      </c>
      <c r="F404" s="3">
        <v>6999923</v>
      </c>
      <c r="G404" s="1" t="s">
        <v>6</v>
      </c>
    </row>
    <row r="405" spans="1:7" x14ac:dyDescent="0.4">
      <c r="A405" s="10">
        <v>404</v>
      </c>
      <c r="B405" s="1" t="s">
        <v>667</v>
      </c>
      <c r="C405" s="1" t="str">
        <f>CONCATENATE("DE",Table13[[#This Row],[Award Number]])</f>
        <v>DEFE0032345</v>
      </c>
      <c r="D405" s="1" t="s">
        <v>668</v>
      </c>
      <c r="E405" s="1" t="s">
        <v>580</v>
      </c>
      <c r="F405" s="3">
        <v>3000000</v>
      </c>
      <c r="G405" s="1" t="s">
        <v>6</v>
      </c>
    </row>
    <row r="406" spans="1:7" x14ac:dyDescent="0.4">
      <c r="A406" s="10">
        <v>405</v>
      </c>
      <c r="B406" s="1" t="s">
        <v>669</v>
      </c>
      <c r="C406" s="1" t="str">
        <f>CONCATENATE("DE",Table13[[#This Row],[Award Number]])</f>
        <v>DEFE0032681</v>
      </c>
      <c r="D406" s="1" t="s">
        <v>670</v>
      </c>
      <c r="E406" s="1" t="s">
        <v>580</v>
      </c>
      <c r="F406" s="3">
        <v>6000000</v>
      </c>
      <c r="G406" s="1" t="s">
        <v>6</v>
      </c>
    </row>
    <row r="407" spans="1:7" x14ac:dyDescent="0.4">
      <c r="A407" s="10">
        <v>406</v>
      </c>
      <c r="B407" s="1" t="s">
        <v>671</v>
      </c>
      <c r="C407" s="1" t="str">
        <f>CONCATENATE("DE",Table13[[#This Row],[Award Number]])</f>
        <v>DEFE0032703</v>
      </c>
      <c r="D407" s="1" t="s">
        <v>672</v>
      </c>
      <c r="E407" s="1" t="s">
        <v>580</v>
      </c>
      <c r="F407" s="3">
        <v>19736446</v>
      </c>
      <c r="G407" s="1" t="s">
        <v>6</v>
      </c>
    </row>
    <row r="408" spans="1:7" x14ac:dyDescent="0.4">
      <c r="A408" s="10">
        <v>407</v>
      </c>
      <c r="B408" s="1" t="s">
        <v>673</v>
      </c>
      <c r="C408" s="1" t="str">
        <f>CONCATENATE("DE",Table13[[#This Row],[Award Number]])</f>
        <v>DEFE0032310</v>
      </c>
      <c r="D408" s="1" t="s">
        <v>674</v>
      </c>
      <c r="E408" s="1" t="s">
        <v>580</v>
      </c>
      <c r="F408" s="3">
        <v>3081362</v>
      </c>
      <c r="G408" s="1" t="s">
        <v>6</v>
      </c>
    </row>
    <row r="409" spans="1:7" x14ac:dyDescent="0.4">
      <c r="A409" s="10">
        <v>408</v>
      </c>
      <c r="B409" s="1" t="s">
        <v>675</v>
      </c>
      <c r="C409" s="1" t="str">
        <f>CONCATENATE("DE",Table13[[#This Row],[Award Number]])</f>
        <v>DEFE0032542</v>
      </c>
      <c r="D409" s="1" t="s">
        <v>274</v>
      </c>
      <c r="E409" s="1" t="s">
        <v>580</v>
      </c>
      <c r="F409" s="3">
        <v>2954021</v>
      </c>
      <c r="G409" s="1" t="s">
        <v>6</v>
      </c>
    </row>
    <row r="410" spans="1:7" x14ac:dyDescent="0.4">
      <c r="A410" s="10">
        <v>409</v>
      </c>
      <c r="B410" s="1" t="s">
        <v>676</v>
      </c>
      <c r="C410" s="1" t="str">
        <f>CONCATENATE("DE",Table13[[#This Row],[Award Number]])</f>
        <v>DEFE0032381</v>
      </c>
      <c r="D410" s="1" t="s">
        <v>677</v>
      </c>
      <c r="E410" s="1" t="s">
        <v>580</v>
      </c>
      <c r="F410" s="3">
        <v>2999960</v>
      </c>
      <c r="G410" s="1" t="s">
        <v>6</v>
      </c>
    </row>
    <row r="411" spans="1:7" x14ac:dyDescent="0.4">
      <c r="A411" s="10">
        <v>410</v>
      </c>
      <c r="B411" s="1" t="s">
        <v>678</v>
      </c>
      <c r="C411" s="1" t="str">
        <f>CONCATENATE("DE",Table13[[#This Row],[Award Number]])</f>
        <v>DEFE0032675</v>
      </c>
      <c r="D411" s="1" t="s">
        <v>679</v>
      </c>
      <c r="E411" s="1" t="s">
        <v>580</v>
      </c>
      <c r="F411" s="3">
        <v>5999720</v>
      </c>
      <c r="G411" s="1" t="s">
        <v>6</v>
      </c>
    </row>
    <row r="412" spans="1:7" x14ac:dyDescent="0.4">
      <c r="A412" s="10">
        <v>411</v>
      </c>
      <c r="B412" s="1" t="s">
        <v>680</v>
      </c>
      <c r="C412" s="1" t="str">
        <f>CONCATENATE("DE",Table13[[#This Row],[Award Number]])</f>
        <v>DEFE0032339</v>
      </c>
      <c r="D412" s="1" t="s">
        <v>681</v>
      </c>
      <c r="E412" s="1" t="s">
        <v>580</v>
      </c>
      <c r="F412" s="3">
        <v>19777436</v>
      </c>
      <c r="G412" s="1" t="s">
        <v>6</v>
      </c>
    </row>
    <row r="413" spans="1:7" x14ac:dyDescent="0.4">
      <c r="A413" s="10">
        <v>412</v>
      </c>
      <c r="B413" s="1" t="s">
        <v>682</v>
      </c>
      <c r="C413" s="1" t="str">
        <f>CONCATENATE("DE",Table13[[#This Row],[Award Number]])</f>
        <v>DEFE0032669</v>
      </c>
      <c r="D413" s="1" t="s">
        <v>683</v>
      </c>
      <c r="E413" s="1" t="s">
        <v>580</v>
      </c>
      <c r="F413" s="3">
        <v>6000000</v>
      </c>
      <c r="G413" s="1" t="s">
        <v>6</v>
      </c>
    </row>
    <row r="414" spans="1:7" x14ac:dyDescent="0.4">
      <c r="A414" s="10">
        <v>413</v>
      </c>
      <c r="B414" s="1" t="s">
        <v>684</v>
      </c>
      <c r="C414" s="1" t="str">
        <f>CONCATENATE("DE",Table13[[#This Row],[Award Number]])</f>
        <v>DEFE0032462</v>
      </c>
      <c r="D414" s="1" t="s">
        <v>686</v>
      </c>
      <c r="E414" s="1" t="s">
        <v>580</v>
      </c>
      <c r="F414" s="3">
        <v>6999898</v>
      </c>
      <c r="G414" s="1" t="s">
        <v>6</v>
      </c>
    </row>
    <row r="415" spans="1:7" x14ac:dyDescent="0.4">
      <c r="A415" s="10">
        <v>414</v>
      </c>
      <c r="B415" s="1" t="s">
        <v>685</v>
      </c>
      <c r="C415" s="1" t="str">
        <f>CONCATENATE("DE",Table13[[#This Row],[Award Number]])</f>
        <v>DEFE0031587</v>
      </c>
      <c r="D415" s="4" t="s">
        <v>686</v>
      </c>
      <c r="E415" s="1" t="s">
        <v>580</v>
      </c>
      <c r="F415" s="3">
        <v>62077501</v>
      </c>
      <c r="G415" s="1" t="s">
        <v>6</v>
      </c>
    </row>
    <row r="416" spans="1:7" x14ac:dyDescent="0.4">
      <c r="A416" s="10">
        <v>415</v>
      </c>
      <c r="B416" s="1" t="s">
        <v>687</v>
      </c>
      <c r="C416" s="1" t="str">
        <f>CONCATENATE("DE",Table13[[#This Row],[Award Number]])</f>
        <v>DEFE0032690</v>
      </c>
      <c r="D416" s="1" t="s">
        <v>688</v>
      </c>
      <c r="E416" s="1" t="s">
        <v>580</v>
      </c>
      <c r="F416" s="3">
        <v>4999932</v>
      </c>
      <c r="G416" s="1" t="s">
        <v>6</v>
      </c>
    </row>
    <row r="417" spans="1:7" ht="26" x14ac:dyDescent="0.4">
      <c r="A417" s="10">
        <v>416</v>
      </c>
      <c r="B417" s="1" t="s">
        <v>689</v>
      </c>
      <c r="C417" s="1" t="str">
        <f>CONCATENATE("DE",Table13[[#This Row],[Award Number]])</f>
        <v>DEFE0032442</v>
      </c>
      <c r="D417" s="1" t="s">
        <v>690</v>
      </c>
      <c r="E417" s="1" t="s">
        <v>580</v>
      </c>
      <c r="F417" s="3">
        <v>42723446</v>
      </c>
      <c r="G417" s="1" t="s">
        <v>6</v>
      </c>
    </row>
    <row r="418" spans="1:7" ht="26" x14ac:dyDescent="0.4">
      <c r="A418" s="10">
        <v>417</v>
      </c>
      <c r="B418" s="1" t="s">
        <v>691</v>
      </c>
      <c r="C418" s="1" t="str">
        <f>CONCATENATE("DE",Table13[[#This Row],[Award Number]])</f>
        <v>DEFE0032678</v>
      </c>
      <c r="D418" s="1" t="s">
        <v>690</v>
      </c>
      <c r="E418" s="1" t="s">
        <v>580</v>
      </c>
      <c r="F418" s="3">
        <v>5999265</v>
      </c>
      <c r="G418" s="1" t="s">
        <v>6</v>
      </c>
    </row>
    <row r="419" spans="1:7" ht="26" x14ac:dyDescent="0.4">
      <c r="A419" s="10">
        <v>418</v>
      </c>
      <c r="B419" s="1" t="s">
        <v>692</v>
      </c>
      <c r="C419" s="1" t="str">
        <f>CONCATENATE("DE",Table13[[#This Row],[Award Number]])</f>
        <v>DEFE0032666</v>
      </c>
      <c r="D419" s="1" t="s">
        <v>690</v>
      </c>
      <c r="E419" s="1" t="s">
        <v>580</v>
      </c>
      <c r="F419" s="3">
        <v>5989635</v>
      </c>
      <c r="G419" s="1" t="s">
        <v>6</v>
      </c>
    </row>
    <row r="420" spans="1:7" ht="26" x14ac:dyDescent="0.4">
      <c r="A420" s="10">
        <v>419</v>
      </c>
      <c r="B420" s="1" t="s">
        <v>693</v>
      </c>
      <c r="C420" s="1" t="str">
        <f>CONCATENATE("DE",Table13[[#This Row],[Award Number]])</f>
        <v>DEFE0032485</v>
      </c>
      <c r="D420" s="1" t="s">
        <v>690</v>
      </c>
      <c r="E420" s="1" t="s">
        <v>580</v>
      </c>
      <c r="F420" s="3">
        <v>1499999</v>
      </c>
      <c r="G420" s="1" t="s">
        <v>6</v>
      </c>
    </row>
    <row r="421" spans="1:7" x14ac:dyDescent="0.4">
      <c r="A421" s="10">
        <v>420</v>
      </c>
      <c r="B421" s="1" t="s">
        <v>694</v>
      </c>
      <c r="C421" s="1" t="str">
        <f>CONCATENATE("DE",Table13[[#This Row],[Award Number]])</f>
        <v>DEFE0032386</v>
      </c>
      <c r="D421" s="1" t="s">
        <v>695</v>
      </c>
      <c r="E421" s="1" t="s">
        <v>580</v>
      </c>
      <c r="F421" s="3">
        <v>2969477</v>
      </c>
      <c r="G421" s="1" t="s">
        <v>6</v>
      </c>
    </row>
    <row r="422" spans="1:7" x14ac:dyDescent="0.4">
      <c r="A422" s="10">
        <v>421</v>
      </c>
      <c r="B422" s="1" t="s">
        <v>696</v>
      </c>
      <c r="C422" s="1" t="str">
        <f>CONCATENATE("DE",Table13[[#This Row],[Award Number]])</f>
        <v>DEFE0032329</v>
      </c>
      <c r="D422" s="1" t="s">
        <v>697</v>
      </c>
      <c r="E422" s="1" t="s">
        <v>580</v>
      </c>
      <c r="F422" s="3">
        <v>5000000</v>
      </c>
      <c r="G422" s="1" t="s">
        <v>6</v>
      </c>
    </row>
    <row r="423" spans="1:7" x14ac:dyDescent="0.4">
      <c r="A423" s="10">
        <v>422</v>
      </c>
      <c r="B423" s="1" t="s">
        <v>698</v>
      </c>
      <c r="C423" s="1" t="str">
        <f>CONCATENATE("DE",Table13[[#This Row],[Award Number]])</f>
        <v>DEFE0032467</v>
      </c>
      <c r="D423" s="1" t="s">
        <v>699</v>
      </c>
      <c r="E423" s="1" t="s">
        <v>580</v>
      </c>
      <c r="F423" s="3">
        <v>5000000</v>
      </c>
      <c r="G423" s="1" t="s">
        <v>6</v>
      </c>
    </row>
    <row r="424" spans="1:7" x14ac:dyDescent="0.4">
      <c r="A424" s="10">
        <v>423</v>
      </c>
      <c r="B424" s="1" t="s">
        <v>700</v>
      </c>
      <c r="C424" s="1" t="str">
        <f>CONCATENATE("DE",Table13[[#This Row],[Award Number]])</f>
        <v>DEFE0032463</v>
      </c>
      <c r="D424" s="1" t="s">
        <v>701</v>
      </c>
      <c r="E424" s="1" t="s">
        <v>580</v>
      </c>
      <c r="F424" s="3">
        <v>7000000</v>
      </c>
      <c r="G424" s="1" t="s">
        <v>6</v>
      </c>
    </row>
    <row r="425" spans="1:7" x14ac:dyDescent="0.4">
      <c r="A425" s="10">
        <v>424</v>
      </c>
      <c r="B425" s="1" t="s">
        <v>702</v>
      </c>
      <c r="C425" s="1" t="str">
        <f>CONCATENATE("DE",Table13[[#This Row],[Award Number]])</f>
        <v>DEFE0032452</v>
      </c>
      <c r="D425" s="1" t="s">
        <v>703</v>
      </c>
      <c r="E425" s="1" t="s">
        <v>580</v>
      </c>
      <c r="F425" s="3">
        <v>8925950</v>
      </c>
      <c r="G425" s="1" t="s">
        <v>6</v>
      </c>
    </row>
    <row r="426" spans="1:7" x14ac:dyDescent="0.4">
      <c r="A426" s="10">
        <v>425</v>
      </c>
      <c r="B426" s="1" t="s">
        <v>704</v>
      </c>
      <c r="C426" s="1" t="str">
        <f>CONCATENATE("DE",Table13[[#This Row],[Award Number]])</f>
        <v>DEFE0032689</v>
      </c>
      <c r="D426" s="1" t="s">
        <v>705</v>
      </c>
      <c r="E426" s="1" t="s">
        <v>580</v>
      </c>
      <c r="F426" s="3">
        <v>3995743</v>
      </c>
      <c r="G426" s="1" t="s">
        <v>6</v>
      </c>
    </row>
    <row r="427" spans="1:7" x14ac:dyDescent="0.4">
      <c r="A427" s="10">
        <v>426</v>
      </c>
      <c r="B427" s="1" t="s">
        <v>706</v>
      </c>
      <c r="C427" s="1" t="str">
        <f>CONCATENATE("DE",Table13[[#This Row],[Award Number]])</f>
        <v>DEFE0032510</v>
      </c>
      <c r="D427" s="1" t="s">
        <v>707</v>
      </c>
      <c r="E427" s="1" t="s">
        <v>580</v>
      </c>
      <c r="F427" s="3">
        <v>2478350</v>
      </c>
      <c r="G427" s="1" t="s">
        <v>6</v>
      </c>
    </row>
    <row r="428" spans="1:7" x14ac:dyDescent="0.4">
      <c r="A428" s="10">
        <v>427</v>
      </c>
      <c r="B428" s="1" t="s">
        <v>708</v>
      </c>
      <c r="C428" s="1" t="str">
        <f>CONCATENATE("DE",Table13[[#This Row],[Award Number]])</f>
        <v>DEFE0032251</v>
      </c>
      <c r="D428" s="1" t="s">
        <v>709</v>
      </c>
      <c r="E428" s="1" t="s">
        <v>580</v>
      </c>
      <c r="F428" s="3">
        <v>2999845</v>
      </c>
      <c r="G428" s="1" t="s">
        <v>6</v>
      </c>
    </row>
    <row r="429" spans="1:7" x14ac:dyDescent="0.4">
      <c r="A429" s="10">
        <v>428</v>
      </c>
      <c r="B429" s="1" t="s">
        <v>710</v>
      </c>
      <c r="C429" s="1" t="str">
        <f>CONCATENATE("DE",Table13[[#This Row],[Award Number]])</f>
        <v>DEFE0032698</v>
      </c>
      <c r="D429" s="1" t="s">
        <v>711</v>
      </c>
      <c r="E429" s="1" t="s">
        <v>580</v>
      </c>
      <c r="F429" s="3">
        <v>10000000</v>
      </c>
      <c r="G429" s="1" t="s">
        <v>6</v>
      </c>
    </row>
    <row r="430" spans="1:7" x14ac:dyDescent="0.4">
      <c r="A430" s="10">
        <v>429</v>
      </c>
      <c r="B430" s="1" t="s">
        <v>712</v>
      </c>
      <c r="C430" s="1" t="str">
        <f>CONCATENATE("DE",Table13[[#This Row],[Award Number]])</f>
        <v>DEFE0032232</v>
      </c>
      <c r="D430" s="1" t="s">
        <v>711</v>
      </c>
      <c r="E430" s="1" t="s">
        <v>580</v>
      </c>
      <c r="F430" s="3">
        <v>4500000</v>
      </c>
      <c r="G430" s="1" t="s">
        <v>6</v>
      </c>
    </row>
    <row r="431" spans="1:7" x14ac:dyDescent="0.4">
      <c r="A431" s="10">
        <v>430</v>
      </c>
      <c r="B431" s="1" t="s">
        <v>713</v>
      </c>
      <c r="C431" s="1" t="str">
        <f>CONCATENATE("DE",Table13[[#This Row],[Award Number]])</f>
        <v>DEFE0032693</v>
      </c>
      <c r="D431" s="1" t="s">
        <v>714</v>
      </c>
      <c r="E431" s="1" t="s">
        <v>580</v>
      </c>
      <c r="F431" s="3">
        <v>5000000</v>
      </c>
      <c r="G431" s="1" t="s">
        <v>6</v>
      </c>
    </row>
    <row r="432" spans="1:7" x14ac:dyDescent="0.4">
      <c r="A432" s="10">
        <v>431</v>
      </c>
      <c r="B432" s="1" t="s">
        <v>715</v>
      </c>
      <c r="C432" s="1" t="str">
        <f>CONCATENATE("DE",Table13[[#This Row],[Award Number]])</f>
        <v>DEFE0032684</v>
      </c>
      <c r="D432" s="1" t="s">
        <v>714</v>
      </c>
      <c r="E432" s="1" t="s">
        <v>580</v>
      </c>
      <c r="F432" s="3">
        <v>6000000</v>
      </c>
      <c r="G432" s="1" t="s">
        <v>6</v>
      </c>
    </row>
    <row r="433" spans="1:7" x14ac:dyDescent="0.4">
      <c r="A433" s="10">
        <v>432</v>
      </c>
      <c r="B433" s="1" t="s">
        <v>716</v>
      </c>
      <c r="C433" s="1" t="str">
        <f>CONCATENATE("DE",Table13[[#This Row],[Award Number]])</f>
        <v>DEFE0032683</v>
      </c>
      <c r="D433" s="1" t="s">
        <v>714</v>
      </c>
      <c r="E433" s="1" t="s">
        <v>580</v>
      </c>
      <c r="F433" s="3">
        <v>6000000</v>
      </c>
      <c r="G433" s="1" t="s">
        <v>6</v>
      </c>
    </row>
    <row r="434" spans="1:7" x14ac:dyDescent="0.4">
      <c r="A434" s="10">
        <v>433</v>
      </c>
      <c r="B434" s="1" t="s">
        <v>717</v>
      </c>
      <c r="C434" s="1" t="str">
        <f>CONCATENATE("DE",Table13[[#This Row],[Award Number]])</f>
        <v>DEFE0032541</v>
      </c>
      <c r="D434" s="1" t="s">
        <v>714</v>
      </c>
      <c r="E434" s="1" t="s">
        <v>580</v>
      </c>
      <c r="F434" s="3">
        <v>9999131</v>
      </c>
      <c r="G434" s="1" t="s">
        <v>6</v>
      </c>
    </row>
    <row r="435" spans="1:7" x14ac:dyDescent="0.4">
      <c r="A435" s="10">
        <v>434</v>
      </c>
      <c r="B435" s="1" t="s">
        <v>718</v>
      </c>
      <c r="C435" s="1" t="str">
        <f>CONCATENATE("DE",Table13[[#This Row],[Award Number]])</f>
        <v>DEFE0032440</v>
      </c>
      <c r="D435" s="1" t="s">
        <v>719</v>
      </c>
      <c r="E435" s="1" t="s">
        <v>580</v>
      </c>
      <c r="F435" s="3">
        <v>24999674</v>
      </c>
      <c r="G435" s="1" t="s">
        <v>6</v>
      </c>
    </row>
    <row r="436" spans="1:7" x14ac:dyDescent="0.4">
      <c r="A436" s="10">
        <v>435</v>
      </c>
      <c r="B436" s="1" t="s">
        <v>720</v>
      </c>
      <c r="C436" s="1" t="str">
        <f>CONCATENATE("DE",Table13[[#This Row],[Award Number]])</f>
        <v>DEFE0032664</v>
      </c>
      <c r="D436" s="1" t="s">
        <v>721</v>
      </c>
      <c r="E436" s="1" t="s">
        <v>580</v>
      </c>
      <c r="F436" s="3">
        <v>5307547</v>
      </c>
      <c r="G436" s="1" t="s">
        <v>6</v>
      </c>
    </row>
    <row r="437" spans="1:7" x14ac:dyDescent="0.4">
      <c r="A437" s="10">
        <v>436</v>
      </c>
      <c r="B437" s="1" t="s">
        <v>722</v>
      </c>
      <c r="C437" s="1" t="str">
        <f>CONCATENATE("DE",Table13[[#This Row],[Award Number]])</f>
        <v>DEFE0032171</v>
      </c>
      <c r="D437" s="1" t="s">
        <v>395</v>
      </c>
      <c r="E437" s="1" t="s">
        <v>580</v>
      </c>
      <c r="F437" s="3">
        <v>4797615</v>
      </c>
      <c r="G437" s="1" t="s">
        <v>6</v>
      </c>
    </row>
    <row r="438" spans="1:7" x14ac:dyDescent="0.4">
      <c r="A438" s="10">
        <v>437</v>
      </c>
      <c r="B438" s="1" t="s">
        <v>723</v>
      </c>
      <c r="C438" s="1" t="str">
        <f>CONCATENATE("DE",Table13[[#This Row],[Award Number]])</f>
        <v>DEFE0032169</v>
      </c>
      <c r="D438" s="1" t="s">
        <v>395</v>
      </c>
      <c r="E438" s="1" t="s">
        <v>580</v>
      </c>
      <c r="F438" s="3">
        <v>3299141</v>
      </c>
      <c r="G438" s="1" t="s">
        <v>6</v>
      </c>
    </row>
    <row r="439" spans="1:7" x14ac:dyDescent="0.4">
      <c r="A439" s="10">
        <v>438</v>
      </c>
      <c r="B439" s="1" t="s">
        <v>724</v>
      </c>
      <c r="C439" s="1" t="str">
        <f>CONCATENATE("DE",Table13[[#This Row],[Award Number]])</f>
        <v>DEFE0032382</v>
      </c>
      <c r="D439" s="1" t="s">
        <v>725</v>
      </c>
      <c r="E439" s="1" t="s">
        <v>580</v>
      </c>
      <c r="F439" s="3">
        <v>2644806</v>
      </c>
      <c r="G439" s="1" t="s">
        <v>6</v>
      </c>
    </row>
    <row r="440" spans="1:7" x14ac:dyDescent="0.4">
      <c r="A440" s="10">
        <v>439</v>
      </c>
      <c r="B440" s="1" t="s">
        <v>726</v>
      </c>
      <c r="C440" s="1" t="str">
        <f>CONCATENATE("DE",Table13[[#This Row],[Award Number]])</f>
        <v>DEFE0032443</v>
      </c>
      <c r="D440" s="1" t="s">
        <v>727</v>
      </c>
      <c r="E440" s="1" t="s">
        <v>580</v>
      </c>
      <c r="F440" s="3">
        <v>32247740</v>
      </c>
      <c r="G440" s="1" t="s">
        <v>6</v>
      </c>
    </row>
    <row r="441" spans="1:7" x14ac:dyDescent="0.4">
      <c r="A441" s="10">
        <v>440</v>
      </c>
      <c r="B441" s="4" t="s">
        <v>1149</v>
      </c>
      <c r="C441" s="1" t="str">
        <f>CONCATENATE("DE",Table13[[#This Row],[Award Number]])</f>
        <v>DEFE0032377</v>
      </c>
      <c r="D441" s="1" t="s">
        <v>419</v>
      </c>
      <c r="E441" s="1" t="s">
        <v>580</v>
      </c>
      <c r="F441" s="3">
        <v>2984939</v>
      </c>
      <c r="G441" s="1" t="s">
        <v>6</v>
      </c>
    </row>
    <row r="442" spans="1:7" x14ac:dyDescent="0.4">
      <c r="A442" s="10">
        <v>441</v>
      </c>
      <c r="B442" s="1" t="s">
        <v>728</v>
      </c>
      <c r="C442" s="1" t="str">
        <f>CONCATENATE("DE",Table13[[#This Row],[Award Number]])</f>
        <v>DEFE0032696</v>
      </c>
      <c r="D442" s="1" t="s">
        <v>729</v>
      </c>
      <c r="E442" s="1" t="s">
        <v>580</v>
      </c>
      <c r="F442" s="3">
        <v>9999878</v>
      </c>
      <c r="G442" s="1" t="s">
        <v>6</v>
      </c>
    </row>
    <row r="443" spans="1:7" x14ac:dyDescent="0.4">
      <c r="A443" s="10">
        <v>442</v>
      </c>
      <c r="B443" s="1" t="s">
        <v>730</v>
      </c>
      <c r="C443" s="1" t="str">
        <f>CONCATENATE("DE",Table13[[#This Row],[Award Number]])</f>
        <v>DEFE0032305</v>
      </c>
      <c r="D443" s="1" t="s">
        <v>729</v>
      </c>
      <c r="E443" s="1" t="s">
        <v>580</v>
      </c>
      <c r="F443" s="3">
        <v>2999972</v>
      </c>
      <c r="G443" s="1" t="s">
        <v>6</v>
      </c>
    </row>
    <row r="444" spans="1:7" x14ac:dyDescent="0.4">
      <c r="A444" s="10">
        <v>443</v>
      </c>
      <c r="B444" s="1" t="s">
        <v>731</v>
      </c>
      <c r="C444" s="1" t="str">
        <f>CONCATENATE("DE",Table13[[#This Row],[Award Number]])</f>
        <v>DEFE0032691</v>
      </c>
      <c r="D444" s="1" t="s">
        <v>732</v>
      </c>
      <c r="E444" s="1" t="s">
        <v>580</v>
      </c>
      <c r="F444" s="3">
        <v>4997222</v>
      </c>
      <c r="G444" s="1" t="s">
        <v>6</v>
      </c>
    </row>
    <row r="445" spans="1:7" x14ac:dyDescent="0.4">
      <c r="A445" s="10">
        <v>444</v>
      </c>
      <c r="B445" s="1" t="s">
        <v>733</v>
      </c>
      <c r="C445" s="1" t="str">
        <f>CONCATENATE("DE",Table13[[#This Row],[Award Number]])</f>
        <v>DEFE0032447</v>
      </c>
      <c r="D445" s="1" t="s">
        <v>734</v>
      </c>
      <c r="E445" s="1" t="s">
        <v>580</v>
      </c>
      <c r="F445" s="3">
        <v>9000000</v>
      </c>
      <c r="G445" s="1" t="s">
        <v>6</v>
      </c>
    </row>
    <row r="446" spans="1:7" x14ac:dyDescent="0.4">
      <c r="A446" s="10">
        <v>445</v>
      </c>
      <c r="B446" s="1" t="s">
        <v>735</v>
      </c>
      <c r="C446" s="1" t="str">
        <f>CONCATENATE("DE",Table13[[#This Row],[Award Number]])</f>
        <v>DEFE0032441</v>
      </c>
      <c r="D446" s="1" t="s">
        <v>734</v>
      </c>
      <c r="E446" s="1" t="s">
        <v>580</v>
      </c>
      <c r="F446" s="3">
        <v>55248172</v>
      </c>
      <c r="G446" s="1" t="s">
        <v>6</v>
      </c>
    </row>
    <row r="447" spans="1:7" x14ac:dyDescent="0.4">
      <c r="A447" s="10">
        <v>446</v>
      </c>
      <c r="B447" s="1" t="s">
        <v>736</v>
      </c>
      <c r="C447" s="1" t="str">
        <f>CONCATENATE("DE",Table13[[#This Row],[Award Number]])</f>
        <v>DEFE0032392</v>
      </c>
      <c r="D447" s="1" t="s">
        <v>734</v>
      </c>
      <c r="E447" s="1" t="s">
        <v>580</v>
      </c>
      <c r="F447" s="3">
        <v>10242232</v>
      </c>
      <c r="G447" s="1" t="s">
        <v>6</v>
      </c>
    </row>
    <row r="448" spans="1:7" x14ac:dyDescent="0.4">
      <c r="A448" s="10">
        <v>447</v>
      </c>
      <c r="B448" s="1" t="s">
        <v>737</v>
      </c>
      <c r="C448" s="1" t="str">
        <f>CONCATENATE("DE",Table13[[#This Row],[Award Number]])</f>
        <v>DEFE0032341</v>
      </c>
      <c r="D448" s="1" t="s">
        <v>734</v>
      </c>
      <c r="E448" s="1" t="s">
        <v>580</v>
      </c>
      <c r="F448" s="3">
        <v>17015534</v>
      </c>
      <c r="G448" s="1" t="s">
        <v>6</v>
      </c>
    </row>
    <row r="449" spans="1:7" x14ac:dyDescent="0.4">
      <c r="A449" s="10">
        <v>448</v>
      </c>
      <c r="B449" s="1" t="s">
        <v>738</v>
      </c>
      <c r="C449" s="1" t="str">
        <f>CONCATENATE("DE",Table13[[#This Row],[Award Number]])</f>
        <v>DEFE0032270</v>
      </c>
      <c r="D449" s="1" t="s">
        <v>739</v>
      </c>
      <c r="E449" s="1" t="s">
        <v>580</v>
      </c>
      <c r="F449" s="3">
        <v>8441915</v>
      </c>
      <c r="G449" s="1" t="s">
        <v>6</v>
      </c>
    </row>
    <row r="450" spans="1:7" x14ac:dyDescent="0.4">
      <c r="A450" s="10">
        <v>449</v>
      </c>
      <c r="B450" s="4" t="s">
        <v>1142</v>
      </c>
      <c r="C450" s="1" t="str">
        <f>CONCATENATE("DE",Table13[[#This Row],[Award Number]])</f>
        <v>DEFE0032479</v>
      </c>
      <c r="D450" s="1" t="s">
        <v>740</v>
      </c>
      <c r="E450" s="1" t="s">
        <v>580</v>
      </c>
      <c r="F450" s="3">
        <v>1499995</v>
      </c>
      <c r="G450" s="1" t="s">
        <v>6</v>
      </c>
    </row>
    <row r="451" spans="1:7" x14ac:dyDescent="0.4">
      <c r="A451" s="10">
        <v>450</v>
      </c>
      <c r="B451" s="1" t="s">
        <v>741</v>
      </c>
      <c r="C451" s="1" t="str">
        <f>CONCATENATE("DE",Table13[[#This Row],[Award Number]])</f>
        <v>DEFE0032148</v>
      </c>
      <c r="D451" s="1" t="s">
        <v>742</v>
      </c>
      <c r="E451" s="1" t="s">
        <v>580</v>
      </c>
      <c r="F451" s="3">
        <v>5895276</v>
      </c>
      <c r="G451" s="1" t="s">
        <v>6</v>
      </c>
    </row>
    <row r="452" spans="1:7" x14ac:dyDescent="0.4">
      <c r="A452" s="10">
        <v>451</v>
      </c>
      <c r="B452" s="1" t="s">
        <v>743</v>
      </c>
      <c r="C452" s="1" t="str">
        <f>CONCATENATE("DE",Table13[[#This Row],[Award Number]])</f>
        <v>DEFE0032461</v>
      </c>
      <c r="D452" s="1" t="s">
        <v>744</v>
      </c>
      <c r="E452" s="1" t="s">
        <v>580</v>
      </c>
      <c r="F452" s="3">
        <v>4793680</v>
      </c>
      <c r="G452" s="1" t="s">
        <v>6</v>
      </c>
    </row>
    <row r="453" spans="1:7" x14ac:dyDescent="0.4">
      <c r="A453" s="10">
        <v>452</v>
      </c>
      <c r="B453" s="1" t="s">
        <v>745</v>
      </c>
      <c r="C453" s="1" t="str">
        <f>CONCATENATE("DE",Table13[[#This Row],[Award Number]])</f>
        <v>DEFE0032243</v>
      </c>
      <c r="D453" s="1" t="s">
        <v>746</v>
      </c>
      <c r="E453" s="1" t="s">
        <v>580</v>
      </c>
      <c r="F453" s="3">
        <v>3000000</v>
      </c>
      <c r="G453" s="1" t="s">
        <v>6</v>
      </c>
    </row>
    <row r="454" spans="1:7" x14ac:dyDescent="0.4">
      <c r="A454" s="10">
        <v>453</v>
      </c>
      <c r="B454" s="1" t="s">
        <v>747</v>
      </c>
      <c r="C454" s="1" t="str">
        <f>CONCATENATE("DE",Table13[[#This Row],[Award Number]])</f>
        <v>DEFE0032444</v>
      </c>
      <c r="D454" s="1" t="s">
        <v>748</v>
      </c>
      <c r="E454" s="1" t="s">
        <v>580</v>
      </c>
      <c r="F454" s="3">
        <v>97559107</v>
      </c>
      <c r="G454" s="1" t="s">
        <v>6</v>
      </c>
    </row>
    <row r="455" spans="1:7" x14ac:dyDescent="0.4">
      <c r="A455" s="10">
        <v>454</v>
      </c>
      <c r="B455" s="1" t="s">
        <v>749</v>
      </c>
      <c r="C455" s="1" t="str">
        <f>CONCATENATE("DE",Table13[[#This Row],[Award Number]])</f>
        <v>DEFE0032260</v>
      </c>
      <c r="D455" s="1" t="s">
        <v>750</v>
      </c>
      <c r="E455" s="1" t="s">
        <v>580</v>
      </c>
      <c r="F455" s="3">
        <v>2999956</v>
      </c>
      <c r="G455" s="1" t="s">
        <v>6</v>
      </c>
    </row>
    <row r="456" spans="1:7" x14ac:dyDescent="0.4">
      <c r="A456" s="10">
        <v>455</v>
      </c>
      <c r="B456" s="1" t="s">
        <v>751</v>
      </c>
      <c r="C456" s="1" t="str">
        <f>CONCATENATE("DE",Table13[[#This Row],[Award Number]])</f>
        <v>DEFE0032151</v>
      </c>
      <c r="D456" s="1" t="s">
        <v>752</v>
      </c>
      <c r="E456" s="1" t="s">
        <v>580</v>
      </c>
      <c r="F456" s="3">
        <v>2500000</v>
      </c>
      <c r="G456" s="1" t="s">
        <v>6</v>
      </c>
    </row>
    <row r="457" spans="1:7" x14ac:dyDescent="0.4">
      <c r="A457" s="10">
        <v>456</v>
      </c>
      <c r="B457" s="1" t="s">
        <v>753</v>
      </c>
      <c r="C457" s="1" t="str">
        <f>CONCATENATE("DE",Table13[[#This Row],[Award Number]])</f>
        <v>DEFE0032662</v>
      </c>
      <c r="D457" s="1" t="s">
        <v>754</v>
      </c>
      <c r="E457" s="1" t="s">
        <v>580</v>
      </c>
      <c r="F457" s="3">
        <v>4098755</v>
      </c>
      <c r="G457" s="1" t="s">
        <v>6</v>
      </c>
    </row>
    <row r="458" spans="1:7" x14ac:dyDescent="0.4">
      <c r="A458" s="10">
        <v>457</v>
      </c>
      <c r="B458" s="4" t="s">
        <v>1151</v>
      </c>
      <c r="C458" s="1" t="str">
        <f>CONCATENATE("DE",Table13[[#This Row],[Award Number]])</f>
        <v>DEFE0032477</v>
      </c>
      <c r="D458" s="1" t="s">
        <v>755</v>
      </c>
      <c r="E458" s="1" t="s">
        <v>580</v>
      </c>
      <c r="F458" s="3">
        <v>1500000</v>
      </c>
      <c r="G458" s="1" t="s">
        <v>6</v>
      </c>
    </row>
    <row r="459" spans="1:7" x14ac:dyDescent="0.4">
      <c r="A459" s="10">
        <v>458</v>
      </c>
      <c r="B459" s="1" t="s">
        <v>756</v>
      </c>
      <c r="C459" s="1" t="str">
        <f>CONCATENATE("DE",Table13[[#This Row],[Award Number]])</f>
        <v>DEFE0032330</v>
      </c>
      <c r="D459" s="1" t="s">
        <v>757</v>
      </c>
      <c r="E459" s="1" t="s">
        <v>580</v>
      </c>
      <c r="F459" s="3">
        <v>29491333</v>
      </c>
      <c r="G459" s="1" t="s">
        <v>6</v>
      </c>
    </row>
    <row r="460" spans="1:7" x14ac:dyDescent="0.4">
      <c r="A460" s="10">
        <v>459</v>
      </c>
      <c r="B460" s="1" t="s">
        <v>758</v>
      </c>
      <c r="C460" s="1" t="str">
        <f>CONCATENATE("DE",Table13[[#This Row],[Award Number]])</f>
        <v>DEFE0032659</v>
      </c>
      <c r="D460" s="1" t="s">
        <v>759</v>
      </c>
      <c r="E460" s="1" t="s">
        <v>580</v>
      </c>
      <c r="F460" s="3">
        <v>50000000</v>
      </c>
      <c r="G460" s="1" t="s">
        <v>6</v>
      </c>
    </row>
    <row r="461" spans="1:7" x14ac:dyDescent="0.4">
      <c r="A461" s="10">
        <v>460</v>
      </c>
      <c r="B461" s="1" t="s">
        <v>760</v>
      </c>
      <c r="C461" s="1" t="str">
        <f>CONCATENATE("DE",Table13[[#This Row],[Award Number]])</f>
        <v>DEFE0032446</v>
      </c>
      <c r="D461" s="1" t="s">
        <v>761</v>
      </c>
      <c r="E461" s="1" t="s">
        <v>580</v>
      </c>
      <c r="F461" s="3">
        <v>8618299</v>
      </c>
      <c r="G461" s="1" t="s">
        <v>6</v>
      </c>
    </row>
    <row r="462" spans="1:7" x14ac:dyDescent="0.4">
      <c r="A462" s="10">
        <v>461</v>
      </c>
      <c r="B462" s="4" t="s">
        <v>1150</v>
      </c>
      <c r="C462" s="1" t="str">
        <f>CONCATENATE("DE",Table13[[#This Row],[Award Number]])</f>
        <v>DEFE0032263</v>
      </c>
      <c r="D462" s="1" t="s">
        <v>494</v>
      </c>
      <c r="E462" s="1" t="s">
        <v>580</v>
      </c>
      <c r="F462" s="3">
        <v>2000000</v>
      </c>
      <c r="G462" s="1" t="s">
        <v>6</v>
      </c>
    </row>
    <row r="463" spans="1:7" x14ac:dyDescent="0.4">
      <c r="A463" s="10">
        <v>462</v>
      </c>
      <c r="B463" s="4" t="s">
        <v>1117</v>
      </c>
      <c r="C463" s="1" t="str">
        <f>CONCATENATE("DE",Table13[[#This Row],[Award Number]])</f>
        <v>DEFE0032453</v>
      </c>
      <c r="D463" s="1" t="s">
        <v>762</v>
      </c>
      <c r="E463" s="1" t="s">
        <v>580</v>
      </c>
      <c r="F463" s="3">
        <v>8880349</v>
      </c>
      <c r="G463" s="1" t="s">
        <v>6</v>
      </c>
    </row>
    <row r="464" spans="1:7" x14ac:dyDescent="0.4">
      <c r="A464" s="10">
        <v>463</v>
      </c>
      <c r="B464" s="1" t="s">
        <v>763</v>
      </c>
      <c r="C464" s="1" t="str">
        <f>CONCATENATE("DE",Table13[[#This Row],[Award Number]])</f>
        <v>DEFE0032321</v>
      </c>
      <c r="D464" s="1" t="s">
        <v>764</v>
      </c>
      <c r="E464" s="1" t="s">
        <v>580</v>
      </c>
      <c r="F464" s="3">
        <v>1600000</v>
      </c>
      <c r="G464" s="1" t="s">
        <v>6</v>
      </c>
    </row>
    <row r="465" spans="1:7" x14ac:dyDescent="0.4">
      <c r="A465" s="10">
        <v>464</v>
      </c>
      <c r="B465" s="1" t="s">
        <v>765</v>
      </c>
      <c r="C465" s="1" t="str">
        <f>CONCATENATE("DE",Table13[[#This Row],[Award Number]])</f>
        <v>DEFE0032667</v>
      </c>
      <c r="D465" s="1" t="s">
        <v>766</v>
      </c>
      <c r="E465" s="1" t="s">
        <v>580</v>
      </c>
      <c r="F465" s="3">
        <v>6000000</v>
      </c>
      <c r="G465" s="1" t="s">
        <v>6</v>
      </c>
    </row>
    <row r="466" spans="1:7" x14ac:dyDescent="0.4">
      <c r="A466" s="10">
        <v>465</v>
      </c>
      <c r="B466" s="1" t="s">
        <v>767</v>
      </c>
      <c r="C466" s="1" t="str">
        <f>CONCATENATE("DE",Table13[[#This Row],[Award Number]])</f>
        <v>DEFE0032340</v>
      </c>
      <c r="D466" s="1" t="s">
        <v>517</v>
      </c>
      <c r="E466" s="1" t="s">
        <v>580</v>
      </c>
      <c r="F466" s="3">
        <v>20601108</v>
      </c>
      <c r="G466" s="1" t="s">
        <v>6</v>
      </c>
    </row>
    <row r="467" spans="1:7" x14ac:dyDescent="0.4">
      <c r="A467" s="10">
        <v>466</v>
      </c>
      <c r="B467" s="1" t="s">
        <v>768</v>
      </c>
      <c r="C467" s="1" t="str">
        <f>CONCATENATE("DE",Table13[[#This Row],[Award Number]])</f>
        <v>DEFE0032219</v>
      </c>
      <c r="D467" s="1" t="s">
        <v>517</v>
      </c>
      <c r="E467" s="1" t="s">
        <v>580</v>
      </c>
      <c r="F467" s="3">
        <v>4999708</v>
      </c>
      <c r="G467" s="1" t="s">
        <v>6</v>
      </c>
    </row>
    <row r="468" spans="1:7" x14ac:dyDescent="0.4">
      <c r="A468" s="10">
        <v>467</v>
      </c>
      <c r="B468" s="1" t="s">
        <v>769</v>
      </c>
      <c r="C468" s="1" t="str">
        <f>CONCATENATE("DE",Table13[[#This Row],[Award Number]])</f>
        <v>DEFE0032376</v>
      </c>
      <c r="D468" s="1" t="s">
        <v>517</v>
      </c>
      <c r="E468" s="1" t="s">
        <v>580</v>
      </c>
      <c r="F468" s="3">
        <v>3000000</v>
      </c>
      <c r="G468" s="1" t="s">
        <v>6</v>
      </c>
    </row>
    <row r="469" spans="1:7" x14ac:dyDescent="0.4">
      <c r="A469" s="10">
        <v>468</v>
      </c>
      <c r="B469" s="1" t="s">
        <v>770</v>
      </c>
      <c r="C469" s="1" t="str">
        <f>CONCATENATE("DE",Table13[[#This Row],[Award Number]])</f>
        <v>DEFE0032375</v>
      </c>
      <c r="D469" s="1" t="s">
        <v>517</v>
      </c>
      <c r="E469" s="1" t="s">
        <v>580</v>
      </c>
      <c r="F469" s="3">
        <v>2938528</v>
      </c>
      <c r="G469" s="1" t="s">
        <v>6</v>
      </c>
    </row>
    <row r="470" spans="1:7" x14ac:dyDescent="0.4">
      <c r="A470" s="10">
        <v>469</v>
      </c>
      <c r="B470" s="1" t="s">
        <v>771</v>
      </c>
      <c r="C470" s="1" t="str">
        <f>CONCATENATE("DE",Table13[[#This Row],[Award Number]])</f>
        <v>DEFE0032378</v>
      </c>
      <c r="D470" s="1" t="s">
        <v>517</v>
      </c>
      <c r="E470" s="1" t="s">
        <v>580</v>
      </c>
      <c r="F470" s="3">
        <v>2778670</v>
      </c>
      <c r="G470" s="1" t="s">
        <v>6</v>
      </c>
    </row>
    <row r="471" spans="1:7" x14ac:dyDescent="0.4">
      <c r="A471" s="10">
        <v>470</v>
      </c>
      <c r="B471" s="1" t="s">
        <v>772</v>
      </c>
      <c r="C471" s="1" t="str">
        <f>CONCATENATE("DE",Table13[[#This Row],[Award Number]])</f>
        <v>DEFE0032457</v>
      </c>
      <c r="D471" s="1" t="s">
        <v>517</v>
      </c>
      <c r="E471" s="1" t="s">
        <v>580</v>
      </c>
      <c r="F471" s="3">
        <v>1984173</v>
      </c>
      <c r="G471" s="1" t="s">
        <v>6</v>
      </c>
    </row>
    <row r="472" spans="1:7" ht="26" x14ac:dyDescent="0.4">
      <c r="A472" s="10">
        <v>471</v>
      </c>
      <c r="B472" s="1" t="s">
        <v>773</v>
      </c>
      <c r="C472" s="1" t="str">
        <f>CONCATENATE("DE",Table13[[#This Row],[Award Number]])</f>
        <v>DEFE0032668</v>
      </c>
      <c r="D472" s="1" t="s">
        <v>774</v>
      </c>
      <c r="E472" s="1" t="s">
        <v>580</v>
      </c>
      <c r="F472" s="3">
        <v>5999826</v>
      </c>
      <c r="G472" s="1" t="s">
        <v>6</v>
      </c>
    </row>
    <row r="473" spans="1:7" ht="26" x14ac:dyDescent="0.4">
      <c r="A473" s="10">
        <v>472</v>
      </c>
      <c r="B473" s="1" t="s">
        <v>775</v>
      </c>
      <c r="C473" s="1" t="str">
        <f>CONCATENATE("DE",Table13[[#This Row],[Award Number]])</f>
        <v>DEFE0032460</v>
      </c>
      <c r="D473" s="1" t="s">
        <v>774</v>
      </c>
      <c r="E473" s="1" t="s">
        <v>580</v>
      </c>
      <c r="F473" s="3">
        <v>6999969</v>
      </c>
      <c r="G473" s="1" t="s">
        <v>6</v>
      </c>
    </row>
    <row r="474" spans="1:7" ht="26" x14ac:dyDescent="0.4">
      <c r="A474" s="10">
        <v>473</v>
      </c>
      <c r="B474" s="1" t="s">
        <v>776</v>
      </c>
      <c r="C474" s="1" t="str">
        <f>CONCATENATE("DE",Table13[[#This Row],[Award Number]])</f>
        <v>DEFE0032387</v>
      </c>
      <c r="D474" s="1" t="s">
        <v>774</v>
      </c>
      <c r="E474" s="1" t="s">
        <v>580</v>
      </c>
      <c r="F474" s="3">
        <v>2999250</v>
      </c>
      <c r="G474" s="1" t="s">
        <v>6</v>
      </c>
    </row>
    <row r="475" spans="1:7" ht="26" x14ac:dyDescent="0.4">
      <c r="A475" s="10">
        <v>474</v>
      </c>
      <c r="B475" s="1" t="s">
        <v>777</v>
      </c>
      <c r="C475" s="1" t="str">
        <f>CONCATENATE("DE",Table13[[#This Row],[Award Number]])</f>
        <v>DEFE0032255</v>
      </c>
      <c r="D475" s="1" t="s">
        <v>774</v>
      </c>
      <c r="E475" s="1" t="s">
        <v>580</v>
      </c>
      <c r="F475" s="3">
        <v>2999681</v>
      </c>
      <c r="G475" s="1" t="s">
        <v>6</v>
      </c>
    </row>
    <row r="476" spans="1:7" ht="26" x14ac:dyDescent="0.4">
      <c r="A476" s="10">
        <v>475</v>
      </c>
      <c r="B476" s="1" t="s">
        <v>778</v>
      </c>
      <c r="C476" s="1" t="str">
        <f>CONCATENATE("DE",Table13[[#This Row],[Award Number]])</f>
        <v>DEFE0032133</v>
      </c>
      <c r="D476" s="1" t="s">
        <v>774</v>
      </c>
      <c r="E476" s="1" t="s">
        <v>580</v>
      </c>
      <c r="F476" s="3">
        <v>4999965</v>
      </c>
      <c r="G476" s="1" t="s">
        <v>6</v>
      </c>
    </row>
    <row r="477" spans="1:7" x14ac:dyDescent="0.4">
      <c r="A477" s="10">
        <v>476</v>
      </c>
      <c r="B477" s="1" t="s">
        <v>779</v>
      </c>
      <c r="C477" s="1" t="str">
        <f>CONCATENATE("DE",Table13[[#This Row],[Award Number]])</f>
        <v>DEFE0032682</v>
      </c>
      <c r="D477" s="1" t="s">
        <v>780</v>
      </c>
      <c r="E477" s="1" t="s">
        <v>580</v>
      </c>
      <c r="F477" s="3">
        <v>1473654</v>
      </c>
      <c r="G477" s="1" t="s">
        <v>6</v>
      </c>
    </row>
    <row r="478" spans="1:7" x14ac:dyDescent="0.4">
      <c r="A478" s="10">
        <v>477</v>
      </c>
      <c r="B478" s="1" t="s">
        <v>781</v>
      </c>
      <c r="C478" s="1" t="str">
        <f>CONCATENATE("DE",Table13[[#This Row],[Award Number]])</f>
        <v>DEFE0032395</v>
      </c>
      <c r="D478" s="1" t="s">
        <v>782</v>
      </c>
      <c r="E478" s="1" t="s">
        <v>580</v>
      </c>
      <c r="F478" s="3">
        <v>2000000</v>
      </c>
      <c r="G478" s="1" t="s">
        <v>6</v>
      </c>
    </row>
    <row r="479" spans="1:7" x14ac:dyDescent="0.4">
      <c r="A479" s="10">
        <v>478</v>
      </c>
      <c r="B479" s="1" t="s">
        <v>783</v>
      </c>
      <c r="C479" s="1" t="str">
        <f>CONCATENATE("DE",Table13[[#This Row],[Award Number]])</f>
        <v>DEFE0032543</v>
      </c>
      <c r="D479" s="1" t="s">
        <v>529</v>
      </c>
      <c r="E479" s="1" t="s">
        <v>580</v>
      </c>
      <c r="F479" s="3">
        <v>2000000</v>
      </c>
      <c r="G479" s="1" t="s">
        <v>6</v>
      </c>
    </row>
    <row r="480" spans="1:7" x14ac:dyDescent="0.4">
      <c r="A480" s="10">
        <v>479</v>
      </c>
      <c r="B480" s="1" t="s">
        <v>784</v>
      </c>
      <c r="C480" s="1" t="str">
        <f>CONCATENATE("DE",Table13[[#This Row],[Award Number]])</f>
        <v>DEFE0032331</v>
      </c>
      <c r="D480" s="1" t="s">
        <v>529</v>
      </c>
      <c r="E480" s="1" t="s">
        <v>580</v>
      </c>
      <c r="F480" s="3">
        <v>42838265</v>
      </c>
      <c r="G480" s="1" t="s">
        <v>6</v>
      </c>
    </row>
    <row r="481" spans="1:7" x14ac:dyDescent="0.4">
      <c r="A481" s="10">
        <v>480</v>
      </c>
      <c r="B481" s="1" t="s">
        <v>785</v>
      </c>
      <c r="C481" s="1" t="str">
        <f>CONCATENATE("DE",Table13[[#This Row],[Award Number]])</f>
        <v>DEFE0032695</v>
      </c>
      <c r="D481" s="1" t="s">
        <v>532</v>
      </c>
      <c r="E481" s="1" t="s">
        <v>580</v>
      </c>
      <c r="F481" s="3">
        <v>10000000</v>
      </c>
      <c r="G481" s="1" t="s">
        <v>6</v>
      </c>
    </row>
    <row r="482" spans="1:7" x14ac:dyDescent="0.4">
      <c r="A482" s="10">
        <v>481</v>
      </c>
      <c r="B482" s="1" t="s">
        <v>786</v>
      </c>
      <c r="C482" s="1" t="str">
        <f>CONCATENATE("DE",Table13[[#This Row],[Award Number]])</f>
        <v>DEFE0032661</v>
      </c>
      <c r="D482" s="1" t="s">
        <v>532</v>
      </c>
      <c r="E482" s="1" t="s">
        <v>580</v>
      </c>
      <c r="F482" s="3">
        <v>3863736</v>
      </c>
      <c r="G482" s="1" t="s">
        <v>6</v>
      </c>
    </row>
    <row r="483" spans="1:7" x14ac:dyDescent="0.4">
      <c r="A483" s="10">
        <v>482</v>
      </c>
      <c r="B483" s="1" t="s">
        <v>787</v>
      </c>
      <c r="C483" s="1" t="str">
        <f>CONCATENATE("DE",Table13[[#This Row],[Award Number]])</f>
        <v>DEFE0032285</v>
      </c>
      <c r="D483" s="1" t="s">
        <v>532</v>
      </c>
      <c r="E483" s="1" t="s">
        <v>580</v>
      </c>
      <c r="F483" s="3">
        <v>4000000</v>
      </c>
      <c r="G483" s="1" t="s">
        <v>6</v>
      </c>
    </row>
    <row r="484" spans="1:7" x14ac:dyDescent="0.4">
      <c r="A484" s="10">
        <v>483</v>
      </c>
      <c r="B484" s="1" t="s">
        <v>788</v>
      </c>
      <c r="C484" s="1" t="str">
        <f>CONCATENATE("DE",Table13[[#This Row],[Award Number]])</f>
        <v>DEFE0032702</v>
      </c>
      <c r="D484" s="1" t="s">
        <v>789</v>
      </c>
      <c r="E484" s="1" t="s">
        <v>580</v>
      </c>
      <c r="F484" s="3">
        <v>20000000</v>
      </c>
      <c r="G484" s="1" t="s">
        <v>6</v>
      </c>
    </row>
    <row r="485" spans="1:7" x14ac:dyDescent="0.4">
      <c r="A485" s="10">
        <v>484</v>
      </c>
      <c r="B485" s="1" t="s">
        <v>790</v>
      </c>
      <c r="C485" s="1" t="str">
        <f>CONCATENATE("DE",Table13[[#This Row],[Award Number]])</f>
        <v>DEFE0032701</v>
      </c>
      <c r="D485" s="1" t="s">
        <v>789</v>
      </c>
      <c r="E485" s="1" t="s">
        <v>580</v>
      </c>
      <c r="F485" s="3">
        <v>20000000</v>
      </c>
      <c r="G485" s="1" t="s">
        <v>6</v>
      </c>
    </row>
    <row r="486" spans="1:7" x14ac:dyDescent="0.4">
      <c r="A486" s="10">
        <v>485</v>
      </c>
      <c r="B486" s="1" t="s">
        <v>791</v>
      </c>
      <c r="C486" s="1" t="str">
        <f>CONCATENATE("DE",Table13[[#This Row],[Award Number]])</f>
        <v>DEFE0032361</v>
      </c>
      <c r="D486" s="1" t="s">
        <v>792</v>
      </c>
      <c r="E486" s="1" t="s">
        <v>580</v>
      </c>
      <c r="F486" s="3">
        <v>2476301</v>
      </c>
      <c r="G486" s="1" t="s">
        <v>6</v>
      </c>
    </row>
    <row r="487" spans="1:7" x14ac:dyDescent="0.4">
      <c r="A487" s="10">
        <v>486</v>
      </c>
      <c r="B487" s="1" t="s">
        <v>793</v>
      </c>
      <c r="C487" s="1" t="str">
        <f>CONCATENATE("DE",Table13[[#This Row],[Award Number]])</f>
        <v>DEFE0032311</v>
      </c>
      <c r="D487" s="1" t="s">
        <v>789</v>
      </c>
      <c r="E487" s="1" t="s">
        <v>580</v>
      </c>
      <c r="F487" s="3">
        <v>2999999</v>
      </c>
      <c r="G487" s="1" t="s">
        <v>6</v>
      </c>
    </row>
    <row r="488" spans="1:7" x14ac:dyDescent="0.4">
      <c r="A488" s="10">
        <v>487</v>
      </c>
      <c r="B488" s="1" t="s">
        <v>794</v>
      </c>
      <c r="C488" s="1" t="str">
        <f>CONCATENATE("DE",Table13[[#This Row],[Award Number]])</f>
        <v>DEFE0032291</v>
      </c>
      <c r="D488" s="1" t="s">
        <v>789</v>
      </c>
      <c r="E488" s="1" t="s">
        <v>580</v>
      </c>
      <c r="F488" s="3">
        <v>3999999</v>
      </c>
      <c r="G488" s="1" t="s">
        <v>6</v>
      </c>
    </row>
    <row r="489" spans="1:7" x14ac:dyDescent="0.4">
      <c r="A489" s="10">
        <v>488</v>
      </c>
      <c r="B489" s="1" t="s">
        <v>795</v>
      </c>
      <c r="C489" s="1" t="str">
        <f>CONCATENATE("DE",Table13[[#This Row],[Award Number]])</f>
        <v>DEFE0031558</v>
      </c>
      <c r="D489" s="1" t="s">
        <v>789</v>
      </c>
      <c r="E489" s="1" t="s">
        <v>580</v>
      </c>
      <c r="F489" s="3">
        <v>13110005</v>
      </c>
      <c r="G489" s="1" t="s">
        <v>6</v>
      </c>
    </row>
    <row r="490" spans="1:7" x14ac:dyDescent="0.4">
      <c r="A490" s="10">
        <v>489</v>
      </c>
      <c r="B490" s="1" t="s">
        <v>796</v>
      </c>
      <c r="C490" s="1" t="str">
        <f>CONCATENATE("DE",Table13[[#This Row],[Award Number]])</f>
        <v>DEFE0032448</v>
      </c>
      <c r="D490" s="1" t="s">
        <v>797</v>
      </c>
      <c r="E490" s="1" t="s">
        <v>580</v>
      </c>
      <c r="F490" s="3">
        <v>8997490</v>
      </c>
      <c r="G490" s="1" t="s">
        <v>6</v>
      </c>
    </row>
    <row r="491" spans="1:7" x14ac:dyDescent="0.4">
      <c r="A491" s="10">
        <v>490</v>
      </c>
      <c r="B491" s="1" t="s">
        <v>798</v>
      </c>
      <c r="C491" s="1" t="str">
        <f>CONCATENATE("DE",Table13[[#This Row],[Award Number]])</f>
        <v>DEFE0032343</v>
      </c>
      <c r="D491" s="1" t="s">
        <v>797</v>
      </c>
      <c r="E491" s="1" t="s">
        <v>580</v>
      </c>
      <c r="F491" s="3">
        <v>43298228</v>
      </c>
      <c r="G491" s="1" t="s">
        <v>6</v>
      </c>
    </row>
    <row r="492" spans="1:7" x14ac:dyDescent="0.4">
      <c r="A492" s="10">
        <v>491</v>
      </c>
      <c r="B492" s="1" t="s">
        <v>799</v>
      </c>
      <c r="C492" s="1" t="str">
        <f>CONCATENATE("DE",Table13[[#This Row],[Award Number]])</f>
        <v>DEFE0032445</v>
      </c>
      <c r="D492" s="1" t="s">
        <v>800</v>
      </c>
      <c r="E492" s="1" t="s">
        <v>580</v>
      </c>
      <c r="F492" s="3">
        <v>4296915</v>
      </c>
      <c r="G492" s="1" t="s">
        <v>6</v>
      </c>
    </row>
    <row r="493" spans="1:7" x14ac:dyDescent="0.4">
      <c r="A493" s="10">
        <v>492</v>
      </c>
      <c r="B493" s="1" t="s">
        <v>801</v>
      </c>
      <c r="C493" s="1" t="str">
        <f>CONCATENATE("DE",Table13[[#This Row],[Award Number]])</f>
        <v>DEFE0032246</v>
      </c>
      <c r="D493" s="1" t="s">
        <v>802</v>
      </c>
      <c r="E493" s="1" t="s">
        <v>580</v>
      </c>
      <c r="F493" s="3">
        <v>2000000</v>
      </c>
      <c r="G493" s="1" t="s">
        <v>6</v>
      </c>
    </row>
    <row r="494" spans="1:7" ht="26" x14ac:dyDescent="0.4">
      <c r="A494" s="10">
        <v>493</v>
      </c>
      <c r="B494" s="1" t="s">
        <v>803</v>
      </c>
      <c r="C494" s="1" t="str">
        <f>CONCATENATE("DE",Table13[[#This Row],[Award Number]])</f>
        <v>DEFE0032663</v>
      </c>
      <c r="D494" s="1" t="s">
        <v>804</v>
      </c>
      <c r="E494" s="1" t="s">
        <v>580</v>
      </c>
      <c r="F494" s="3">
        <v>2221648</v>
      </c>
      <c r="G494" s="1" t="s">
        <v>6</v>
      </c>
    </row>
    <row r="495" spans="1:7" ht="26" x14ac:dyDescent="0.4">
      <c r="A495" s="10">
        <v>494</v>
      </c>
      <c r="B495" s="1" t="s">
        <v>805</v>
      </c>
      <c r="C495" s="1" t="str">
        <f>CONCATENATE("DE",Table13[[#This Row],[Award Number]])</f>
        <v>DEFE0032299</v>
      </c>
      <c r="D495" s="1" t="s">
        <v>806</v>
      </c>
      <c r="E495" s="1" t="s">
        <v>580</v>
      </c>
      <c r="F495" s="3">
        <v>5561366</v>
      </c>
      <c r="G495" s="1" t="s">
        <v>6</v>
      </c>
    </row>
    <row r="496" spans="1:7" x14ac:dyDescent="0.4">
      <c r="A496" s="10">
        <v>495</v>
      </c>
      <c r="B496" s="1" t="s">
        <v>807</v>
      </c>
      <c r="C496" s="1" t="str">
        <f>CONCATENATE("DE",Table13[[#This Row],[Award Number]])</f>
        <v>DEFE0032521</v>
      </c>
      <c r="D496" s="1" t="s">
        <v>571</v>
      </c>
      <c r="E496" s="1" t="s">
        <v>580</v>
      </c>
      <c r="F496" s="3">
        <v>2250000</v>
      </c>
      <c r="G496" s="1" t="s">
        <v>6</v>
      </c>
    </row>
    <row r="497" spans="1:7" x14ac:dyDescent="0.4">
      <c r="A497" s="10">
        <v>496</v>
      </c>
      <c r="B497" s="1" t="s">
        <v>808</v>
      </c>
      <c r="C497" s="1" t="str">
        <f>CONCATENATE("DE",Table13[[#This Row],[Award Number]])</f>
        <v>DEFE0032677</v>
      </c>
      <c r="D497" s="1" t="s">
        <v>809</v>
      </c>
      <c r="E497" s="1" t="s">
        <v>580</v>
      </c>
      <c r="F497" s="3">
        <v>5999629</v>
      </c>
      <c r="G497" s="1" t="s">
        <v>6</v>
      </c>
    </row>
    <row r="498" spans="1:7" x14ac:dyDescent="0.4">
      <c r="A498" s="10">
        <v>497</v>
      </c>
      <c r="B498" s="1" t="s">
        <v>810</v>
      </c>
      <c r="C498" s="1" t="str">
        <f>CONCATENATE("DE",Table13[[#This Row],[Award Number]])</f>
        <v>DEFE0032509</v>
      </c>
      <c r="D498" s="1" t="s">
        <v>811</v>
      </c>
      <c r="E498" s="1" t="s">
        <v>580</v>
      </c>
      <c r="F498" s="3">
        <v>3000000</v>
      </c>
      <c r="G498" s="1" t="s">
        <v>6</v>
      </c>
    </row>
    <row r="499" spans="1:7" x14ac:dyDescent="0.4">
      <c r="A499" s="10">
        <v>498</v>
      </c>
      <c r="B499" s="1" t="s">
        <v>812</v>
      </c>
      <c r="C499" s="1" t="str">
        <f>CONCATENATE("DE",Table13[[#This Row],[Award Number]])</f>
        <v>DEGD0001015</v>
      </c>
      <c r="D499" s="1" t="s">
        <v>813</v>
      </c>
      <c r="E499" s="1" t="s">
        <v>814</v>
      </c>
      <c r="F499" s="3">
        <v>11000000</v>
      </c>
      <c r="G499" s="1" t="s">
        <v>6</v>
      </c>
    </row>
    <row r="500" spans="1:7" x14ac:dyDescent="0.4">
      <c r="A500" s="10">
        <v>499</v>
      </c>
      <c r="B500" s="1" t="s">
        <v>815</v>
      </c>
      <c r="C500" s="1" t="str">
        <f>CONCATENATE("DE",Table13[[#This Row],[Award Number]])</f>
        <v>DEGD0000895</v>
      </c>
      <c r="D500" s="1" t="s">
        <v>816</v>
      </c>
      <c r="E500" s="1" t="s">
        <v>814</v>
      </c>
      <c r="F500" s="3">
        <v>13000000</v>
      </c>
      <c r="G500" s="1" t="s">
        <v>6</v>
      </c>
    </row>
    <row r="501" spans="1:7" x14ac:dyDescent="0.4">
      <c r="A501" s="10">
        <v>500</v>
      </c>
      <c r="B501" s="1" t="s">
        <v>817</v>
      </c>
      <c r="C501" s="1" t="str">
        <f>CONCATENATE("DE",Table13[[#This Row],[Award Number]])</f>
        <v>DEGD0001025</v>
      </c>
      <c r="D501" s="1" t="s">
        <v>818</v>
      </c>
      <c r="E501" s="1" t="s">
        <v>814</v>
      </c>
      <c r="F501" s="3">
        <v>50000000</v>
      </c>
      <c r="G501" s="1" t="s">
        <v>6</v>
      </c>
    </row>
    <row r="502" spans="1:7" x14ac:dyDescent="0.4">
      <c r="A502" s="10">
        <v>501</v>
      </c>
      <c r="B502" s="1" t="s">
        <v>819</v>
      </c>
      <c r="C502" s="1" t="str">
        <f>CONCATENATE("DE",Table13[[#This Row],[Award Number]])</f>
        <v>DEGD0000924</v>
      </c>
      <c r="D502" s="1" t="s">
        <v>820</v>
      </c>
      <c r="E502" s="1" t="s">
        <v>814</v>
      </c>
      <c r="F502" s="3">
        <v>50000000</v>
      </c>
      <c r="G502" s="1" t="s">
        <v>6</v>
      </c>
    </row>
    <row r="503" spans="1:7" x14ac:dyDescent="0.4">
      <c r="A503" s="10">
        <v>502</v>
      </c>
      <c r="B503" s="1" t="s">
        <v>821</v>
      </c>
      <c r="C503" s="1" t="str">
        <f>CONCATENATE("DE",Table13[[#This Row],[Award Number]])</f>
        <v>DEGD0001006</v>
      </c>
      <c r="D503" s="1" t="s">
        <v>822</v>
      </c>
      <c r="E503" s="1" t="s">
        <v>814</v>
      </c>
      <c r="F503" s="3">
        <v>40000000</v>
      </c>
      <c r="G503" s="1" t="s">
        <v>6</v>
      </c>
    </row>
    <row r="504" spans="1:7" x14ac:dyDescent="0.4">
      <c r="A504" s="10">
        <v>503</v>
      </c>
      <c r="B504" s="1" t="s">
        <v>823</v>
      </c>
      <c r="C504" s="1" t="str">
        <f>CONCATENATE("DE",Table13[[#This Row],[Award Number]])</f>
        <v>DEGD0000926</v>
      </c>
      <c r="D504" s="1" t="s">
        <v>824</v>
      </c>
      <c r="E504" s="1" t="s">
        <v>814</v>
      </c>
      <c r="F504" s="3">
        <v>28000000</v>
      </c>
      <c r="G504" s="1" t="s">
        <v>6</v>
      </c>
    </row>
    <row r="505" spans="1:7" x14ac:dyDescent="0.4">
      <c r="A505" s="10">
        <v>504</v>
      </c>
      <c r="B505" s="1" t="s">
        <v>825</v>
      </c>
      <c r="C505" s="1" t="str">
        <f>CONCATENATE("DE",Table13[[#This Row],[Award Number]])</f>
        <v>DEGD0001009</v>
      </c>
      <c r="D505" s="1" t="s">
        <v>826</v>
      </c>
      <c r="E505" s="1" t="s">
        <v>814</v>
      </c>
      <c r="F505" s="3">
        <v>50000000</v>
      </c>
      <c r="G505" s="1" t="s">
        <v>6</v>
      </c>
    </row>
    <row r="506" spans="1:7" x14ac:dyDescent="0.4">
      <c r="A506" s="10">
        <v>505</v>
      </c>
      <c r="B506" s="1" t="s">
        <v>827</v>
      </c>
      <c r="C506" s="1" t="str">
        <f>CONCATENATE("DE",Table13[[#This Row],[Award Number]])</f>
        <v>DEGD0000962</v>
      </c>
      <c r="D506" s="1" t="s">
        <v>828</v>
      </c>
      <c r="E506" s="1" t="s">
        <v>814</v>
      </c>
      <c r="F506" s="3">
        <v>630000000</v>
      </c>
      <c r="G506" s="1" t="s">
        <v>6</v>
      </c>
    </row>
    <row r="507" spans="1:7" x14ac:dyDescent="0.4">
      <c r="A507" s="10">
        <v>506</v>
      </c>
      <c r="B507" s="1" t="s">
        <v>829</v>
      </c>
      <c r="C507" s="1" t="str">
        <f>CONCATENATE("DE",Table13[[#This Row],[Award Number]])</f>
        <v>DEGD0000932</v>
      </c>
      <c r="D507" s="1" t="s">
        <v>830</v>
      </c>
      <c r="E507" s="1" t="s">
        <v>814</v>
      </c>
      <c r="F507" s="3">
        <v>3000000</v>
      </c>
      <c r="G507" s="1" t="s">
        <v>6</v>
      </c>
    </row>
    <row r="508" spans="1:7" x14ac:dyDescent="0.4">
      <c r="A508" s="10">
        <v>507</v>
      </c>
      <c r="B508" s="1" t="s">
        <v>831</v>
      </c>
      <c r="C508" s="1" t="str">
        <f>CONCATENATE("DE",Table13[[#This Row],[Award Number]])</f>
        <v>DEGD0000909</v>
      </c>
      <c r="D508" s="1" t="s">
        <v>832</v>
      </c>
      <c r="E508" s="1" t="s">
        <v>814</v>
      </c>
      <c r="F508" s="3">
        <v>23000000</v>
      </c>
      <c r="G508" s="1" t="s">
        <v>6</v>
      </c>
    </row>
    <row r="509" spans="1:7" x14ac:dyDescent="0.4">
      <c r="A509" s="10">
        <v>508</v>
      </c>
      <c r="B509" s="1" t="s">
        <v>833</v>
      </c>
      <c r="C509" s="1" t="str">
        <f>CONCATENATE("DE",Table13[[#This Row],[Award Number]])</f>
        <v>DEGD0000903</v>
      </c>
      <c r="D509" s="1" t="s">
        <v>834</v>
      </c>
      <c r="E509" s="1" t="s">
        <v>814</v>
      </c>
      <c r="F509" s="3">
        <v>48000000</v>
      </c>
      <c r="G509" s="1" t="s">
        <v>6</v>
      </c>
    </row>
    <row r="510" spans="1:7" x14ac:dyDescent="0.4">
      <c r="A510" s="10">
        <v>509</v>
      </c>
      <c r="B510" s="1" t="s">
        <v>835</v>
      </c>
      <c r="C510" s="1" t="str">
        <f>CONCATENATE("DE",Table13[[#This Row],[Award Number]])</f>
        <v>DEGD0000911</v>
      </c>
      <c r="D510" s="1" t="s">
        <v>836</v>
      </c>
      <c r="E510" s="1" t="s">
        <v>814</v>
      </c>
      <c r="F510" s="3">
        <v>1100000</v>
      </c>
      <c r="G510" s="1" t="s">
        <v>6</v>
      </c>
    </row>
    <row r="511" spans="1:7" x14ac:dyDescent="0.4">
      <c r="A511" s="10">
        <v>510</v>
      </c>
      <c r="B511" s="1" t="s">
        <v>837</v>
      </c>
      <c r="C511" s="1" t="str">
        <f>CONCATENATE("DE",Table13[[#This Row],[Award Number]])</f>
        <v>DEGD0000918</v>
      </c>
      <c r="D511" s="1" t="s">
        <v>838</v>
      </c>
      <c r="E511" s="1" t="s">
        <v>814</v>
      </c>
      <c r="F511" s="3">
        <v>30000000</v>
      </c>
      <c r="G511" s="1" t="s">
        <v>6</v>
      </c>
    </row>
    <row r="512" spans="1:7" x14ac:dyDescent="0.4">
      <c r="A512" s="10">
        <v>511</v>
      </c>
      <c r="B512" s="1" t="s">
        <v>839</v>
      </c>
      <c r="C512" s="1" t="str">
        <f>CONCATENATE("DE",Table13[[#This Row],[Award Number]])</f>
        <v>DEGD0000900</v>
      </c>
      <c r="D512" s="1" t="s">
        <v>840</v>
      </c>
      <c r="E512" s="1" t="s">
        <v>814</v>
      </c>
      <c r="F512" s="3">
        <v>50000000</v>
      </c>
      <c r="G512" s="1" t="s">
        <v>6</v>
      </c>
    </row>
    <row r="513" spans="1:7" x14ac:dyDescent="0.4">
      <c r="A513" s="10">
        <v>512</v>
      </c>
      <c r="B513" s="1" t="s">
        <v>841</v>
      </c>
      <c r="C513" s="1" t="str">
        <f>CONCATENATE("DE",Table13[[#This Row],[Award Number]])</f>
        <v>DEGD0000934</v>
      </c>
      <c r="D513" s="1" t="s">
        <v>842</v>
      </c>
      <c r="E513" s="1" t="s">
        <v>814</v>
      </c>
      <c r="F513" s="3">
        <v>250000000</v>
      </c>
      <c r="G513" s="1" t="s">
        <v>6</v>
      </c>
    </row>
    <row r="514" spans="1:7" x14ac:dyDescent="0.4">
      <c r="A514" s="10">
        <v>513</v>
      </c>
      <c r="B514" s="1" t="s">
        <v>843</v>
      </c>
      <c r="C514" s="1" t="str">
        <f>CONCATENATE("DE",Table13[[#This Row],[Award Number]])</f>
        <v>DEGD0001011</v>
      </c>
      <c r="D514" s="1" t="s">
        <v>844</v>
      </c>
      <c r="E514" s="1" t="s">
        <v>814</v>
      </c>
      <c r="F514" s="3">
        <v>20000000</v>
      </c>
      <c r="G514" s="1" t="s">
        <v>6</v>
      </c>
    </row>
    <row r="515" spans="1:7" x14ac:dyDescent="0.4">
      <c r="A515" s="10">
        <v>514</v>
      </c>
      <c r="B515" s="1" t="s">
        <v>845</v>
      </c>
      <c r="C515" s="1" t="str">
        <f>CONCATENATE("DE",Table13[[#This Row],[Award Number]])</f>
        <v>DEGD0001014</v>
      </c>
      <c r="D515" s="1" t="s">
        <v>846</v>
      </c>
      <c r="E515" s="1" t="s">
        <v>814</v>
      </c>
      <c r="F515" s="3">
        <v>100000000</v>
      </c>
      <c r="G515" s="1" t="s">
        <v>6</v>
      </c>
    </row>
    <row r="516" spans="1:7" x14ac:dyDescent="0.4">
      <c r="A516" s="10">
        <v>515</v>
      </c>
      <c r="B516" s="1" t="s">
        <v>847</v>
      </c>
      <c r="C516" s="1" t="str">
        <f>CONCATENATE("DE",Table13[[#This Row],[Award Number]])</f>
        <v>DEGD0001016</v>
      </c>
      <c r="D516" s="1" t="s">
        <v>848</v>
      </c>
      <c r="E516" s="1" t="s">
        <v>814</v>
      </c>
      <c r="F516" s="3">
        <v>50000000</v>
      </c>
      <c r="G516" s="1" t="s">
        <v>6</v>
      </c>
    </row>
    <row r="517" spans="1:7" x14ac:dyDescent="0.4">
      <c r="A517" s="10">
        <v>516</v>
      </c>
      <c r="B517" s="1" t="s">
        <v>849</v>
      </c>
      <c r="C517" s="1" t="str">
        <f>CONCATENATE("DE",Table13[[#This Row],[Award Number]])</f>
        <v>DEGD0000915</v>
      </c>
      <c r="D517" s="1" t="s">
        <v>850</v>
      </c>
      <c r="E517" s="1" t="s">
        <v>814</v>
      </c>
      <c r="F517" s="3">
        <v>49000000</v>
      </c>
      <c r="G517" s="1" t="s">
        <v>6</v>
      </c>
    </row>
    <row r="518" spans="1:7" x14ac:dyDescent="0.4">
      <c r="A518" s="10">
        <v>517</v>
      </c>
      <c r="B518" s="1" t="s">
        <v>851</v>
      </c>
      <c r="C518" s="1" t="str">
        <f>CONCATENATE("DE",Table13[[#This Row],[Award Number]])</f>
        <v>DEGD0001017</v>
      </c>
      <c r="D518" s="1" t="s">
        <v>852</v>
      </c>
      <c r="E518" s="1" t="s">
        <v>814</v>
      </c>
      <c r="F518" s="3">
        <v>50000000</v>
      </c>
      <c r="G518" s="1" t="s">
        <v>6</v>
      </c>
    </row>
    <row r="519" spans="1:7" x14ac:dyDescent="0.4">
      <c r="A519" s="10">
        <v>518</v>
      </c>
      <c r="B519" s="1" t="s">
        <v>853</v>
      </c>
      <c r="C519" s="1" t="str">
        <f>CONCATENATE("DE",Table13[[#This Row],[Award Number]])</f>
        <v>DEGD0000933</v>
      </c>
      <c r="D519" s="1" t="s">
        <v>854</v>
      </c>
      <c r="E519" s="1" t="s">
        <v>814</v>
      </c>
      <c r="F519" s="3">
        <v>249000000</v>
      </c>
      <c r="G519" s="1" t="s">
        <v>6</v>
      </c>
    </row>
    <row r="520" spans="1:7" x14ac:dyDescent="0.4">
      <c r="A520" s="10">
        <v>519</v>
      </c>
      <c r="B520" s="1" t="s">
        <v>855</v>
      </c>
      <c r="C520" s="1" t="str">
        <f>CONCATENATE("DE",Table13[[#This Row],[Award Number]])</f>
        <v>DEGD0001019</v>
      </c>
      <c r="D520" s="1" t="s">
        <v>856</v>
      </c>
      <c r="E520" s="1" t="s">
        <v>814</v>
      </c>
      <c r="F520" s="3">
        <v>65000000</v>
      </c>
      <c r="G520" s="1" t="s">
        <v>6</v>
      </c>
    </row>
    <row r="521" spans="1:7" ht="26" x14ac:dyDescent="0.4">
      <c r="A521" s="10">
        <v>520</v>
      </c>
      <c r="B521" s="1" t="s">
        <v>857</v>
      </c>
      <c r="C521" s="1" t="str">
        <f>CONCATENATE("DE",Table13[[#This Row],[Award Number]])</f>
        <v>DEGD0000930</v>
      </c>
      <c r="D521" s="1" t="s">
        <v>858</v>
      </c>
      <c r="E521" s="1" t="s">
        <v>814</v>
      </c>
      <c r="F521" s="3">
        <v>16000000</v>
      </c>
      <c r="G521" s="1" t="s">
        <v>6</v>
      </c>
    </row>
    <row r="522" spans="1:7" ht="26" x14ac:dyDescent="0.4">
      <c r="A522" s="10">
        <v>521</v>
      </c>
      <c r="B522" s="1" t="s">
        <v>859</v>
      </c>
      <c r="C522" s="1" t="str">
        <f>CONCATENATE("DE",Table13[[#This Row],[Award Number]])</f>
        <v>DEGD0000929</v>
      </c>
      <c r="D522" s="1" t="s">
        <v>858</v>
      </c>
      <c r="E522" s="1" t="s">
        <v>814</v>
      </c>
      <c r="F522" s="3">
        <v>1600000</v>
      </c>
      <c r="G522" s="1" t="s">
        <v>6</v>
      </c>
    </row>
    <row r="523" spans="1:7" x14ac:dyDescent="0.4">
      <c r="A523" s="10">
        <v>522</v>
      </c>
      <c r="B523" s="1" t="s">
        <v>860</v>
      </c>
      <c r="C523" s="1" t="str">
        <f>CONCATENATE("DE",Table13[[#This Row],[Award Number]])</f>
        <v>DEGD0001021</v>
      </c>
      <c r="D523" s="1" t="s">
        <v>861</v>
      </c>
      <c r="E523" s="1" t="s">
        <v>862</v>
      </c>
      <c r="F523" s="3">
        <v>11000000</v>
      </c>
      <c r="G523" s="1" t="s">
        <v>6</v>
      </c>
    </row>
    <row r="524" spans="1:7" x14ac:dyDescent="0.4">
      <c r="A524" s="10">
        <v>523</v>
      </c>
      <c r="B524" s="1" t="s">
        <v>863</v>
      </c>
      <c r="C524" s="1" t="str">
        <f>CONCATENATE("DE",Table13[[#This Row],[Award Number]])</f>
        <v>DEGD0001022</v>
      </c>
      <c r="D524" s="1" t="s">
        <v>864</v>
      </c>
      <c r="E524" s="1" t="s">
        <v>862</v>
      </c>
      <c r="F524" s="3">
        <v>18000000</v>
      </c>
      <c r="G524" s="1" t="s">
        <v>6</v>
      </c>
    </row>
    <row r="525" spans="1:7" x14ac:dyDescent="0.4">
      <c r="A525" s="10">
        <v>524</v>
      </c>
      <c r="B525" s="1" t="s">
        <v>865</v>
      </c>
      <c r="C525" s="1" t="str">
        <f>CONCATENATE("DE",Table13[[#This Row],[Award Number]])</f>
        <v>DEGD0000887</v>
      </c>
      <c r="D525" s="1" t="s">
        <v>866</v>
      </c>
      <c r="E525" s="1" t="s">
        <v>862</v>
      </c>
      <c r="F525" s="3">
        <v>17000000</v>
      </c>
      <c r="G525" s="1" t="s">
        <v>6</v>
      </c>
    </row>
    <row r="526" spans="1:7" x14ac:dyDescent="0.4">
      <c r="A526" s="10">
        <v>525</v>
      </c>
      <c r="B526" s="1" t="s">
        <v>867</v>
      </c>
      <c r="C526" s="1" t="str">
        <f>CONCATENATE("DE",Table13[[#This Row],[Award Number]])</f>
        <v>DEGD0000886</v>
      </c>
      <c r="D526" s="1" t="s">
        <v>868</v>
      </c>
      <c r="E526" s="1" t="s">
        <v>862</v>
      </c>
      <c r="F526" s="3">
        <v>15000000</v>
      </c>
      <c r="G526" s="1" t="s">
        <v>6</v>
      </c>
    </row>
    <row r="527" spans="1:7" x14ac:dyDescent="0.4">
      <c r="A527" s="10">
        <v>526</v>
      </c>
      <c r="B527" s="1" t="s">
        <v>869</v>
      </c>
      <c r="C527" s="1" t="str">
        <f>CONCATENATE("DE",Table13[[#This Row],[Award Number]])</f>
        <v>DEGD0000931</v>
      </c>
      <c r="D527" s="1" t="s">
        <v>870</v>
      </c>
      <c r="E527" s="1" t="s">
        <v>862</v>
      </c>
      <c r="F527" s="3">
        <v>464000000</v>
      </c>
      <c r="G527" s="1" t="s">
        <v>6</v>
      </c>
    </row>
    <row r="528" spans="1:7" x14ac:dyDescent="0.4">
      <c r="A528" s="10">
        <v>527</v>
      </c>
      <c r="B528" s="1" t="s">
        <v>871</v>
      </c>
      <c r="C528" s="1" t="str">
        <f>CONCATENATE("DE",Table13[[#This Row],[Award Number]])</f>
        <v>DEGD0000896</v>
      </c>
      <c r="D528" s="1" t="s">
        <v>872</v>
      </c>
      <c r="E528" s="1" t="s">
        <v>862</v>
      </c>
      <c r="F528" s="3">
        <v>50000000</v>
      </c>
      <c r="G528" s="1" t="s">
        <v>6</v>
      </c>
    </row>
    <row r="529" spans="1:7" ht="26" x14ac:dyDescent="0.4">
      <c r="A529" s="10">
        <v>528</v>
      </c>
      <c r="B529" s="1" t="s">
        <v>873</v>
      </c>
      <c r="C529" s="1" t="str">
        <f>CONCATENATE("DE",Table13[[#This Row],[Award Number]])</f>
        <v>DEGD0000965</v>
      </c>
      <c r="D529" s="1" t="s">
        <v>874</v>
      </c>
      <c r="E529" s="1" t="s">
        <v>862</v>
      </c>
      <c r="F529" s="3">
        <v>57000000</v>
      </c>
      <c r="G529" s="1" t="s">
        <v>6</v>
      </c>
    </row>
    <row r="530" spans="1:7" x14ac:dyDescent="0.4">
      <c r="A530" s="10">
        <v>529</v>
      </c>
      <c r="B530" s="1" t="s">
        <v>875</v>
      </c>
      <c r="C530" s="1" t="str">
        <f>CONCATENATE("DE",Table13[[#This Row],[Award Number]])</f>
        <v>DEGD0001023</v>
      </c>
      <c r="D530" s="1" t="s">
        <v>876</v>
      </c>
      <c r="E530" s="1" t="s">
        <v>862</v>
      </c>
      <c r="F530" s="3">
        <v>19000000</v>
      </c>
      <c r="G530" s="1" t="s">
        <v>6</v>
      </c>
    </row>
    <row r="531" spans="1:7" x14ac:dyDescent="0.4">
      <c r="A531" s="10">
        <v>530</v>
      </c>
      <c r="B531" s="1" t="s">
        <v>877</v>
      </c>
      <c r="C531" s="1" t="str">
        <f>CONCATENATE("DE",Table13[[#This Row],[Award Number]])</f>
        <v>DEGD0000913</v>
      </c>
      <c r="D531" s="1" t="s">
        <v>878</v>
      </c>
      <c r="E531" s="1" t="s">
        <v>862</v>
      </c>
      <c r="F531" s="3">
        <v>8000000</v>
      </c>
      <c r="G531" s="1" t="s">
        <v>6</v>
      </c>
    </row>
    <row r="532" spans="1:7" x14ac:dyDescent="0.4">
      <c r="A532" s="10">
        <v>531</v>
      </c>
      <c r="B532" s="1" t="s">
        <v>879</v>
      </c>
      <c r="C532" s="1" t="str">
        <f>CONCATENATE("DE",Table13[[#This Row],[Award Number]])</f>
        <v>DEGD0000901</v>
      </c>
      <c r="D532" s="1" t="s">
        <v>880</v>
      </c>
      <c r="E532" s="1" t="s">
        <v>862</v>
      </c>
      <c r="F532" s="3">
        <v>50000000</v>
      </c>
      <c r="G532" s="1" t="s">
        <v>6</v>
      </c>
    </row>
    <row r="533" spans="1:7" x14ac:dyDescent="0.4">
      <c r="A533" s="10">
        <v>532</v>
      </c>
      <c r="B533" s="1" t="s">
        <v>881</v>
      </c>
      <c r="C533" s="1" t="str">
        <f>CONCATENATE("DE",Table13[[#This Row],[Award Number]])</f>
        <v>DEGD0001024</v>
      </c>
      <c r="D533" s="1" t="s">
        <v>882</v>
      </c>
      <c r="E533" s="1" t="s">
        <v>862</v>
      </c>
      <c r="F533" s="3">
        <v>36000000</v>
      </c>
      <c r="G533" s="1" t="s">
        <v>6</v>
      </c>
    </row>
    <row r="534" spans="1:7" x14ac:dyDescent="0.4">
      <c r="A534" s="10">
        <v>533</v>
      </c>
      <c r="B534" s="1" t="s">
        <v>883</v>
      </c>
      <c r="C534" s="1" t="str">
        <f>CONCATENATE("DE",Table13[[#This Row],[Award Number]])</f>
        <v>DEGD0000914</v>
      </c>
      <c r="D534" s="1" t="s">
        <v>884</v>
      </c>
      <c r="E534" s="1" t="s">
        <v>862</v>
      </c>
      <c r="F534" s="3">
        <v>38000000</v>
      </c>
      <c r="G534" s="1" t="s">
        <v>6</v>
      </c>
    </row>
    <row r="535" spans="1:7" x14ac:dyDescent="0.4">
      <c r="A535" s="10">
        <v>534</v>
      </c>
      <c r="B535" s="1" t="s">
        <v>885</v>
      </c>
      <c r="C535" s="1" t="str">
        <f>CONCATENATE("DE",Table13[[#This Row],[Award Number]])</f>
        <v>DEGD0000967</v>
      </c>
      <c r="D535" s="1" t="s">
        <v>886</v>
      </c>
      <c r="E535" s="1" t="s">
        <v>862</v>
      </c>
      <c r="F535" s="3">
        <v>87000000</v>
      </c>
      <c r="G535" s="1" t="s">
        <v>6</v>
      </c>
    </row>
    <row r="536" spans="1:7" x14ac:dyDescent="0.4">
      <c r="A536" s="10">
        <v>535</v>
      </c>
      <c r="B536" s="1" t="s">
        <v>887</v>
      </c>
      <c r="C536" s="1" t="str">
        <f>CONCATENATE("DE",Table13[[#This Row],[Award Number]])</f>
        <v>DEGD0000902</v>
      </c>
      <c r="D536" s="1" t="s">
        <v>888</v>
      </c>
      <c r="E536" s="1" t="s">
        <v>862</v>
      </c>
      <c r="F536" s="3">
        <v>50000000</v>
      </c>
      <c r="G536" s="1" t="s">
        <v>6</v>
      </c>
    </row>
    <row r="537" spans="1:7" ht="26" x14ac:dyDescent="0.4">
      <c r="A537" s="10">
        <v>536</v>
      </c>
      <c r="B537" s="1" t="s">
        <v>889</v>
      </c>
      <c r="C537" s="1" t="str">
        <f>CONCATENATE("DE",Table13[[#This Row],[Award Number]])</f>
        <v>DEGD0000928</v>
      </c>
      <c r="D537" s="1" t="s">
        <v>890</v>
      </c>
      <c r="E537" s="1" t="s">
        <v>862</v>
      </c>
      <c r="F537" s="3">
        <v>249000000</v>
      </c>
      <c r="G537" s="1" t="s">
        <v>6</v>
      </c>
    </row>
    <row r="538" spans="1:7" x14ac:dyDescent="0.4">
      <c r="A538" s="10">
        <v>537</v>
      </c>
      <c r="B538" s="1" t="s">
        <v>891</v>
      </c>
      <c r="C538" s="1" t="str">
        <f>CONCATENATE("DE",Table13[[#This Row],[Award Number]])</f>
        <v>DEGD0001028</v>
      </c>
      <c r="D538" s="1" t="s">
        <v>892</v>
      </c>
      <c r="E538" s="1" t="s">
        <v>862</v>
      </c>
      <c r="F538" s="3">
        <v>11000000</v>
      </c>
      <c r="G538" s="1" t="s">
        <v>6</v>
      </c>
    </row>
    <row r="539" spans="1:7" x14ac:dyDescent="0.4">
      <c r="A539" s="10">
        <v>538</v>
      </c>
      <c r="B539" s="1" t="s">
        <v>893</v>
      </c>
      <c r="C539" s="1" t="str">
        <f>CONCATENATE("DE",Table13[[#This Row],[Award Number]])</f>
        <v>DEGD0000927</v>
      </c>
      <c r="D539" s="1" t="s">
        <v>894</v>
      </c>
      <c r="E539" s="1" t="s">
        <v>862</v>
      </c>
      <c r="F539" s="3">
        <v>27000000</v>
      </c>
      <c r="G539" s="1" t="s">
        <v>6</v>
      </c>
    </row>
    <row r="540" spans="1:7" x14ac:dyDescent="0.4">
      <c r="A540" s="10">
        <v>539</v>
      </c>
      <c r="B540" s="1" t="s">
        <v>895</v>
      </c>
      <c r="C540" s="1" t="str">
        <f>CONCATENATE("DE",Table13[[#This Row],[Award Number]])</f>
        <v>DEGD0001029</v>
      </c>
      <c r="D540" s="1" t="s">
        <v>896</v>
      </c>
      <c r="E540" s="1" t="s">
        <v>862</v>
      </c>
      <c r="F540" s="3">
        <v>29000000</v>
      </c>
      <c r="G540" s="1" t="s">
        <v>6</v>
      </c>
    </row>
    <row r="541" spans="1:7" x14ac:dyDescent="0.4">
      <c r="A541" s="10">
        <v>540</v>
      </c>
      <c r="B541" s="1" t="s">
        <v>897</v>
      </c>
      <c r="C541" s="1" t="str">
        <f>CONCATENATE("DE",Table13[[#This Row],[Award Number]])</f>
        <v>DEGD0000969</v>
      </c>
      <c r="D541" s="1" t="s">
        <v>800</v>
      </c>
      <c r="E541" s="1" t="s">
        <v>862</v>
      </c>
      <c r="F541" s="3">
        <v>85000000</v>
      </c>
      <c r="G541" s="1" t="s">
        <v>6</v>
      </c>
    </row>
    <row r="542" spans="1:7" ht="26" x14ac:dyDescent="0.4">
      <c r="A542" s="10">
        <v>541</v>
      </c>
      <c r="B542" s="1" t="s">
        <v>898</v>
      </c>
      <c r="C542" s="1" t="str">
        <f>CONCATENATE("DE",Table13[[#This Row],[Award Number]])</f>
        <v>DEGD0000920</v>
      </c>
      <c r="D542" s="1" t="s">
        <v>899</v>
      </c>
      <c r="E542" s="1" t="s">
        <v>862</v>
      </c>
      <c r="F542" s="3">
        <v>34000000</v>
      </c>
      <c r="G542" s="1" t="s">
        <v>6</v>
      </c>
    </row>
    <row r="543" spans="1:7" x14ac:dyDescent="0.4">
      <c r="A543" s="10">
        <v>542</v>
      </c>
      <c r="B543" s="1" t="s">
        <v>900</v>
      </c>
      <c r="C543" s="1" t="str">
        <f>CONCATENATE("DE",Table13[[#This Row],[Award Number]])</f>
        <v>DEGD0001032</v>
      </c>
      <c r="D543" s="1" t="s">
        <v>901</v>
      </c>
      <c r="E543" s="1" t="s">
        <v>862</v>
      </c>
      <c r="F543" s="3">
        <v>50000000</v>
      </c>
      <c r="G543" s="1" t="s">
        <v>6</v>
      </c>
    </row>
    <row r="544" spans="1:7" x14ac:dyDescent="0.4">
      <c r="A544" s="10">
        <v>543</v>
      </c>
      <c r="B544" s="1" t="s">
        <v>902</v>
      </c>
      <c r="C544" s="1" t="str">
        <f>CONCATENATE("DE",Table13[[#This Row],[Award Number]])</f>
        <v>DEMS0000096</v>
      </c>
      <c r="D544" s="1" t="s">
        <v>903</v>
      </c>
      <c r="E544" s="1" t="s">
        <v>904</v>
      </c>
      <c r="F544" s="3">
        <v>25000000</v>
      </c>
      <c r="G544" s="1" t="s">
        <v>6</v>
      </c>
    </row>
    <row r="545" spans="1:7" x14ac:dyDescent="0.4">
      <c r="A545" s="10">
        <v>544</v>
      </c>
      <c r="B545" s="1" t="s">
        <v>905</v>
      </c>
      <c r="C545" s="1" t="str">
        <f>CONCATENATE("DE",Table13[[#This Row],[Award Number]])</f>
        <v>DEMS0000104</v>
      </c>
      <c r="D545" s="1" t="s">
        <v>906</v>
      </c>
      <c r="E545" s="1" t="s">
        <v>904</v>
      </c>
      <c r="F545" s="3">
        <v>144000000</v>
      </c>
      <c r="G545" s="1" t="s">
        <v>6</v>
      </c>
    </row>
    <row r="546" spans="1:7" x14ac:dyDescent="0.4">
      <c r="A546" s="10">
        <v>545</v>
      </c>
      <c r="B546" s="1" t="s">
        <v>907</v>
      </c>
      <c r="C546" s="1" t="str">
        <f>CONCATENATE("DE",Table13[[#This Row],[Award Number]])</f>
        <v>DEMS0000010</v>
      </c>
      <c r="D546" s="1" t="s">
        <v>908</v>
      </c>
      <c r="E546" s="1" t="s">
        <v>904</v>
      </c>
      <c r="F546" s="3">
        <v>58000000</v>
      </c>
      <c r="G546" s="1" t="s">
        <v>6</v>
      </c>
    </row>
    <row r="547" spans="1:7" x14ac:dyDescent="0.4">
      <c r="A547" s="10">
        <v>546</v>
      </c>
      <c r="B547" s="1" t="s">
        <v>909</v>
      </c>
      <c r="C547" s="1" t="str">
        <f>CONCATENATE("DE",Table13[[#This Row],[Award Number]])</f>
        <v>DEMS0000006</v>
      </c>
      <c r="D547" s="1" t="s">
        <v>910</v>
      </c>
      <c r="E547" s="1" t="s">
        <v>904</v>
      </c>
      <c r="F547" s="3">
        <v>117000000</v>
      </c>
      <c r="G547" s="1" t="s">
        <v>6</v>
      </c>
    </row>
    <row r="548" spans="1:7" x14ac:dyDescent="0.4">
      <c r="A548" s="10">
        <v>547</v>
      </c>
      <c r="B548" s="1" t="s">
        <v>911</v>
      </c>
      <c r="C548" s="1" t="str">
        <f>CONCATENATE("DE",Table13[[#This Row],[Award Number]])</f>
        <v>DEMS0000064</v>
      </c>
      <c r="D548" s="1" t="s">
        <v>912</v>
      </c>
      <c r="E548" s="1" t="s">
        <v>904</v>
      </c>
      <c r="F548" s="3">
        <v>5083719</v>
      </c>
      <c r="G548" s="1" t="s">
        <v>6</v>
      </c>
    </row>
    <row r="549" spans="1:7" x14ac:dyDescent="0.4">
      <c r="A549" s="10">
        <v>548</v>
      </c>
      <c r="B549" s="1" t="s">
        <v>913</v>
      </c>
      <c r="C549" s="1" t="str">
        <f>CONCATENATE("DE",Table13[[#This Row],[Award Number]])</f>
        <v>DEMS0000002</v>
      </c>
      <c r="D549" s="1" t="s">
        <v>914</v>
      </c>
      <c r="E549" s="1" t="s">
        <v>904</v>
      </c>
      <c r="F549" s="3">
        <v>316190000</v>
      </c>
      <c r="G549" s="1" t="s">
        <v>6</v>
      </c>
    </row>
    <row r="550" spans="1:7" x14ac:dyDescent="0.4">
      <c r="A550" s="10">
        <v>549</v>
      </c>
      <c r="B550" s="1" t="s">
        <v>915</v>
      </c>
      <c r="C550" s="1" t="str">
        <f>CONCATENATE("DE",Table13[[#This Row],[Award Number]])</f>
        <v>DEMS0000065</v>
      </c>
      <c r="D550" s="1" t="s">
        <v>916</v>
      </c>
      <c r="E550" s="1" t="s">
        <v>904</v>
      </c>
      <c r="F550" s="3">
        <v>9208605</v>
      </c>
      <c r="G550" s="1" t="s">
        <v>6</v>
      </c>
    </row>
    <row r="551" spans="1:7" x14ac:dyDescent="0.4">
      <c r="A551" s="10">
        <v>550</v>
      </c>
      <c r="B551" s="1" t="s">
        <v>917</v>
      </c>
      <c r="C551" s="1" t="str">
        <f>CONCATENATE("DE",Table13[[#This Row],[Award Number]])</f>
        <v>DEMS0000097</v>
      </c>
      <c r="D551" s="1" t="s">
        <v>918</v>
      </c>
      <c r="E551" s="1" t="s">
        <v>904</v>
      </c>
      <c r="F551" s="3">
        <v>5005252</v>
      </c>
      <c r="G551" s="1" t="s">
        <v>6</v>
      </c>
    </row>
    <row r="552" spans="1:7" x14ac:dyDescent="0.4">
      <c r="A552" s="10">
        <v>551</v>
      </c>
      <c r="B552" s="1" t="s">
        <v>919</v>
      </c>
      <c r="C552" s="1" t="str">
        <f>CONCATENATE("DE",Table13[[#This Row],[Award Number]])</f>
        <v>DEMS0000090</v>
      </c>
      <c r="D552" s="1" t="s">
        <v>920</v>
      </c>
      <c r="E552" s="1" t="s">
        <v>904</v>
      </c>
      <c r="F552" s="3">
        <v>79728146</v>
      </c>
      <c r="G552" s="1" t="s">
        <v>6</v>
      </c>
    </row>
    <row r="553" spans="1:7" x14ac:dyDescent="0.4">
      <c r="A553" s="10">
        <v>552</v>
      </c>
      <c r="B553" s="1" t="s">
        <v>921</v>
      </c>
      <c r="C553" s="1" t="str">
        <f>CONCATENATE("DE",Table13[[#This Row],[Award Number]])</f>
        <v>DEMS0000111</v>
      </c>
      <c r="D553" s="1" t="s">
        <v>922</v>
      </c>
      <c r="E553" s="1" t="s">
        <v>904</v>
      </c>
      <c r="F553" s="3">
        <v>200000000</v>
      </c>
      <c r="G553" s="1" t="s">
        <v>6</v>
      </c>
    </row>
    <row r="554" spans="1:7" x14ac:dyDescent="0.4">
      <c r="A554" s="10">
        <v>553</v>
      </c>
      <c r="B554" s="1" t="s">
        <v>923</v>
      </c>
      <c r="C554" s="1" t="str">
        <f>CONCATENATE("DE",Table13[[#This Row],[Award Number]])</f>
        <v>DEMS0000128</v>
      </c>
      <c r="D554" s="1" t="s">
        <v>924</v>
      </c>
      <c r="E554" s="1" t="s">
        <v>904</v>
      </c>
      <c r="F554" s="3">
        <v>10000000</v>
      </c>
      <c r="G554" s="1" t="s">
        <v>6</v>
      </c>
    </row>
    <row r="555" spans="1:7" x14ac:dyDescent="0.4">
      <c r="A555" s="10">
        <v>554</v>
      </c>
      <c r="B555" s="1" t="s">
        <v>925</v>
      </c>
      <c r="C555" s="1" t="str">
        <f>CONCATENATE("DE",Table13[[#This Row],[Award Number]])</f>
        <v>DEMS0000062</v>
      </c>
      <c r="D555" s="1" t="s">
        <v>926</v>
      </c>
      <c r="E555" s="1" t="s">
        <v>904</v>
      </c>
      <c r="F555" s="3">
        <v>11488975</v>
      </c>
      <c r="G555" s="1" t="s">
        <v>6</v>
      </c>
    </row>
    <row r="556" spans="1:7" x14ac:dyDescent="0.4">
      <c r="A556" s="10">
        <v>555</v>
      </c>
      <c r="B556" s="1" t="s">
        <v>927</v>
      </c>
      <c r="C556" s="1" t="str">
        <f>CONCATENATE("DE",Table13[[#This Row],[Award Number]])</f>
        <v>DEMS0000089</v>
      </c>
      <c r="D556" s="1" t="s">
        <v>928</v>
      </c>
      <c r="E556" s="1" t="s">
        <v>904</v>
      </c>
      <c r="F556" s="3">
        <v>74949917</v>
      </c>
      <c r="G556" s="1" t="s">
        <v>6</v>
      </c>
    </row>
    <row r="557" spans="1:7" x14ac:dyDescent="0.4">
      <c r="A557" s="10">
        <v>556</v>
      </c>
      <c r="B557" s="1" t="s">
        <v>929</v>
      </c>
      <c r="C557" s="1" t="str">
        <f>CONCATENATE("DE",Table13[[#This Row],[Award Number]])</f>
        <v>DEMS0000095</v>
      </c>
      <c r="D557" s="1" t="s">
        <v>930</v>
      </c>
      <c r="E557" s="1" t="s">
        <v>904</v>
      </c>
      <c r="F557" s="3">
        <v>39000000</v>
      </c>
      <c r="G557" s="1" t="s">
        <v>6</v>
      </c>
    </row>
    <row r="558" spans="1:7" x14ac:dyDescent="0.4">
      <c r="A558" s="10">
        <v>557</v>
      </c>
      <c r="B558" s="1" t="s">
        <v>931</v>
      </c>
      <c r="C558" s="1" t="str">
        <f>CONCATENATE("DE",Table13[[#This Row],[Award Number]])</f>
        <v>DEMS0000117</v>
      </c>
      <c r="D558" s="1" t="s">
        <v>932</v>
      </c>
      <c r="E558" s="1" t="s">
        <v>904</v>
      </c>
      <c r="F558" s="3">
        <v>100000000</v>
      </c>
      <c r="G558" s="1" t="s">
        <v>6</v>
      </c>
    </row>
    <row r="559" spans="1:7" x14ac:dyDescent="0.4">
      <c r="A559" s="10">
        <v>558</v>
      </c>
      <c r="B559" s="1" t="s">
        <v>933</v>
      </c>
      <c r="C559" s="1" t="str">
        <f>CONCATENATE("DE",Table13[[#This Row],[Award Number]])</f>
        <v>DEMS0000087</v>
      </c>
      <c r="D559" s="1" t="s">
        <v>934</v>
      </c>
      <c r="E559" s="1" t="s">
        <v>904</v>
      </c>
      <c r="F559" s="3">
        <v>249999999</v>
      </c>
      <c r="G559" s="1" t="s">
        <v>6</v>
      </c>
    </row>
    <row r="560" spans="1:7" x14ac:dyDescent="0.4">
      <c r="A560" s="10">
        <v>559</v>
      </c>
      <c r="B560" s="1" t="s">
        <v>935</v>
      </c>
      <c r="C560" s="1" t="str">
        <f>CONCATENATE("DE",Table13[[#This Row],[Award Number]])</f>
        <v>DEMS0000082</v>
      </c>
      <c r="D560" s="1" t="s">
        <v>934</v>
      </c>
      <c r="E560" s="1" t="s">
        <v>904</v>
      </c>
      <c r="F560" s="3">
        <v>335000000</v>
      </c>
      <c r="G560" s="1" t="s">
        <v>6</v>
      </c>
    </row>
    <row r="561" spans="1:7" x14ac:dyDescent="0.4">
      <c r="A561" s="10">
        <v>560</v>
      </c>
      <c r="B561" s="1" t="s">
        <v>936</v>
      </c>
      <c r="C561" s="1" t="str">
        <f>CONCATENATE("DE",Table13[[#This Row],[Award Number]])</f>
        <v>DEMS0000137</v>
      </c>
      <c r="D561" s="1" t="s">
        <v>937</v>
      </c>
      <c r="E561" s="1" t="s">
        <v>904</v>
      </c>
      <c r="F561" s="3">
        <v>20000000</v>
      </c>
      <c r="G561" s="1" t="s">
        <v>6</v>
      </c>
    </row>
    <row r="562" spans="1:7" x14ac:dyDescent="0.4">
      <c r="A562" s="10">
        <v>561</v>
      </c>
      <c r="B562" s="1" t="s">
        <v>938</v>
      </c>
      <c r="C562" s="1" t="str">
        <f>CONCATENATE("DE",Table13[[#This Row],[Award Number]])</f>
        <v>DEMS0000084</v>
      </c>
      <c r="D562" s="1" t="s">
        <v>201</v>
      </c>
      <c r="E562" s="1" t="s">
        <v>904</v>
      </c>
      <c r="F562" s="3">
        <v>500000000</v>
      </c>
      <c r="G562" s="1" t="s">
        <v>6</v>
      </c>
    </row>
    <row r="563" spans="1:7" x14ac:dyDescent="0.4">
      <c r="A563" s="10">
        <v>562</v>
      </c>
      <c r="B563" s="1" t="s">
        <v>939</v>
      </c>
      <c r="C563" s="1" t="str">
        <f>CONCATENATE("DE",Table13[[#This Row],[Award Number]])</f>
        <v>DEMS0000088</v>
      </c>
      <c r="D563" s="1" t="s">
        <v>940</v>
      </c>
      <c r="E563" s="1" t="s">
        <v>904</v>
      </c>
      <c r="F563" s="3">
        <v>89000000</v>
      </c>
      <c r="G563" s="1" t="s">
        <v>6</v>
      </c>
    </row>
    <row r="564" spans="1:7" x14ac:dyDescent="0.4">
      <c r="A564" s="10">
        <v>563</v>
      </c>
      <c r="B564" s="1" t="s">
        <v>941</v>
      </c>
      <c r="C564" s="1" t="str">
        <f>CONCATENATE("DE",Table13[[#This Row],[Award Number]])</f>
        <v>DEMS0000135</v>
      </c>
      <c r="D564" s="1" t="s">
        <v>942</v>
      </c>
      <c r="E564" s="1" t="s">
        <v>904</v>
      </c>
      <c r="F564" s="3">
        <v>8423140</v>
      </c>
      <c r="G564" s="1" t="s">
        <v>6</v>
      </c>
    </row>
    <row r="565" spans="1:7" x14ac:dyDescent="0.4">
      <c r="A565" s="10">
        <v>564</v>
      </c>
      <c r="B565" s="1" t="s">
        <v>943</v>
      </c>
      <c r="C565" s="1" t="str">
        <f>CONCATENATE("DE",Table13[[#This Row],[Award Number]])</f>
        <v>DEMS0000063</v>
      </c>
      <c r="D565" s="1" t="s">
        <v>944</v>
      </c>
      <c r="E565" s="1" t="s">
        <v>904</v>
      </c>
      <c r="F565" s="3">
        <v>14792351</v>
      </c>
      <c r="G565" s="1" t="s">
        <v>6</v>
      </c>
    </row>
    <row r="566" spans="1:7" x14ac:dyDescent="0.4">
      <c r="A566" s="10">
        <v>565</v>
      </c>
      <c r="B566" s="1" t="s">
        <v>945</v>
      </c>
      <c r="C566" s="1" t="str">
        <f>CONCATENATE("DE",Table13[[#This Row],[Award Number]])</f>
        <v>DEMS0000116</v>
      </c>
      <c r="D566" s="1" t="s">
        <v>946</v>
      </c>
      <c r="E566" s="1" t="s">
        <v>904</v>
      </c>
      <c r="F566" s="3">
        <v>123836497</v>
      </c>
      <c r="G566" s="1" t="s">
        <v>6</v>
      </c>
    </row>
    <row r="567" spans="1:7" x14ac:dyDescent="0.4">
      <c r="A567" s="10">
        <v>566</v>
      </c>
      <c r="B567" s="1" t="s">
        <v>947</v>
      </c>
      <c r="C567" s="1" t="str">
        <f>CONCATENATE("DE",Table13[[#This Row],[Award Number]])</f>
        <v>DEMS0000061</v>
      </c>
      <c r="D567" s="1" t="s">
        <v>948</v>
      </c>
      <c r="E567" s="1" t="s">
        <v>904</v>
      </c>
      <c r="F567" s="3">
        <v>10852448</v>
      </c>
      <c r="G567" s="1" t="s">
        <v>6</v>
      </c>
    </row>
    <row r="568" spans="1:7" x14ac:dyDescent="0.4">
      <c r="A568" s="10">
        <v>567</v>
      </c>
      <c r="B568" s="1" t="s">
        <v>949</v>
      </c>
      <c r="C568" s="1" t="str">
        <f>CONCATENATE("DE",Table13[[#This Row],[Award Number]])</f>
        <v>DEMS0000059</v>
      </c>
      <c r="D568" s="1" t="s">
        <v>950</v>
      </c>
      <c r="E568" s="1" t="s">
        <v>904</v>
      </c>
      <c r="F568" s="3">
        <v>17499534</v>
      </c>
      <c r="G568" s="1" t="s">
        <v>6</v>
      </c>
    </row>
    <row r="569" spans="1:7" x14ac:dyDescent="0.4">
      <c r="A569" s="10">
        <v>568</v>
      </c>
      <c r="B569" s="1" t="s">
        <v>951</v>
      </c>
      <c r="C569" s="1" t="str">
        <f>CONCATENATE("DE",Table13[[#This Row],[Award Number]])</f>
        <v>DEMS0000012</v>
      </c>
      <c r="D569" s="1" t="s">
        <v>952</v>
      </c>
      <c r="E569" s="1" t="s">
        <v>904</v>
      </c>
      <c r="F569" s="3">
        <v>197000000</v>
      </c>
      <c r="G569" s="1" t="s">
        <v>6</v>
      </c>
    </row>
    <row r="570" spans="1:7" x14ac:dyDescent="0.4">
      <c r="A570" s="10">
        <v>569</v>
      </c>
      <c r="B570" s="1" t="s">
        <v>953</v>
      </c>
      <c r="C570" s="1" t="str">
        <f>CONCATENATE("DE",Table13[[#This Row],[Award Number]])</f>
        <v>DEMS0000067</v>
      </c>
      <c r="D570" s="1" t="s">
        <v>954</v>
      </c>
      <c r="E570" s="1" t="s">
        <v>904</v>
      </c>
      <c r="F570" s="3">
        <v>33067270</v>
      </c>
      <c r="G570" s="1" t="s">
        <v>6</v>
      </c>
    </row>
    <row r="571" spans="1:7" x14ac:dyDescent="0.4">
      <c r="A571" s="10">
        <v>570</v>
      </c>
      <c r="B571" s="1" t="s">
        <v>955</v>
      </c>
      <c r="C571" s="1" t="str">
        <f>CONCATENATE("DE",Table13[[#This Row],[Award Number]])</f>
        <v>DEMS0000110</v>
      </c>
      <c r="D571" s="1" t="s">
        <v>956</v>
      </c>
      <c r="E571" s="1" t="s">
        <v>904</v>
      </c>
      <c r="F571" s="3">
        <v>55000000</v>
      </c>
      <c r="G571" s="1" t="s">
        <v>6</v>
      </c>
    </row>
    <row r="572" spans="1:7" x14ac:dyDescent="0.4">
      <c r="A572" s="10">
        <v>571</v>
      </c>
      <c r="B572" s="1" t="s">
        <v>957</v>
      </c>
      <c r="C572" s="1" t="str">
        <f>CONCATENATE("DE",Table13[[#This Row],[Award Number]])</f>
        <v>DEMS0000068</v>
      </c>
      <c r="D572" s="1" t="s">
        <v>958</v>
      </c>
      <c r="E572" s="1" t="s">
        <v>904</v>
      </c>
      <c r="F572" s="3">
        <v>31761834</v>
      </c>
      <c r="G572" s="1" t="s">
        <v>6</v>
      </c>
    </row>
    <row r="573" spans="1:7" x14ac:dyDescent="0.4">
      <c r="A573" s="10">
        <v>572</v>
      </c>
      <c r="B573" s="1" t="s">
        <v>959</v>
      </c>
      <c r="C573" s="1" t="str">
        <f>CONCATENATE("DE",Table13[[#This Row],[Award Number]])</f>
        <v>DEMS0000066</v>
      </c>
      <c r="D573" s="1" t="s">
        <v>960</v>
      </c>
      <c r="E573" s="1" t="s">
        <v>904</v>
      </c>
      <c r="F573" s="3">
        <v>50000000</v>
      </c>
      <c r="G573" s="1" t="s">
        <v>6</v>
      </c>
    </row>
    <row r="574" spans="1:7" x14ac:dyDescent="0.4">
      <c r="A574" s="10">
        <v>573</v>
      </c>
      <c r="B574" s="1" t="s">
        <v>961</v>
      </c>
      <c r="C574" s="1" t="str">
        <f>CONCATENATE("DE",Table13[[#This Row],[Award Number]])</f>
        <v>DEMS0000155</v>
      </c>
      <c r="D574" s="1" t="s">
        <v>962</v>
      </c>
      <c r="E574" s="1" t="s">
        <v>904</v>
      </c>
      <c r="F574" s="3">
        <v>284991852</v>
      </c>
      <c r="G574" s="1" t="s">
        <v>6</v>
      </c>
    </row>
    <row r="575" spans="1:7" x14ac:dyDescent="0.4">
      <c r="A575" s="10">
        <v>574</v>
      </c>
      <c r="B575" s="1" t="s">
        <v>963</v>
      </c>
      <c r="C575" s="1" t="str">
        <f>CONCATENATE("DE",Table13[[#This Row],[Award Number]])</f>
        <v>DEMS0000091</v>
      </c>
      <c r="D575" s="1" t="s">
        <v>964</v>
      </c>
      <c r="E575" s="1" t="s">
        <v>904</v>
      </c>
      <c r="F575" s="3">
        <v>32617879</v>
      </c>
      <c r="G575" s="1" t="s">
        <v>6</v>
      </c>
    </row>
    <row r="576" spans="1:7" x14ac:dyDescent="0.4">
      <c r="A576" s="10">
        <v>575</v>
      </c>
      <c r="B576" s="1" t="s">
        <v>965</v>
      </c>
      <c r="C576" s="1" t="str">
        <f>CONCATENATE("DE",Table13[[#This Row],[Award Number]])</f>
        <v>DEMS0000098</v>
      </c>
      <c r="D576" s="1" t="s">
        <v>966</v>
      </c>
      <c r="E576" s="1" t="s">
        <v>904</v>
      </c>
      <c r="F576" s="3">
        <v>15728109</v>
      </c>
      <c r="G576" s="1" t="s">
        <v>6</v>
      </c>
    </row>
    <row r="577" spans="1:7" x14ac:dyDescent="0.4">
      <c r="A577" s="10">
        <v>576</v>
      </c>
      <c r="B577" s="1" t="s">
        <v>967</v>
      </c>
      <c r="C577" s="1" t="str">
        <f>CONCATENATE("DE",Table13[[#This Row],[Award Number]])</f>
        <v>DEMS0000127</v>
      </c>
      <c r="D577" s="1" t="s">
        <v>968</v>
      </c>
      <c r="E577" s="1" t="s">
        <v>904</v>
      </c>
      <c r="F577" s="3">
        <v>20329490</v>
      </c>
      <c r="G577" s="1" t="s">
        <v>6</v>
      </c>
    </row>
    <row r="578" spans="1:7" x14ac:dyDescent="0.4">
      <c r="A578" s="10">
        <v>577</v>
      </c>
      <c r="B578" s="1" t="s">
        <v>969</v>
      </c>
      <c r="C578" s="1" t="str">
        <f>CONCATENATE("DE",Table13[[#This Row],[Award Number]])</f>
        <v>DEMS0000074</v>
      </c>
      <c r="D578" s="1" t="s">
        <v>970</v>
      </c>
      <c r="E578" s="1" t="s">
        <v>904</v>
      </c>
      <c r="F578" s="3">
        <v>47528246</v>
      </c>
      <c r="G578" s="1" t="s">
        <v>6</v>
      </c>
    </row>
    <row r="579" spans="1:7" x14ac:dyDescent="0.4">
      <c r="A579" s="10">
        <v>578</v>
      </c>
      <c r="B579" s="1" t="s">
        <v>971</v>
      </c>
      <c r="C579" s="1" t="str">
        <f>CONCATENATE("DE",Table13[[#This Row],[Award Number]])</f>
        <v>DEMS0000156</v>
      </c>
      <c r="D579" s="1" t="s">
        <v>972</v>
      </c>
      <c r="E579" s="1" t="s">
        <v>904</v>
      </c>
      <c r="F579" s="3">
        <v>35000000</v>
      </c>
      <c r="G579" s="1" t="s">
        <v>6</v>
      </c>
    </row>
    <row r="580" spans="1:7" x14ac:dyDescent="0.4">
      <c r="A580" s="10">
        <v>579</v>
      </c>
      <c r="B580" s="1" t="s">
        <v>973</v>
      </c>
      <c r="C580" s="1" t="str">
        <f>CONCATENATE("DE",Table13[[#This Row],[Award Number]])</f>
        <v>DEMS0000132</v>
      </c>
      <c r="D580" s="1" t="s">
        <v>974</v>
      </c>
      <c r="E580" s="1" t="s">
        <v>904</v>
      </c>
      <c r="F580" s="3">
        <v>5077449</v>
      </c>
      <c r="G580" s="1" t="s">
        <v>6</v>
      </c>
    </row>
    <row r="581" spans="1:7" x14ac:dyDescent="0.4">
      <c r="A581" s="10">
        <v>580</v>
      </c>
      <c r="B581" s="1" t="s">
        <v>975</v>
      </c>
      <c r="C581" s="1" t="str">
        <f>CONCATENATE("DE",Table13[[#This Row],[Award Number]])</f>
        <v>DEMS0000112</v>
      </c>
      <c r="D581" s="1" t="s">
        <v>976</v>
      </c>
      <c r="E581" s="1" t="s">
        <v>904</v>
      </c>
      <c r="F581" s="7">
        <v>150000000</v>
      </c>
      <c r="G581" s="1" t="s">
        <v>6</v>
      </c>
    </row>
    <row r="582" spans="1:7" x14ac:dyDescent="0.4">
      <c r="A582" s="10">
        <v>581</v>
      </c>
      <c r="B582" s="1" t="s">
        <v>977</v>
      </c>
      <c r="C582" s="1" t="str">
        <f>CONCATENATE("DE",Table13[[#This Row],[Award Number]])</f>
        <v>DEMS0000008</v>
      </c>
      <c r="D582" s="1" t="s">
        <v>978</v>
      </c>
      <c r="E582" s="1" t="s">
        <v>904</v>
      </c>
      <c r="F582" s="7">
        <v>178218568</v>
      </c>
      <c r="G582" s="1" t="s">
        <v>6</v>
      </c>
    </row>
    <row r="583" spans="1:7" x14ac:dyDescent="0.4">
      <c r="A583" s="10">
        <v>582</v>
      </c>
      <c r="B583" s="1" t="s">
        <v>979</v>
      </c>
      <c r="C583" s="1" t="str">
        <f>CONCATENATE("DE",Table13[[#This Row],[Award Number]])</f>
        <v>DEMS0000129</v>
      </c>
      <c r="D583" s="1" t="s">
        <v>980</v>
      </c>
      <c r="E583" s="1" t="s">
        <v>904</v>
      </c>
      <c r="F583" s="3">
        <v>9800000</v>
      </c>
      <c r="G583" s="1" t="s">
        <v>6</v>
      </c>
    </row>
    <row r="584" spans="1:7" x14ac:dyDescent="0.4">
      <c r="A584" s="10">
        <v>583</v>
      </c>
      <c r="B584" s="1" t="s">
        <v>981</v>
      </c>
      <c r="C584" s="1" t="str">
        <f>CONCATENATE("DE",Table13[[#This Row],[Award Number]])</f>
        <v>DEMS0000133</v>
      </c>
      <c r="D584" s="1" t="s">
        <v>982</v>
      </c>
      <c r="E584" s="1" t="s">
        <v>904</v>
      </c>
      <c r="F584" s="3">
        <v>52636012</v>
      </c>
      <c r="G584" s="1" t="s">
        <v>6</v>
      </c>
    </row>
    <row r="585" spans="1:7" x14ac:dyDescent="0.4">
      <c r="A585" s="10">
        <v>584</v>
      </c>
      <c r="B585" s="4" t="s">
        <v>1113</v>
      </c>
      <c r="C585" s="1" t="str">
        <f>CONCATENATE("DE",Table13[[#This Row],[Award Number]])</f>
        <v>DEMS0000100</v>
      </c>
      <c r="D585" s="1" t="s">
        <v>983</v>
      </c>
      <c r="E585" s="1" t="s">
        <v>904</v>
      </c>
      <c r="F585" s="3">
        <v>225000000</v>
      </c>
      <c r="G585" s="1" t="s">
        <v>6</v>
      </c>
    </row>
    <row r="586" spans="1:7" x14ac:dyDescent="0.4">
      <c r="A586" s="10">
        <v>585</v>
      </c>
      <c r="B586" s="1" t="s">
        <v>984</v>
      </c>
      <c r="C586" s="1" t="str">
        <f>CONCATENATE("DE",Table13[[#This Row],[Award Number]])</f>
        <v>DEMS0000125</v>
      </c>
      <c r="D586" s="1" t="s">
        <v>985</v>
      </c>
      <c r="E586" s="1" t="s">
        <v>904</v>
      </c>
      <c r="F586" s="3">
        <v>28248485</v>
      </c>
      <c r="G586" s="1" t="s">
        <v>6</v>
      </c>
    </row>
    <row r="587" spans="1:7" x14ac:dyDescent="0.4">
      <c r="A587" s="10">
        <v>586</v>
      </c>
      <c r="B587" s="1" t="s">
        <v>986</v>
      </c>
      <c r="C587" s="1" t="str">
        <f>CONCATENATE("DE",Table13[[#This Row],[Award Number]])</f>
        <v>DEMS0000134</v>
      </c>
      <c r="D587" s="1" t="s">
        <v>987</v>
      </c>
      <c r="E587" s="1" t="s">
        <v>904</v>
      </c>
      <c r="F587" s="3">
        <v>37117830</v>
      </c>
      <c r="G587" s="1" t="s">
        <v>6</v>
      </c>
    </row>
    <row r="588" spans="1:7" x14ac:dyDescent="0.4">
      <c r="A588" s="10">
        <v>587</v>
      </c>
      <c r="B588" s="1" t="s">
        <v>988</v>
      </c>
      <c r="C588" s="1" t="str">
        <f>CONCATENATE("DE",Table13[[#This Row],[Award Number]])</f>
        <v>DEMS0000086</v>
      </c>
      <c r="D588" s="1" t="s">
        <v>989</v>
      </c>
      <c r="E588" s="1" t="s">
        <v>904</v>
      </c>
      <c r="F588" s="3">
        <v>208224054</v>
      </c>
      <c r="G588" s="1" t="s">
        <v>6</v>
      </c>
    </row>
    <row r="589" spans="1:7" x14ac:dyDescent="0.4">
      <c r="A589" s="10">
        <v>588</v>
      </c>
      <c r="B589" s="4" t="s">
        <v>1152</v>
      </c>
      <c r="C589" s="1" t="str">
        <f>CONCATENATE("DE",Table13[[#This Row],[Award Number]])</f>
        <v>DECD0000084</v>
      </c>
      <c r="D589" s="1" t="s">
        <v>990</v>
      </c>
      <c r="E589" s="1" t="s">
        <v>991</v>
      </c>
      <c r="F589" s="3">
        <v>75000000</v>
      </c>
      <c r="G589" s="1" t="s">
        <v>6</v>
      </c>
    </row>
    <row r="590" spans="1:7" x14ac:dyDescent="0.4">
      <c r="A590" s="10">
        <v>589</v>
      </c>
      <c r="B590" s="1" t="s">
        <v>992</v>
      </c>
      <c r="C590" s="1" t="str">
        <f>CONCATENATE("DE",Table13[[#This Row],[Award Number]])</f>
        <v>DECD0000043</v>
      </c>
      <c r="D590" s="1" t="s">
        <v>993</v>
      </c>
      <c r="E590" s="1" t="s">
        <v>991</v>
      </c>
      <c r="F590" s="3">
        <v>925000000</v>
      </c>
      <c r="G590" s="1" t="s">
        <v>6</v>
      </c>
    </row>
    <row r="591" spans="1:7" x14ac:dyDescent="0.4">
      <c r="A591" s="10">
        <v>590</v>
      </c>
      <c r="B591" s="1" t="s">
        <v>994</v>
      </c>
      <c r="C591" s="1" t="str">
        <f>CONCATENATE("DE",Table13[[#This Row],[Award Number]])</f>
        <v>DECD0000041</v>
      </c>
      <c r="D591" s="1" t="s">
        <v>995</v>
      </c>
      <c r="E591" s="1" t="s">
        <v>991</v>
      </c>
      <c r="F591" s="3">
        <v>1200000000</v>
      </c>
      <c r="G591" s="1" t="s">
        <v>6</v>
      </c>
    </row>
    <row r="592" spans="1:7" x14ac:dyDescent="0.4">
      <c r="A592" s="10">
        <v>591</v>
      </c>
      <c r="B592" s="1" t="s">
        <v>996</v>
      </c>
      <c r="C592" s="1" t="str">
        <f>CONCATENATE("DE",Table13[[#This Row],[Award Number]])</f>
        <v>DECD0000089</v>
      </c>
      <c r="D592" s="1" t="s">
        <v>997</v>
      </c>
      <c r="E592" s="1" t="s">
        <v>991</v>
      </c>
      <c r="F592" s="3">
        <v>75000000</v>
      </c>
      <c r="G592" s="1" t="s">
        <v>6</v>
      </c>
    </row>
    <row r="593" spans="1:7" x14ac:dyDescent="0.4">
      <c r="A593" s="10">
        <v>592</v>
      </c>
      <c r="B593" s="1" t="s">
        <v>998</v>
      </c>
      <c r="C593" s="1" t="str">
        <f>CONCATENATE("DE",Table13[[#This Row],[Award Number]])</f>
        <v>DECD0000021</v>
      </c>
      <c r="D593" s="1" t="s">
        <v>999</v>
      </c>
      <c r="E593" s="1" t="s">
        <v>991</v>
      </c>
      <c r="F593" s="3">
        <v>50174880</v>
      </c>
      <c r="G593" s="1" t="s">
        <v>6</v>
      </c>
    </row>
    <row r="594" spans="1:7" x14ac:dyDescent="0.4">
      <c r="A594" s="10">
        <v>593</v>
      </c>
      <c r="B594" s="1" t="s">
        <v>1000</v>
      </c>
      <c r="C594" s="1" t="str">
        <f>CONCATENATE("DE",Table13[[#This Row],[Award Number]])</f>
        <v>DECD0000079</v>
      </c>
      <c r="D594" s="1" t="s">
        <v>1001</v>
      </c>
      <c r="E594" s="1" t="s">
        <v>991</v>
      </c>
      <c r="F594" s="7">
        <v>189000000</v>
      </c>
      <c r="G594" s="1" t="s">
        <v>6</v>
      </c>
    </row>
    <row r="595" spans="1:7" x14ac:dyDescent="0.4">
      <c r="A595" s="10">
        <v>594</v>
      </c>
      <c r="B595" s="1" t="s">
        <v>1002</v>
      </c>
      <c r="C595" s="1" t="str">
        <f>CONCATENATE("DE",Table13[[#This Row],[Award Number]])</f>
        <v>DECD0000046</v>
      </c>
      <c r="D595" s="1" t="s">
        <v>1003</v>
      </c>
      <c r="E595" s="1" t="s">
        <v>991</v>
      </c>
      <c r="F595" s="3">
        <v>270000000</v>
      </c>
      <c r="G595" s="1" t="s">
        <v>6</v>
      </c>
    </row>
    <row r="596" spans="1:7" x14ac:dyDescent="0.4">
      <c r="A596" s="10">
        <v>595</v>
      </c>
      <c r="B596" s="1" t="s">
        <v>1004</v>
      </c>
      <c r="C596" s="1" t="str">
        <f>CONCATENATE("DE",Table13[[#This Row],[Award Number]])</f>
        <v>DECD0000034</v>
      </c>
      <c r="D596" s="1" t="s">
        <v>1005</v>
      </c>
      <c r="E596" s="1" t="s">
        <v>991</v>
      </c>
      <c r="F596" s="3">
        <v>29999693</v>
      </c>
      <c r="G596" s="1" t="s">
        <v>6</v>
      </c>
    </row>
    <row r="597" spans="1:7" x14ac:dyDescent="0.4">
      <c r="A597" s="10">
        <v>596</v>
      </c>
      <c r="B597" s="1" t="s">
        <v>1006</v>
      </c>
      <c r="C597" s="1" t="str">
        <f>CONCATENATE("DE",Table13[[#This Row],[Award Number]])</f>
        <v>DECD0000071</v>
      </c>
      <c r="D597" s="1" t="s">
        <v>1007</v>
      </c>
      <c r="E597" s="1" t="s">
        <v>991</v>
      </c>
      <c r="F597" s="3">
        <v>57007365</v>
      </c>
      <c r="G597" s="1" t="s">
        <v>6</v>
      </c>
    </row>
    <row r="598" spans="1:7" x14ac:dyDescent="0.4">
      <c r="A598" s="10">
        <v>597</v>
      </c>
      <c r="B598" s="1" t="s">
        <v>1008</v>
      </c>
      <c r="C598" s="1" t="str">
        <f>CONCATENATE("DE",Table13[[#This Row],[Award Number]])</f>
        <v>DECD0000032</v>
      </c>
      <c r="D598" s="1" t="s">
        <v>1009</v>
      </c>
      <c r="E598" s="1" t="s">
        <v>991</v>
      </c>
      <c r="F598" s="3">
        <v>28091769</v>
      </c>
      <c r="G598" s="1" t="s">
        <v>6</v>
      </c>
    </row>
    <row r="599" spans="1:7" x14ac:dyDescent="0.4">
      <c r="A599" s="10">
        <v>598</v>
      </c>
      <c r="B599" s="1" t="s">
        <v>1010</v>
      </c>
      <c r="C599" s="1" t="str">
        <f>CONCATENATE("DE",Table13[[#This Row],[Award Number]])</f>
        <v>DECD0000047</v>
      </c>
      <c r="D599" s="1" t="s">
        <v>1011</v>
      </c>
      <c r="E599" s="1" t="s">
        <v>991</v>
      </c>
      <c r="F599" s="3">
        <v>350000000</v>
      </c>
      <c r="G599" s="1" t="s">
        <v>6</v>
      </c>
    </row>
    <row r="600" spans="1:7" x14ac:dyDescent="0.4">
      <c r="A600" s="10">
        <v>599</v>
      </c>
      <c r="B600" s="1" t="s">
        <v>1012</v>
      </c>
      <c r="C600" s="1" t="str">
        <f>CONCATENATE("DE",Table13[[#This Row],[Award Number]])</f>
        <v>DECD0000102</v>
      </c>
      <c r="D600" s="1" t="s">
        <v>1013</v>
      </c>
      <c r="E600" s="1" t="s">
        <v>991</v>
      </c>
      <c r="F600" s="3">
        <v>75000000</v>
      </c>
      <c r="G600" s="1" t="s">
        <v>6</v>
      </c>
    </row>
    <row r="601" spans="1:7" x14ac:dyDescent="0.4">
      <c r="A601" s="10">
        <v>600</v>
      </c>
      <c r="B601" s="1" t="s">
        <v>1014</v>
      </c>
      <c r="C601" s="1" t="str">
        <f>CONCATENATE("DE",Table13[[#This Row],[Award Number]])</f>
        <v>DECD0000083</v>
      </c>
      <c r="D601" s="1" t="s">
        <v>1015</v>
      </c>
      <c r="E601" s="1" t="s">
        <v>991</v>
      </c>
      <c r="F601" s="3">
        <v>95000000</v>
      </c>
      <c r="G601" s="1" t="s">
        <v>6</v>
      </c>
    </row>
    <row r="602" spans="1:7" x14ac:dyDescent="0.4">
      <c r="A602" s="10">
        <v>601</v>
      </c>
      <c r="B602" s="4" t="s">
        <v>1114</v>
      </c>
      <c r="C602" s="1" t="str">
        <f>CONCATENATE("DE",Table13[[#This Row],[Award Number]])</f>
        <v>DECD0000005</v>
      </c>
      <c r="D602" s="1" t="s">
        <v>1016</v>
      </c>
      <c r="E602" s="1" t="s">
        <v>991</v>
      </c>
      <c r="F602" s="3">
        <v>8192430</v>
      </c>
      <c r="G602" s="1" t="s">
        <v>6</v>
      </c>
    </row>
    <row r="603" spans="1:7" ht="26" x14ac:dyDescent="0.4">
      <c r="A603" s="10">
        <v>602</v>
      </c>
      <c r="B603" s="1" t="s">
        <v>1017</v>
      </c>
      <c r="C603" s="1" t="str">
        <f>CONCATENATE("DE",Table13[[#This Row],[Award Number]])</f>
        <v>DECD0000097</v>
      </c>
      <c r="D603" s="1" t="s">
        <v>1018</v>
      </c>
      <c r="E603" s="1" t="s">
        <v>991</v>
      </c>
      <c r="F603" s="3">
        <v>375000000</v>
      </c>
      <c r="G603" s="1" t="s">
        <v>6</v>
      </c>
    </row>
    <row r="604" spans="1:7" x14ac:dyDescent="0.4">
      <c r="A604" s="10">
        <v>603</v>
      </c>
      <c r="B604" s="1" t="s">
        <v>1019</v>
      </c>
      <c r="C604" s="1" t="str">
        <f>CONCATENATE("DE",Table13[[#This Row],[Award Number]])</f>
        <v>DECD0000068</v>
      </c>
      <c r="D604" s="1" t="s">
        <v>1020</v>
      </c>
      <c r="E604" s="1" t="s">
        <v>991</v>
      </c>
      <c r="F604" s="3">
        <v>10000000</v>
      </c>
      <c r="G604" s="1" t="s">
        <v>6</v>
      </c>
    </row>
    <row r="605" spans="1:7" x14ac:dyDescent="0.4">
      <c r="A605" s="10">
        <v>604</v>
      </c>
      <c r="B605" s="1" t="s">
        <v>1021</v>
      </c>
      <c r="C605" s="1" t="str">
        <f>CONCATENATE("DE",Table13[[#This Row],[Award Number]])</f>
        <v>DECD0000006</v>
      </c>
      <c r="D605" s="1" t="s">
        <v>1022</v>
      </c>
      <c r="E605" s="1" t="s">
        <v>991</v>
      </c>
      <c r="F605" s="3">
        <v>9221328</v>
      </c>
      <c r="G605" s="1" t="s">
        <v>6</v>
      </c>
    </row>
    <row r="606" spans="1:7" x14ac:dyDescent="0.4">
      <c r="A606" s="10">
        <v>605</v>
      </c>
      <c r="B606" s="1" t="s">
        <v>1023</v>
      </c>
      <c r="C606" s="1" t="str">
        <f>CONCATENATE("DE",Table13[[#This Row],[Award Number]])</f>
        <v>DECD0000108</v>
      </c>
      <c r="D606" s="1" t="s">
        <v>1024</v>
      </c>
      <c r="E606" s="1" t="s">
        <v>991</v>
      </c>
      <c r="F606" s="3">
        <v>331000000</v>
      </c>
      <c r="G606" s="1" t="s">
        <v>6</v>
      </c>
    </row>
    <row r="607" spans="1:7" x14ac:dyDescent="0.4">
      <c r="A607" s="10">
        <v>606</v>
      </c>
      <c r="B607" s="1" t="s">
        <v>1025</v>
      </c>
      <c r="C607" s="1" t="str">
        <f>CONCATENATE("DE",Table13[[#This Row],[Award Number]])</f>
        <v>DECD0000112</v>
      </c>
      <c r="D607" s="1" t="s">
        <v>1026</v>
      </c>
      <c r="E607" s="1" t="s">
        <v>991</v>
      </c>
      <c r="F607" s="3">
        <v>80000000</v>
      </c>
      <c r="G607" s="1" t="s">
        <v>6</v>
      </c>
    </row>
    <row r="608" spans="1:7" x14ac:dyDescent="0.4">
      <c r="A608" s="10">
        <v>607</v>
      </c>
      <c r="B608" s="1" t="s">
        <v>1027</v>
      </c>
      <c r="C608" s="1" t="str">
        <f>CONCATENATE("DE",Table13[[#This Row],[Award Number]])</f>
        <v>DECD0000082</v>
      </c>
      <c r="D608" s="1" t="s">
        <v>1028</v>
      </c>
      <c r="E608" s="1" t="s">
        <v>991</v>
      </c>
      <c r="F608" s="3">
        <v>75000000</v>
      </c>
      <c r="G608" s="1" t="s">
        <v>6</v>
      </c>
    </row>
    <row r="609" spans="1:7" x14ac:dyDescent="0.4">
      <c r="A609" s="10">
        <v>608</v>
      </c>
      <c r="B609" s="1" t="s">
        <v>1029</v>
      </c>
      <c r="C609" s="1" t="str">
        <f>CONCATENATE("DE",Table13[[#This Row],[Award Number]])</f>
        <v>DECD0000042</v>
      </c>
      <c r="D609" s="1" t="s">
        <v>1030</v>
      </c>
      <c r="E609" s="1" t="s">
        <v>991</v>
      </c>
      <c r="F609" s="3">
        <v>925000000</v>
      </c>
      <c r="G609" s="1" t="s">
        <v>6</v>
      </c>
    </row>
    <row r="610" spans="1:7" x14ac:dyDescent="0.4">
      <c r="A610" s="10">
        <v>609</v>
      </c>
      <c r="B610" s="1" t="s">
        <v>1031</v>
      </c>
      <c r="C610" s="1" t="str">
        <f>CONCATENATE("DE",Table13[[#This Row],[Award Number]])</f>
        <v>DECD0000090</v>
      </c>
      <c r="D610" s="1" t="s">
        <v>1032</v>
      </c>
      <c r="E610" s="1" t="s">
        <v>991</v>
      </c>
      <c r="F610" s="3">
        <v>500000000</v>
      </c>
      <c r="G610" s="1" t="s">
        <v>6</v>
      </c>
    </row>
    <row r="611" spans="1:7" x14ac:dyDescent="0.4">
      <c r="A611" s="10">
        <v>610</v>
      </c>
      <c r="B611" s="1" t="s">
        <v>1033</v>
      </c>
      <c r="C611" s="1" t="str">
        <f>CONCATENATE("DE",Table13[[#This Row],[Award Number]])</f>
        <v>DECD0000009</v>
      </c>
      <c r="D611" s="1" t="s">
        <v>1034</v>
      </c>
      <c r="E611" s="1" t="s">
        <v>991</v>
      </c>
      <c r="F611" s="3">
        <v>4992811</v>
      </c>
      <c r="G611" s="1" t="s">
        <v>6</v>
      </c>
    </row>
    <row r="612" spans="1:7" x14ac:dyDescent="0.4">
      <c r="A612" s="10">
        <v>611</v>
      </c>
      <c r="B612" s="1" t="s">
        <v>1035</v>
      </c>
      <c r="C612" s="1" t="str">
        <f>CONCATENATE("DE",Table13[[#This Row],[Award Number]])</f>
        <v>DECD0000038</v>
      </c>
      <c r="D612" s="1" t="s">
        <v>1036</v>
      </c>
      <c r="E612" s="1" t="s">
        <v>991</v>
      </c>
      <c r="F612" s="3">
        <v>1200000000</v>
      </c>
      <c r="G612" s="1" t="s">
        <v>6</v>
      </c>
    </row>
    <row r="613" spans="1:7" x14ac:dyDescent="0.4">
      <c r="A613" s="10">
        <v>612</v>
      </c>
      <c r="B613" s="1" t="s">
        <v>1037</v>
      </c>
      <c r="C613" s="1" t="str">
        <f>CONCATENATE("DE",Table13[[#This Row],[Award Number]])</f>
        <v>DECD0000110</v>
      </c>
      <c r="D613" s="1" t="s">
        <v>1038</v>
      </c>
      <c r="E613" s="1" t="s">
        <v>991</v>
      </c>
      <c r="F613" s="3">
        <v>51000000</v>
      </c>
      <c r="G613" s="1" t="s">
        <v>6</v>
      </c>
    </row>
    <row r="614" spans="1:7" x14ac:dyDescent="0.4">
      <c r="A614" s="10">
        <v>613</v>
      </c>
      <c r="B614" s="1" t="s">
        <v>1039</v>
      </c>
      <c r="C614" s="1" t="str">
        <f>CONCATENATE("DE",Table13[[#This Row],[Award Number]])</f>
        <v>DECD0000096</v>
      </c>
      <c r="D614" s="1" t="s">
        <v>1040</v>
      </c>
      <c r="E614" s="1" t="s">
        <v>991</v>
      </c>
      <c r="F614" s="3">
        <v>170881459</v>
      </c>
      <c r="G614" s="1" t="s">
        <v>6</v>
      </c>
    </row>
    <row r="615" spans="1:7" x14ac:dyDescent="0.4">
      <c r="A615" s="10">
        <v>614</v>
      </c>
      <c r="B615" s="1" t="s">
        <v>1041</v>
      </c>
      <c r="C615" s="1" t="str">
        <f>CONCATENATE("DE",Table13[[#This Row],[Award Number]])</f>
        <v>DECD0000091</v>
      </c>
      <c r="D615" s="1" t="s">
        <v>1042</v>
      </c>
      <c r="E615" s="1" t="s">
        <v>991</v>
      </c>
      <c r="F615" s="3">
        <v>45133953</v>
      </c>
      <c r="G615" s="1" t="s">
        <v>6</v>
      </c>
    </row>
    <row r="616" spans="1:7" x14ac:dyDescent="0.4">
      <c r="A616" s="10">
        <v>615</v>
      </c>
      <c r="B616" s="1" t="s">
        <v>1043</v>
      </c>
      <c r="C616" s="1" t="str">
        <f>CONCATENATE("DE",Table13[[#This Row],[Award Number]])</f>
        <v>DECD0000044</v>
      </c>
      <c r="D616" s="1" t="s">
        <v>1044</v>
      </c>
      <c r="E616" s="1" t="s">
        <v>991</v>
      </c>
      <c r="F616" s="3">
        <v>749303257</v>
      </c>
      <c r="G616" s="1" t="s">
        <v>6</v>
      </c>
    </row>
    <row r="617" spans="1:7" x14ac:dyDescent="0.4">
      <c r="A617" s="10">
        <v>616</v>
      </c>
      <c r="B617" s="4" t="s">
        <v>1108</v>
      </c>
      <c r="C617" s="1" t="str">
        <f>CONCATENATE("DE",Table13[[#This Row],[Award Number]])</f>
        <v>DECD0000015</v>
      </c>
      <c r="D617" s="1" t="s">
        <v>686</v>
      </c>
      <c r="E617" s="1" t="s">
        <v>991</v>
      </c>
      <c r="F617" s="3">
        <v>4652288</v>
      </c>
      <c r="G617" s="1" t="s">
        <v>6</v>
      </c>
    </row>
    <row r="618" spans="1:7" x14ac:dyDescent="0.4">
      <c r="A618" s="10">
        <v>617</v>
      </c>
      <c r="B618" s="1" t="s">
        <v>1045</v>
      </c>
      <c r="C618" s="1" t="str">
        <f>CONCATENATE("DE",Table13[[#This Row],[Award Number]])</f>
        <v>DECD0000039</v>
      </c>
      <c r="D618" s="1" t="s">
        <v>1046</v>
      </c>
      <c r="E618" s="1" t="s">
        <v>991</v>
      </c>
      <c r="F618" s="3">
        <v>1000000000</v>
      </c>
      <c r="G618" s="1" t="s">
        <v>6</v>
      </c>
    </row>
    <row r="619" spans="1:7" x14ac:dyDescent="0.4">
      <c r="A619" s="10">
        <v>618</v>
      </c>
      <c r="B619" s="1" t="s">
        <v>1047</v>
      </c>
      <c r="C619" s="1" t="str">
        <f>CONCATENATE("DE",Table13[[#This Row],[Award Number]])</f>
        <v>DECD0000113</v>
      </c>
      <c r="D619" s="1" t="s">
        <v>1048</v>
      </c>
      <c r="E619" s="1" t="s">
        <v>991</v>
      </c>
      <c r="F619" s="3">
        <v>90000000</v>
      </c>
      <c r="G619" s="1" t="s">
        <v>6</v>
      </c>
    </row>
    <row r="620" spans="1:7" x14ac:dyDescent="0.4">
      <c r="A620" s="10">
        <v>619</v>
      </c>
      <c r="B620" s="1" t="s">
        <v>1049</v>
      </c>
      <c r="C620" s="1" t="str">
        <f>CONCATENATE("DE",Table13[[#This Row],[Award Number]])</f>
        <v>DECD0000107</v>
      </c>
      <c r="D620" s="1" t="s">
        <v>1050</v>
      </c>
      <c r="E620" s="1" t="s">
        <v>991</v>
      </c>
      <c r="F620" s="3">
        <v>500000000</v>
      </c>
      <c r="G620" s="1" t="s">
        <v>6</v>
      </c>
    </row>
    <row r="621" spans="1:7" x14ac:dyDescent="0.4">
      <c r="A621" s="10">
        <v>620</v>
      </c>
      <c r="B621" s="1" t="s">
        <v>1051</v>
      </c>
      <c r="C621" s="1" t="str">
        <f>CONCATENATE("DE",Table13[[#This Row],[Award Number]])</f>
        <v>DECD0000004</v>
      </c>
      <c r="D621" s="4" t="s">
        <v>1052</v>
      </c>
      <c r="E621" s="1" t="s">
        <v>991</v>
      </c>
      <c r="F621" s="3">
        <v>6556328</v>
      </c>
      <c r="G621" s="1" t="s">
        <v>6</v>
      </c>
    </row>
    <row r="622" spans="1:7" x14ac:dyDescent="0.4">
      <c r="A622" s="10">
        <v>621</v>
      </c>
      <c r="B622" s="1" t="s">
        <v>1053</v>
      </c>
      <c r="C622" s="1" t="str">
        <f>CONCATENATE("DE",Table13[[#This Row],[Award Number]])</f>
        <v>DECD0000116</v>
      </c>
      <c r="D622" s="1" t="s">
        <v>1054</v>
      </c>
      <c r="E622" s="1" t="s">
        <v>991</v>
      </c>
      <c r="F622" s="3">
        <v>95000000</v>
      </c>
      <c r="G622" s="1" t="s">
        <v>6</v>
      </c>
    </row>
    <row r="623" spans="1:7" x14ac:dyDescent="0.4">
      <c r="A623" s="10">
        <v>622</v>
      </c>
      <c r="B623" s="1" t="s">
        <v>1055</v>
      </c>
      <c r="C623" s="1" t="str">
        <f>CONCATENATE("DE",Table13[[#This Row],[Award Number]])</f>
        <v>DECD0000031</v>
      </c>
      <c r="D623" s="1" t="s">
        <v>1056</v>
      </c>
      <c r="E623" s="1" t="s">
        <v>991</v>
      </c>
      <c r="F623" s="3">
        <v>49100000</v>
      </c>
      <c r="G623" s="1" t="s">
        <v>6</v>
      </c>
    </row>
    <row r="624" spans="1:7" x14ac:dyDescent="0.4">
      <c r="A624" s="10">
        <v>623</v>
      </c>
      <c r="B624" s="1" t="s">
        <v>1057</v>
      </c>
      <c r="C624" s="1" t="str">
        <f>CONCATENATE("DE",Table13[[#This Row],[Award Number]])</f>
        <v>DECD0000115</v>
      </c>
      <c r="D624" s="1" t="s">
        <v>1058</v>
      </c>
      <c r="E624" s="1" t="s">
        <v>991</v>
      </c>
      <c r="F624" s="3">
        <v>1910514</v>
      </c>
      <c r="G624" s="1" t="s">
        <v>6</v>
      </c>
    </row>
    <row r="625" spans="1:7" x14ac:dyDescent="0.4">
      <c r="A625" s="10">
        <v>624</v>
      </c>
      <c r="B625" s="1" t="s">
        <v>1059</v>
      </c>
      <c r="C625" s="1" t="str">
        <f>CONCATENATE("DE",Table13[[#This Row],[Award Number]])</f>
        <v>DECD0000109</v>
      </c>
      <c r="D625" s="1" t="s">
        <v>1060</v>
      </c>
      <c r="E625" s="1" t="s">
        <v>991</v>
      </c>
      <c r="F625" s="3">
        <v>46594001</v>
      </c>
      <c r="G625" s="1" t="s">
        <v>6</v>
      </c>
    </row>
    <row r="626" spans="1:7" x14ac:dyDescent="0.4">
      <c r="A626" s="10">
        <v>625</v>
      </c>
      <c r="B626" s="1" t="s">
        <v>1061</v>
      </c>
      <c r="C626" s="1" t="str">
        <f>CONCATENATE("DE",Table13[[#This Row],[Award Number]])</f>
        <v>DECD0000076</v>
      </c>
      <c r="D626" s="1" t="s">
        <v>1062</v>
      </c>
      <c r="E626" s="1" t="s">
        <v>991</v>
      </c>
      <c r="F626" s="3">
        <v>45278922</v>
      </c>
      <c r="G626" s="1" t="s">
        <v>6</v>
      </c>
    </row>
    <row r="627" spans="1:7" x14ac:dyDescent="0.4">
      <c r="A627" s="10">
        <v>626</v>
      </c>
      <c r="B627" s="1" t="s">
        <v>1063</v>
      </c>
      <c r="C627" s="1" t="str">
        <f>CONCATENATE("DE",Table13[[#This Row],[Award Number]])</f>
        <v>DECD0000081</v>
      </c>
      <c r="D627" s="1" t="s">
        <v>1064</v>
      </c>
      <c r="E627" s="1" t="s">
        <v>991</v>
      </c>
      <c r="F627" s="3">
        <v>99000000</v>
      </c>
      <c r="G627" s="1" t="s">
        <v>6</v>
      </c>
    </row>
    <row r="628" spans="1:7" x14ac:dyDescent="0.4">
      <c r="A628" s="10">
        <v>627</v>
      </c>
      <c r="B628" s="1" t="s">
        <v>1065</v>
      </c>
      <c r="C628" s="1" t="str">
        <f>CONCATENATE("DE",Table13[[#This Row],[Award Number]])</f>
        <v>DECD0000093</v>
      </c>
      <c r="D628" s="1" t="s">
        <v>1066</v>
      </c>
      <c r="E628" s="1" t="s">
        <v>991</v>
      </c>
      <c r="F628" s="3">
        <v>57263726</v>
      </c>
      <c r="G628" s="1" t="s">
        <v>6</v>
      </c>
    </row>
    <row r="629" spans="1:7" x14ac:dyDescent="0.4">
      <c r="A629" s="10">
        <v>628</v>
      </c>
      <c r="B629" s="1" t="s">
        <v>1067</v>
      </c>
      <c r="C629" s="1" t="str">
        <f>CONCATENATE("DE",Table13[[#This Row],[Award Number]])</f>
        <v>DECD0000040</v>
      </c>
      <c r="D629" s="1" t="s">
        <v>1068</v>
      </c>
      <c r="E629" s="1" t="s">
        <v>991</v>
      </c>
      <c r="F629" s="3">
        <v>1000000000</v>
      </c>
      <c r="G629" s="1" t="s">
        <v>6</v>
      </c>
    </row>
    <row r="630" spans="1:7" x14ac:dyDescent="0.4">
      <c r="A630" s="10">
        <v>629</v>
      </c>
      <c r="B630" s="4" t="s">
        <v>1153</v>
      </c>
      <c r="C630" s="1" t="str">
        <f>CONCATENATE("DE",Table13[[#This Row],[Award Number]])</f>
        <v>DECD0000052</v>
      </c>
      <c r="D630" s="1" t="s">
        <v>1069</v>
      </c>
      <c r="E630" s="1" t="s">
        <v>991</v>
      </c>
      <c r="F630" s="3">
        <v>72016473</v>
      </c>
      <c r="G630" s="1" t="s">
        <v>6</v>
      </c>
    </row>
    <row r="631" spans="1:7" x14ac:dyDescent="0.4">
      <c r="A631" s="10">
        <v>630</v>
      </c>
      <c r="B631" s="1" t="s">
        <v>1070</v>
      </c>
      <c r="C631" s="1" t="str">
        <f>CONCATENATE("DE",Table13[[#This Row],[Award Number]])</f>
        <v>DECD0000035</v>
      </c>
      <c r="D631" s="1" t="s">
        <v>1071</v>
      </c>
      <c r="E631" s="1" t="s">
        <v>991</v>
      </c>
      <c r="F631" s="3">
        <v>10000000</v>
      </c>
      <c r="G631" s="1" t="s">
        <v>6</v>
      </c>
    </row>
    <row r="632" spans="1:7" x14ac:dyDescent="0.4">
      <c r="A632" s="10">
        <v>631</v>
      </c>
      <c r="B632" s="1" t="s">
        <v>1072</v>
      </c>
      <c r="C632" s="1" t="str">
        <f>CONCATENATE("DE",Table13[[#This Row],[Award Number]])</f>
        <v>DECD0000051</v>
      </c>
      <c r="D632" s="1" t="s">
        <v>1073</v>
      </c>
      <c r="E632" s="1" t="s">
        <v>991</v>
      </c>
      <c r="F632" s="3">
        <v>83355285</v>
      </c>
      <c r="G632" s="1" t="s">
        <v>6</v>
      </c>
    </row>
    <row r="633" spans="1:7" ht="26" x14ac:dyDescent="0.4">
      <c r="A633" s="10">
        <v>632</v>
      </c>
      <c r="B633" s="1" t="s">
        <v>1074</v>
      </c>
      <c r="C633" s="1" t="str">
        <f>CONCATENATE("DE",Table13[[#This Row],[Award Number]])</f>
        <v>DECD0000095</v>
      </c>
      <c r="D633" s="1" t="s">
        <v>1075</v>
      </c>
      <c r="E633" s="1" t="s">
        <v>991</v>
      </c>
      <c r="F633" s="3">
        <v>15316593</v>
      </c>
      <c r="G633" s="1" t="s">
        <v>6</v>
      </c>
    </row>
    <row r="634" spans="1:7" x14ac:dyDescent="0.4">
      <c r="A634" s="10">
        <v>633</v>
      </c>
      <c r="B634" s="1" t="s">
        <v>1076</v>
      </c>
      <c r="C634" s="1" t="str">
        <f>CONCATENATE("DE",Table13[[#This Row],[Award Number]])</f>
        <v>DECD0000036</v>
      </c>
      <c r="D634" s="1" t="s">
        <v>1077</v>
      </c>
      <c r="E634" s="1" t="s">
        <v>991</v>
      </c>
      <c r="F634" s="3">
        <v>8796815</v>
      </c>
      <c r="G634" s="1" t="s">
        <v>6</v>
      </c>
    </row>
    <row r="635" spans="1:7" x14ac:dyDescent="0.4">
      <c r="A635" s="10">
        <v>634</v>
      </c>
      <c r="B635" s="1" t="s">
        <v>1078</v>
      </c>
      <c r="C635" s="1" t="str">
        <f>CONCATENATE("DE",Table13[[#This Row],[Award Number]])</f>
        <v>DECD0000020</v>
      </c>
      <c r="D635" s="1" t="s">
        <v>1079</v>
      </c>
      <c r="E635" s="1" t="s">
        <v>991</v>
      </c>
      <c r="F635" s="3">
        <v>50000000</v>
      </c>
      <c r="G635" s="1" t="s">
        <v>6</v>
      </c>
    </row>
    <row r="636" spans="1:7" x14ac:dyDescent="0.4">
      <c r="A636" s="10">
        <v>635</v>
      </c>
      <c r="B636" s="1" t="s">
        <v>1080</v>
      </c>
      <c r="C636" s="1" t="str">
        <f>CONCATENATE("DE",Table13[[#This Row],[Award Number]])</f>
        <v>DECD0000010</v>
      </c>
      <c r="D636" s="1" t="s">
        <v>1081</v>
      </c>
      <c r="E636" s="1" t="s">
        <v>991</v>
      </c>
      <c r="F636" s="3">
        <v>7581354</v>
      </c>
      <c r="G636" s="1" t="s">
        <v>6</v>
      </c>
    </row>
    <row r="637" spans="1:7" x14ac:dyDescent="0.4">
      <c r="A637" s="10">
        <v>636</v>
      </c>
      <c r="B637" s="1" t="s">
        <v>1082</v>
      </c>
      <c r="C637" s="1" t="str">
        <f>CONCATENATE("DE",Table13[[#This Row],[Award Number]])</f>
        <v>DECD0000103</v>
      </c>
      <c r="D637" s="1" t="s">
        <v>1083</v>
      </c>
      <c r="E637" s="1" t="s">
        <v>991</v>
      </c>
      <c r="F637" s="3">
        <v>87000000</v>
      </c>
      <c r="G637" s="1" t="s">
        <v>6</v>
      </c>
    </row>
    <row r="638" spans="1:7" x14ac:dyDescent="0.4">
      <c r="A638" s="10">
        <v>637</v>
      </c>
      <c r="B638" s="1" t="s">
        <v>1084</v>
      </c>
      <c r="C638" s="1" t="str">
        <f>CONCATENATE("DE",Table13[[#This Row],[Award Number]])</f>
        <v>DECD0000045</v>
      </c>
      <c r="D638" s="1" t="s">
        <v>1085</v>
      </c>
      <c r="E638" s="1" t="s">
        <v>991</v>
      </c>
      <c r="F638" s="3">
        <v>270000000</v>
      </c>
      <c r="G638" s="1" t="s">
        <v>6</v>
      </c>
    </row>
    <row r="639" spans="1:7" x14ac:dyDescent="0.4">
      <c r="A639" s="10">
        <v>638</v>
      </c>
      <c r="B639" s="1" t="s">
        <v>1086</v>
      </c>
      <c r="C639" s="1" t="str">
        <f>CONCATENATE("DE",Table13[[#This Row],[Award Number]])</f>
        <v>DECD0000007</v>
      </c>
      <c r="D639" s="1" t="s">
        <v>748</v>
      </c>
      <c r="E639" s="1" t="s">
        <v>991</v>
      </c>
      <c r="F639" s="3">
        <v>4719722</v>
      </c>
      <c r="G639" s="1" t="s">
        <v>6</v>
      </c>
    </row>
    <row r="640" spans="1:7" x14ac:dyDescent="0.4">
      <c r="A640" s="10">
        <v>639</v>
      </c>
      <c r="B640" s="1" t="s">
        <v>1087</v>
      </c>
      <c r="C640" s="1" t="str">
        <f>CONCATENATE("DE",Table13[[#This Row],[Award Number]])</f>
        <v>DECD0000054</v>
      </c>
      <c r="D640" s="1" t="s">
        <v>1088</v>
      </c>
      <c r="E640" s="1" t="s">
        <v>991</v>
      </c>
      <c r="F640" s="3">
        <v>49032200</v>
      </c>
      <c r="G640" s="1" t="s">
        <v>6</v>
      </c>
    </row>
    <row r="641" spans="1:7" x14ac:dyDescent="0.4">
      <c r="A641" s="10">
        <v>640</v>
      </c>
      <c r="B641" s="1" t="s">
        <v>1089</v>
      </c>
      <c r="C641" s="1" t="str">
        <f>CONCATENATE("DE",Table13[[#This Row],[Award Number]])</f>
        <v>DECD0000080</v>
      </c>
      <c r="D641" s="1" t="s">
        <v>1090</v>
      </c>
      <c r="E641" s="1" t="s">
        <v>991</v>
      </c>
      <c r="F641" s="3">
        <v>200000000</v>
      </c>
      <c r="G641" s="1" t="s">
        <v>6</v>
      </c>
    </row>
    <row r="642" spans="1:7" x14ac:dyDescent="0.4">
      <c r="A642" s="10">
        <v>641</v>
      </c>
      <c r="B642" s="1" t="s">
        <v>1091</v>
      </c>
      <c r="C642" s="1" t="str">
        <f>CONCATENATE("DE",Table13[[#This Row],[Award Number]])</f>
        <v>DECD0000066</v>
      </c>
      <c r="D642" s="1" t="s">
        <v>1092</v>
      </c>
      <c r="E642" s="1" t="s">
        <v>991</v>
      </c>
      <c r="F642" s="3">
        <v>6124821</v>
      </c>
      <c r="G642" s="1" t="s">
        <v>6</v>
      </c>
    </row>
    <row r="643" spans="1:7" x14ac:dyDescent="0.4">
      <c r="A643" s="10">
        <v>642</v>
      </c>
      <c r="B643" s="1" t="s">
        <v>1093</v>
      </c>
      <c r="C643" s="1" t="str">
        <f>CONCATENATE("DE",Table13[[#This Row],[Award Number]])</f>
        <v>DECD0000030</v>
      </c>
      <c r="D643" s="1" t="s">
        <v>1094</v>
      </c>
      <c r="E643" s="1" t="s">
        <v>991</v>
      </c>
      <c r="F643" s="3">
        <v>6500000</v>
      </c>
      <c r="G643" s="1" t="s">
        <v>6</v>
      </c>
    </row>
    <row r="644" spans="1:7" x14ac:dyDescent="0.4">
      <c r="A644" s="10">
        <v>643</v>
      </c>
      <c r="B644" s="1" t="s">
        <v>1095</v>
      </c>
      <c r="C644" s="1" t="str">
        <f>CONCATENATE("DE",Table13[[#This Row],[Award Number]])</f>
        <v>DECD0000086</v>
      </c>
      <c r="D644" s="1" t="s">
        <v>1096</v>
      </c>
      <c r="E644" s="1" t="s">
        <v>991</v>
      </c>
      <c r="F644" s="3">
        <v>75000000</v>
      </c>
      <c r="G644" s="1" t="s">
        <v>6</v>
      </c>
    </row>
    <row r="645" spans="1:7" x14ac:dyDescent="0.4">
      <c r="A645" s="10">
        <v>644</v>
      </c>
      <c r="B645" s="1" t="s">
        <v>1097</v>
      </c>
      <c r="C645" s="1" t="str">
        <f>CONCATENATE("DE",Table13[[#This Row],[Award Number]])</f>
        <v>DECD0000101</v>
      </c>
      <c r="D645" s="1" t="s">
        <v>1098</v>
      </c>
      <c r="E645" s="1" t="s">
        <v>991</v>
      </c>
      <c r="F645" s="3">
        <v>282853384</v>
      </c>
      <c r="G645" s="1" t="s">
        <v>6</v>
      </c>
    </row>
    <row r="646" spans="1:7" x14ac:dyDescent="0.4">
      <c r="A646" s="10">
        <v>645</v>
      </c>
      <c r="B646" s="1" t="s">
        <v>1099</v>
      </c>
      <c r="C646" s="1" t="str">
        <f>CONCATENATE("DE",Table13[[#This Row],[Award Number]])</f>
        <v>DECD0000074</v>
      </c>
      <c r="D646" s="1" t="s">
        <v>1100</v>
      </c>
      <c r="E646" s="1" t="s">
        <v>991</v>
      </c>
      <c r="F646" s="3">
        <v>30000000</v>
      </c>
      <c r="G646" s="1" t="s">
        <v>6</v>
      </c>
    </row>
    <row r="647" spans="1:7" x14ac:dyDescent="0.4">
      <c r="A647" s="10">
        <v>646</v>
      </c>
      <c r="B647" s="1" t="s">
        <v>1101</v>
      </c>
      <c r="C647" s="1" t="str">
        <f>CONCATENATE("DE",Table13[[#This Row],[Award Number]])</f>
        <v>DECD0000033</v>
      </c>
      <c r="D647" s="1" t="s">
        <v>1102</v>
      </c>
      <c r="E647" s="1" t="s">
        <v>991</v>
      </c>
      <c r="F647" s="3">
        <v>50000000</v>
      </c>
      <c r="G647" s="1" t="s">
        <v>6</v>
      </c>
    </row>
    <row r="648" spans="1:7" x14ac:dyDescent="0.4">
      <c r="A648" s="10">
        <v>647</v>
      </c>
      <c r="B648" s="1" t="s">
        <v>1103</v>
      </c>
      <c r="C648" s="1" t="str">
        <f>CONCATENATE("DE",Table13[[#This Row],[Award Number]])</f>
        <v>DECD0000028</v>
      </c>
      <c r="D648" s="1" t="s">
        <v>1104</v>
      </c>
      <c r="E648" s="1" t="s">
        <v>991</v>
      </c>
      <c r="F648" s="3">
        <v>30700000</v>
      </c>
      <c r="G648" s="1" t="s">
        <v>6</v>
      </c>
    </row>
    <row r="649" spans="1:7" x14ac:dyDescent="0.4">
      <c r="A649" s="10">
        <v>648</v>
      </c>
      <c r="B649" s="1" t="s">
        <v>1105</v>
      </c>
      <c r="C649" s="1" t="str">
        <f>CONCATENATE("DE",Table13[[#This Row],[Award Number]])</f>
        <v>DECD0000029</v>
      </c>
      <c r="D649" s="1" t="s">
        <v>1106</v>
      </c>
      <c r="E649" s="1" t="s">
        <v>991</v>
      </c>
      <c r="F649" s="3">
        <v>70000000</v>
      </c>
      <c r="G649" s="1" t="s">
        <v>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C1B3-BCA5-D14F-B235-37990892B0DA}">
  <dimension ref="A1:C437"/>
  <sheetViews>
    <sheetView workbookViewId="0"/>
  </sheetViews>
  <sheetFormatPr defaultColWidth="10.6640625" defaultRowHeight="16" x14ac:dyDescent="0.4"/>
  <sheetData>
    <row r="1" spans="1:3" x14ac:dyDescent="0.4">
      <c r="A1" s="21" t="s">
        <v>8260</v>
      </c>
      <c r="B1" s="21" t="s">
        <v>8261</v>
      </c>
      <c r="C1" s="21" t="s">
        <v>8262</v>
      </c>
    </row>
    <row r="2" spans="1:3" x14ac:dyDescent="0.4">
      <c r="A2" s="20" t="s">
        <v>5826</v>
      </c>
      <c r="B2" s="20" t="s">
        <v>8263</v>
      </c>
      <c r="C2" s="20" t="s">
        <v>8264</v>
      </c>
    </row>
    <row r="3" spans="1:3" x14ac:dyDescent="0.4">
      <c r="A3" s="20" t="s">
        <v>8265</v>
      </c>
      <c r="B3" s="20" t="s">
        <v>8266</v>
      </c>
      <c r="C3" s="20" t="s">
        <v>8267</v>
      </c>
    </row>
    <row r="4" spans="1:3" x14ac:dyDescent="0.4">
      <c r="A4" s="20" t="s">
        <v>8268</v>
      </c>
      <c r="B4" s="20" t="s">
        <v>8269</v>
      </c>
      <c r="C4" s="20" t="s">
        <v>8264</v>
      </c>
    </row>
    <row r="5" spans="1:3" x14ac:dyDescent="0.4">
      <c r="A5" s="20" t="s">
        <v>6944</v>
      </c>
      <c r="B5" s="20" t="s">
        <v>8270</v>
      </c>
      <c r="C5" s="20" t="s">
        <v>8264</v>
      </c>
    </row>
    <row r="6" spans="1:3" x14ac:dyDescent="0.4">
      <c r="A6" s="20" t="s">
        <v>8271</v>
      </c>
      <c r="B6" s="20" t="s">
        <v>8272</v>
      </c>
      <c r="C6" s="20" t="s">
        <v>8264</v>
      </c>
    </row>
    <row r="7" spans="1:3" x14ac:dyDescent="0.4">
      <c r="A7" s="20" t="s">
        <v>8273</v>
      </c>
      <c r="B7" s="20" t="s">
        <v>8274</v>
      </c>
      <c r="C7" s="20" t="s">
        <v>8264</v>
      </c>
    </row>
    <row r="8" spans="1:3" x14ac:dyDescent="0.4">
      <c r="A8" s="20" t="s">
        <v>4515</v>
      </c>
      <c r="B8" s="20" t="s">
        <v>8275</v>
      </c>
      <c r="C8" s="20" t="s">
        <v>8267</v>
      </c>
    </row>
    <row r="9" spans="1:3" x14ac:dyDescent="0.4">
      <c r="A9" s="20" t="s">
        <v>1699</v>
      </c>
      <c r="B9" s="20" t="s">
        <v>8276</v>
      </c>
      <c r="C9" s="20" t="s">
        <v>8264</v>
      </c>
    </row>
    <row r="10" spans="1:3" x14ac:dyDescent="0.4">
      <c r="A10" s="20" t="s">
        <v>8277</v>
      </c>
      <c r="B10" s="20" t="s">
        <v>8278</v>
      </c>
      <c r="C10" s="20" t="s">
        <v>8264</v>
      </c>
    </row>
    <row r="11" spans="1:3" x14ac:dyDescent="0.4">
      <c r="A11" s="20" t="s">
        <v>2237</v>
      </c>
      <c r="B11" s="20" t="s">
        <v>8279</v>
      </c>
      <c r="C11" s="20" t="s">
        <v>8264</v>
      </c>
    </row>
    <row r="12" spans="1:3" x14ac:dyDescent="0.4">
      <c r="A12" s="20" t="s">
        <v>3224</v>
      </c>
      <c r="B12" s="20" t="s">
        <v>8280</v>
      </c>
      <c r="C12" s="20" t="s">
        <v>8267</v>
      </c>
    </row>
    <row r="13" spans="1:3" x14ac:dyDescent="0.4">
      <c r="A13" s="20" t="s">
        <v>1585</v>
      </c>
      <c r="B13" s="20" t="s">
        <v>8281</v>
      </c>
      <c r="C13" s="20" t="s">
        <v>8267</v>
      </c>
    </row>
    <row r="14" spans="1:3" x14ac:dyDescent="0.4">
      <c r="A14" s="20" t="s">
        <v>8282</v>
      </c>
      <c r="B14" s="20" t="s">
        <v>8283</v>
      </c>
      <c r="C14" s="20" t="s">
        <v>8264</v>
      </c>
    </row>
    <row r="15" spans="1:3" x14ac:dyDescent="0.4">
      <c r="A15" s="20" t="s">
        <v>2238</v>
      </c>
      <c r="B15" s="20" t="s">
        <v>8284</v>
      </c>
      <c r="C15" s="20" t="s">
        <v>8264</v>
      </c>
    </row>
    <row r="16" spans="1:3" x14ac:dyDescent="0.4">
      <c r="A16" s="20" t="s">
        <v>3223</v>
      </c>
      <c r="B16" s="20" t="s">
        <v>8285</v>
      </c>
      <c r="C16" s="20" t="s">
        <v>8267</v>
      </c>
    </row>
    <row r="17" spans="1:3" x14ac:dyDescent="0.4">
      <c r="A17" s="20" t="s">
        <v>8286</v>
      </c>
      <c r="B17" s="20" t="s">
        <v>8287</v>
      </c>
      <c r="C17" s="20" t="s">
        <v>8264</v>
      </c>
    </row>
    <row r="18" spans="1:3" x14ac:dyDescent="0.4">
      <c r="A18" s="20" t="s">
        <v>1587</v>
      </c>
      <c r="B18" s="20" t="s">
        <v>8288</v>
      </c>
      <c r="C18" s="20" t="s">
        <v>8264</v>
      </c>
    </row>
    <row r="19" spans="1:3" x14ac:dyDescent="0.4">
      <c r="A19" s="20" t="s">
        <v>7291</v>
      </c>
      <c r="B19" s="20" t="s">
        <v>8289</v>
      </c>
      <c r="C19" s="20" t="s">
        <v>8264</v>
      </c>
    </row>
    <row r="20" spans="1:3" x14ac:dyDescent="0.4">
      <c r="A20" s="20" t="s">
        <v>8290</v>
      </c>
      <c r="B20" s="20" t="s">
        <v>8291</v>
      </c>
      <c r="C20" s="20" t="s">
        <v>8264</v>
      </c>
    </row>
    <row r="21" spans="1:3" x14ac:dyDescent="0.4">
      <c r="A21" s="20" t="s">
        <v>8292</v>
      </c>
      <c r="B21" s="20" t="s">
        <v>8293</v>
      </c>
      <c r="C21" s="20" t="s">
        <v>8264</v>
      </c>
    </row>
    <row r="22" spans="1:3" x14ac:dyDescent="0.4">
      <c r="A22" s="20" t="s">
        <v>7742</v>
      </c>
      <c r="B22" s="20" t="s">
        <v>8294</v>
      </c>
      <c r="C22" s="20" t="s">
        <v>8264</v>
      </c>
    </row>
    <row r="23" spans="1:3" x14ac:dyDescent="0.4">
      <c r="A23" s="20" t="s">
        <v>7899</v>
      </c>
      <c r="B23" s="20" t="s">
        <v>8295</v>
      </c>
      <c r="C23" s="20" t="s">
        <v>8264</v>
      </c>
    </row>
    <row r="24" spans="1:3" x14ac:dyDescent="0.4">
      <c r="A24" s="20" t="s">
        <v>5722</v>
      </c>
      <c r="B24" s="20" t="s">
        <v>8296</v>
      </c>
      <c r="C24" s="20" t="s">
        <v>8267</v>
      </c>
    </row>
    <row r="25" spans="1:3" x14ac:dyDescent="0.4">
      <c r="A25" s="20" t="s">
        <v>4387</v>
      </c>
      <c r="B25" s="20" t="s">
        <v>8297</v>
      </c>
      <c r="C25" s="20" t="s">
        <v>8264</v>
      </c>
    </row>
    <row r="26" spans="1:3" x14ac:dyDescent="0.4">
      <c r="A26" s="20" t="s">
        <v>4388</v>
      </c>
      <c r="B26" s="20" t="s">
        <v>8298</v>
      </c>
      <c r="C26" s="20" t="s">
        <v>8267</v>
      </c>
    </row>
    <row r="27" spans="1:3" x14ac:dyDescent="0.4">
      <c r="A27" s="20" t="s">
        <v>2635</v>
      </c>
      <c r="B27" s="20" t="s">
        <v>8299</v>
      </c>
      <c r="C27" s="20" t="s">
        <v>8264</v>
      </c>
    </row>
    <row r="28" spans="1:3" x14ac:dyDescent="0.4">
      <c r="A28" s="20" t="s">
        <v>2139</v>
      </c>
      <c r="B28" s="20" t="s">
        <v>8300</v>
      </c>
      <c r="C28" s="20" t="s">
        <v>8267</v>
      </c>
    </row>
    <row r="29" spans="1:3" x14ac:dyDescent="0.4">
      <c r="A29" s="20" t="s">
        <v>2140</v>
      </c>
      <c r="B29" s="20" t="s">
        <v>8301</v>
      </c>
      <c r="C29" s="20" t="s">
        <v>8267</v>
      </c>
    </row>
    <row r="30" spans="1:3" x14ac:dyDescent="0.4">
      <c r="A30" s="20" t="s">
        <v>8302</v>
      </c>
      <c r="B30" s="20" t="s">
        <v>8303</v>
      </c>
      <c r="C30" s="20" t="s">
        <v>8267</v>
      </c>
    </row>
    <row r="31" spans="1:3" x14ac:dyDescent="0.4">
      <c r="A31" s="20" t="s">
        <v>4528</v>
      </c>
      <c r="B31" s="20" t="s">
        <v>8304</v>
      </c>
      <c r="C31" s="20" t="s">
        <v>8267</v>
      </c>
    </row>
    <row r="32" spans="1:3" x14ac:dyDescent="0.4">
      <c r="A32" s="20" t="s">
        <v>1733</v>
      </c>
      <c r="B32" s="20" t="s">
        <v>8305</v>
      </c>
      <c r="C32" s="20" t="s">
        <v>8267</v>
      </c>
    </row>
    <row r="33" spans="1:3" x14ac:dyDescent="0.4">
      <c r="A33" s="20" t="s">
        <v>3086</v>
      </c>
      <c r="B33" s="20" t="s">
        <v>8306</v>
      </c>
      <c r="C33" s="20" t="s">
        <v>8267</v>
      </c>
    </row>
    <row r="34" spans="1:3" x14ac:dyDescent="0.4">
      <c r="A34" s="20" t="s">
        <v>1732</v>
      </c>
      <c r="B34" s="20" t="s">
        <v>8307</v>
      </c>
      <c r="C34" s="20" t="s">
        <v>8267</v>
      </c>
    </row>
    <row r="35" spans="1:3" x14ac:dyDescent="0.4">
      <c r="A35" s="20" t="s">
        <v>3404</v>
      </c>
      <c r="B35" s="20" t="s">
        <v>8308</v>
      </c>
      <c r="C35" s="20" t="s">
        <v>8267</v>
      </c>
    </row>
    <row r="36" spans="1:3" x14ac:dyDescent="0.4">
      <c r="A36" s="20" t="s">
        <v>3314</v>
      </c>
      <c r="B36" s="20" t="s">
        <v>8309</v>
      </c>
      <c r="C36" s="20" t="s">
        <v>8267</v>
      </c>
    </row>
    <row r="37" spans="1:3" x14ac:dyDescent="0.4">
      <c r="A37" s="20" t="s">
        <v>3380</v>
      </c>
      <c r="B37" s="20" t="s">
        <v>8310</v>
      </c>
      <c r="C37" s="20" t="s">
        <v>8267</v>
      </c>
    </row>
    <row r="38" spans="1:3" x14ac:dyDescent="0.4">
      <c r="A38" s="20" t="s">
        <v>2196</v>
      </c>
      <c r="B38" s="20" t="s">
        <v>8311</v>
      </c>
      <c r="C38" s="20" t="s">
        <v>8267</v>
      </c>
    </row>
    <row r="39" spans="1:3" x14ac:dyDescent="0.4">
      <c r="A39" s="20" t="s">
        <v>2980</v>
      </c>
      <c r="B39" s="20" t="s">
        <v>8312</v>
      </c>
      <c r="C39" s="20" t="s">
        <v>8267</v>
      </c>
    </row>
    <row r="40" spans="1:3" x14ac:dyDescent="0.4">
      <c r="A40" s="20" t="s">
        <v>2195</v>
      </c>
      <c r="B40" s="20" t="s">
        <v>8313</v>
      </c>
      <c r="C40" s="20" t="s">
        <v>8267</v>
      </c>
    </row>
    <row r="41" spans="1:3" x14ac:dyDescent="0.4">
      <c r="A41" s="20" t="s">
        <v>1821</v>
      </c>
      <c r="B41" s="20" t="s">
        <v>8314</v>
      </c>
      <c r="C41" s="20" t="s">
        <v>8267</v>
      </c>
    </row>
    <row r="42" spans="1:3" x14ac:dyDescent="0.4">
      <c r="A42" s="20" t="s">
        <v>3394</v>
      </c>
      <c r="B42" s="20" t="s">
        <v>8315</v>
      </c>
      <c r="C42" s="20" t="s">
        <v>8264</v>
      </c>
    </row>
    <row r="43" spans="1:3" x14ac:dyDescent="0.4">
      <c r="A43" s="20" t="s">
        <v>8316</v>
      </c>
      <c r="B43" s="20" t="s">
        <v>8317</v>
      </c>
      <c r="C43" s="20" t="s">
        <v>8267</v>
      </c>
    </row>
    <row r="44" spans="1:3" x14ac:dyDescent="0.4">
      <c r="A44" s="20" t="s">
        <v>3392</v>
      </c>
      <c r="B44" s="20" t="s">
        <v>8318</v>
      </c>
      <c r="C44" s="20" t="s">
        <v>8264</v>
      </c>
    </row>
    <row r="45" spans="1:3" x14ac:dyDescent="0.4">
      <c r="A45" s="20" t="s">
        <v>3391</v>
      </c>
      <c r="B45" s="20" t="s">
        <v>8319</v>
      </c>
      <c r="C45" s="20" t="s">
        <v>8264</v>
      </c>
    </row>
    <row r="46" spans="1:3" x14ac:dyDescent="0.4">
      <c r="A46" s="20" t="s">
        <v>2378</v>
      </c>
      <c r="B46" s="20" t="s">
        <v>8320</v>
      </c>
      <c r="C46" s="20" t="s">
        <v>8267</v>
      </c>
    </row>
    <row r="47" spans="1:3" x14ac:dyDescent="0.4">
      <c r="A47" s="20" t="s">
        <v>6909</v>
      </c>
      <c r="B47" s="20" t="s">
        <v>8321</v>
      </c>
      <c r="C47" s="20" t="s">
        <v>8267</v>
      </c>
    </row>
    <row r="48" spans="1:3" x14ac:dyDescent="0.4">
      <c r="A48" s="20" t="s">
        <v>8322</v>
      </c>
      <c r="B48" s="20" t="s">
        <v>8323</v>
      </c>
      <c r="C48" s="20" t="s">
        <v>8267</v>
      </c>
    </row>
    <row r="49" spans="1:3" x14ac:dyDescent="0.4">
      <c r="A49" s="20" t="s">
        <v>2844</v>
      </c>
      <c r="B49" s="20" t="s">
        <v>8324</v>
      </c>
      <c r="C49" s="20" t="s">
        <v>8267</v>
      </c>
    </row>
    <row r="50" spans="1:3" x14ac:dyDescent="0.4">
      <c r="A50" s="20" t="s">
        <v>1550</v>
      </c>
      <c r="B50" s="20" t="s">
        <v>8325</v>
      </c>
      <c r="C50" s="20" t="s">
        <v>8267</v>
      </c>
    </row>
    <row r="51" spans="1:3" x14ac:dyDescent="0.4">
      <c r="A51" s="20" t="s">
        <v>8326</v>
      </c>
      <c r="B51" s="20" t="s">
        <v>8327</v>
      </c>
      <c r="C51" s="20" t="s">
        <v>8267</v>
      </c>
    </row>
    <row r="52" spans="1:3" x14ac:dyDescent="0.4">
      <c r="A52" s="20" t="s">
        <v>8328</v>
      </c>
      <c r="B52" s="20" t="s">
        <v>8329</v>
      </c>
      <c r="C52" s="20" t="s">
        <v>8267</v>
      </c>
    </row>
    <row r="53" spans="1:3" x14ac:dyDescent="0.4">
      <c r="A53" s="20" t="s">
        <v>8330</v>
      </c>
      <c r="B53" s="20" t="s">
        <v>8331</v>
      </c>
      <c r="C53" s="20" t="s">
        <v>8267</v>
      </c>
    </row>
    <row r="54" spans="1:3" x14ac:dyDescent="0.4">
      <c r="A54" s="20" t="s">
        <v>8119</v>
      </c>
      <c r="B54" s="20" t="s">
        <v>8332</v>
      </c>
      <c r="C54" s="20" t="s">
        <v>8267</v>
      </c>
    </row>
    <row r="55" spans="1:3" x14ac:dyDescent="0.4">
      <c r="A55" s="20" t="s">
        <v>8333</v>
      </c>
      <c r="B55" s="20" t="s">
        <v>8334</v>
      </c>
      <c r="C55" s="20" t="s">
        <v>8267</v>
      </c>
    </row>
    <row r="56" spans="1:3" x14ac:dyDescent="0.4">
      <c r="A56" s="20" t="s">
        <v>2077</v>
      </c>
      <c r="B56" s="20" t="s">
        <v>8335</v>
      </c>
      <c r="C56" s="20" t="s">
        <v>8267</v>
      </c>
    </row>
    <row r="57" spans="1:3" x14ac:dyDescent="0.4">
      <c r="A57" s="20" t="s">
        <v>8336</v>
      </c>
      <c r="B57" s="20" t="s">
        <v>8337</v>
      </c>
      <c r="C57" s="20" t="s">
        <v>8267</v>
      </c>
    </row>
    <row r="58" spans="1:3" x14ac:dyDescent="0.4">
      <c r="A58" s="20" t="s">
        <v>2602</v>
      </c>
      <c r="B58" s="20" t="s">
        <v>8338</v>
      </c>
      <c r="C58" s="20" t="s">
        <v>8267</v>
      </c>
    </row>
    <row r="59" spans="1:3" x14ac:dyDescent="0.4">
      <c r="A59" s="20" t="s">
        <v>4036</v>
      </c>
      <c r="B59" s="20" t="s">
        <v>8339</v>
      </c>
      <c r="C59" s="20" t="s">
        <v>8267</v>
      </c>
    </row>
    <row r="60" spans="1:3" x14ac:dyDescent="0.4">
      <c r="A60" s="20" t="s">
        <v>8340</v>
      </c>
      <c r="B60" s="20" t="s">
        <v>8341</v>
      </c>
      <c r="C60" s="20" t="s">
        <v>8267</v>
      </c>
    </row>
    <row r="61" spans="1:3" x14ac:dyDescent="0.4">
      <c r="A61" s="20" t="s">
        <v>6427</v>
      </c>
      <c r="B61" s="20" t="s">
        <v>8342</v>
      </c>
      <c r="C61" s="20" t="s">
        <v>8267</v>
      </c>
    </row>
    <row r="62" spans="1:3" x14ac:dyDescent="0.4">
      <c r="A62" s="20" t="s">
        <v>8343</v>
      </c>
      <c r="B62" s="20" t="s">
        <v>8344</v>
      </c>
      <c r="C62" s="20" t="s">
        <v>8264</v>
      </c>
    </row>
    <row r="63" spans="1:3" x14ac:dyDescent="0.4">
      <c r="A63" s="20" t="s">
        <v>4335</v>
      </c>
      <c r="B63" s="20" t="s">
        <v>8345</v>
      </c>
      <c r="C63" s="20" t="s">
        <v>8264</v>
      </c>
    </row>
    <row r="64" spans="1:3" x14ac:dyDescent="0.4">
      <c r="A64" s="20" t="s">
        <v>4334</v>
      </c>
      <c r="B64" s="20" t="s">
        <v>8346</v>
      </c>
      <c r="C64" s="20" t="s">
        <v>8267</v>
      </c>
    </row>
    <row r="65" spans="1:3" x14ac:dyDescent="0.4">
      <c r="A65" s="20" t="s">
        <v>5299</v>
      </c>
      <c r="B65" s="20" t="s">
        <v>8347</v>
      </c>
      <c r="C65" s="20" t="s">
        <v>8267</v>
      </c>
    </row>
    <row r="66" spans="1:3" x14ac:dyDescent="0.4">
      <c r="A66" s="20" t="s">
        <v>8348</v>
      </c>
      <c r="B66" s="20" t="s">
        <v>8349</v>
      </c>
      <c r="C66" s="20" t="s">
        <v>8267</v>
      </c>
    </row>
    <row r="67" spans="1:3" x14ac:dyDescent="0.4">
      <c r="A67" s="20" t="s">
        <v>7329</v>
      </c>
      <c r="B67" s="20" t="s">
        <v>8350</v>
      </c>
      <c r="C67" s="20" t="s">
        <v>8264</v>
      </c>
    </row>
    <row r="68" spans="1:3" x14ac:dyDescent="0.4">
      <c r="A68" s="20" t="s">
        <v>2712</v>
      </c>
      <c r="B68" s="20" t="s">
        <v>8351</v>
      </c>
      <c r="C68" s="20" t="s">
        <v>8267</v>
      </c>
    </row>
    <row r="69" spans="1:3" x14ac:dyDescent="0.4">
      <c r="A69" s="20" t="s">
        <v>2709</v>
      </c>
      <c r="B69" s="20" t="s">
        <v>8352</v>
      </c>
      <c r="C69" s="20" t="s">
        <v>8267</v>
      </c>
    </row>
    <row r="70" spans="1:3" x14ac:dyDescent="0.4">
      <c r="A70" s="20" t="s">
        <v>8353</v>
      </c>
      <c r="B70" s="20" t="s">
        <v>8354</v>
      </c>
      <c r="C70" s="20" t="s">
        <v>8264</v>
      </c>
    </row>
    <row r="71" spans="1:3" x14ac:dyDescent="0.4">
      <c r="A71" s="20" t="s">
        <v>2938</v>
      </c>
      <c r="B71" s="20" t="s">
        <v>8355</v>
      </c>
      <c r="C71" s="20" t="s">
        <v>8267</v>
      </c>
    </row>
    <row r="72" spans="1:3" x14ac:dyDescent="0.4">
      <c r="A72" s="20" t="s">
        <v>2648</v>
      </c>
      <c r="B72" s="20" t="s">
        <v>8356</v>
      </c>
      <c r="C72" s="20" t="s">
        <v>8267</v>
      </c>
    </row>
    <row r="73" spans="1:3" x14ac:dyDescent="0.4">
      <c r="A73" s="20" t="s">
        <v>2651</v>
      </c>
      <c r="B73" s="20" t="s">
        <v>8357</v>
      </c>
      <c r="C73" s="20" t="s">
        <v>8267</v>
      </c>
    </row>
    <row r="74" spans="1:3" x14ac:dyDescent="0.4">
      <c r="A74" s="20" t="s">
        <v>2982</v>
      </c>
      <c r="B74" s="20" t="s">
        <v>8358</v>
      </c>
      <c r="C74" s="20" t="s">
        <v>8267</v>
      </c>
    </row>
    <row r="75" spans="1:3" x14ac:dyDescent="0.4">
      <c r="A75" s="20" t="s">
        <v>4464</v>
      </c>
      <c r="B75" s="20" t="s">
        <v>8359</v>
      </c>
      <c r="C75" s="20" t="s">
        <v>8267</v>
      </c>
    </row>
    <row r="76" spans="1:3" x14ac:dyDescent="0.4">
      <c r="A76" s="20" t="s">
        <v>1605</v>
      </c>
      <c r="B76" s="20" t="s">
        <v>8360</v>
      </c>
      <c r="C76" s="20" t="s">
        <v>8267</v>
      </c>
    </row>
    <row r="77" spans="1:3" x14ac:dyDescent="0.4">
      <c r="A77" s="20" t="s">
        <v>6399</v>
      </c>
      <c r="B77" s="20" t="s">
        <v>8361</v>
      </c>
      <c r="C77" s="20" t="s">
        <v>8264</v>
      </c>
    </row>
    <row r="78" spans="1:3" x14ac:dyDescent="0.4">
      <c r="A78" s="20" t="s">
        <v>8362</v>
      </c>
      <c r="B78" s="20" t="s">
        <v>8363</v>
      </c>
      <c r="C78" s="20" t="s">
        <v>8264</v>
      </c>
    </row>
    <row r="79" spans="1:3" x14ac:dyDescent="0.4">
      <c r="A79" s="20" t="s">
        <v>8364</v>
      </c>
      <c r="B79" s="20" t="s">
        <v>8365</v>
      </c>
      <c r="C79" s="20" t="s">
        <v>8264</v>
      </c>
    </row>
    <row r="80" spans="1:3" x14ac:dyDescent="0.4">
      <c r="A80" s="20" t="s">
        <v>8366</v>
      </c>
      <c r="B80" s="20" t="s">
        <v>8367</v>
      </c>
      <c r="C80" s="20" t="s">
        <v>8267</v>
      </c>
    </row>
    <row r="81" spans="1:3" x14ac:dyDescent="0.4">
      <c r="A81" s="20" t="s">
        <v>1736</v>
      </c>
      <c r="B81" s="20" t="s">
        <v>8368</v>
      </c>
      <c r="C81" s="20" t="s">
        <v>8267</v>
      </c>
    </row>
    <row r="82" spans="1:3" x14ac:dyDescent="0.4">
      <c r="A82" s="20" t="s">
        <v>6699</v>
      </c>
      <c r="B82" s="20" t="s">
        <v>8369</v>
      </c>
      <c r="C82" s="20" t="s">
        <v>8264</v>
      </c>
    </row>
    <row r="83" spans="1:3" x14ac:dyDescent="0.4">
      <c r="A83" s="20" t="s">
        <v>4019</v>
      </c>
      <c r="B83" s="20" t="s">
        <v>8370</v>
      </c>
      <c r="C83" s="20" t="s">
        <v>8267</v>
      </c>
    </row>
    <row r="84" spans="1:3" x14ac:dyDescent="0.4">
      <c r="A84" s="20" t="s">
        <v>3426</v>
      </c>
      <c r="B84" s="20" t="s">
        <v>8371</v>
      </c>
      <c r="C84" s="20" t="s">
        <v>8267</v>
      </c>
    </row>
    <row r="85" spans="1:3" x14ac:dyDescent="0.4">
      <c r="A85" s="20" t="s">
        <v>4134</v>
      </c>
      <c r="B85" s="20" t="s">
        <v>8372</v>
      </c>
      <c r="C85" s="20" t="s">
        <v>8267</v>
      </c>
    </row>
    <row r="86" spans="1:3" x14ac:dyDescent="0.4">
      <c r="A86" s="20" t="s">
        <v>1640</v>
      </c>
      <c r="B86" s="20" t="s">
        <v>8373</v>
      </c>
      <c r="C86" s="20" t="s">
        <v>8267</v>
      </c>
    </row>
    <row r="87" spans="1:3" x14ac:dyDescent="0.4">
      <c r="A87" s="20" t="s">
        <v>3580</v>
      </c>
      <c r="B87" s="20" t="s">
        <v>8374</v>
      </c>
      <c r="C87" s="20" t="s">
        <v>8267</v>
      </c>
    </row>
    <row r="88" spans="1:3" x14ac:dyDescent="0.4">
      <c r="A88" s="20" t="s">
        <v>1894</v>
      </c>
      <c r="B88" s="20" t="s">
        <v>8375</v>
      </c>
      <c r="C88" s="20" t="s">
        <v>8267</v>
      </c>
    </row>
    <row r="89" spans="1:3" x14ac:dyDescent="0.4">
      <c r="A89" s="20" t="s">
        <v>1432</v>
      </c>
      <c r="B89" s="20" t="s">
        <v>8376</v>
      </c>
      <c r="C89" s="20" t="s">
        <v>8267</v>
      </c>
    </row>
    <row r="90" spans="1:3" x14ac:dyDescent="0.4">
      <c r="A90" s="20" t="s">
        <v>8377</v>
      </c>
      <c r="B90" s="20" t="s">
        <v>8378</v>
      </c>
      <c r="C90" s="20" t="s">
        <v>8264</v>
      </c>
    </row>
    <row r="91" spans="1:3" x14ac:dyDescent="0.4">
      <c r="A91" s="20" t="s">
        <v>8379</v>
      </c>
      <c r="B91" s="20" t="s">
        <v>8380</v>
      </c>
      <c r="C91" s="20" t="s">
        <v>8264</v>
      </c>
    </row>
    <row r="92" spans="1:3" x14ac:dyDescent="0.4">
      <c r="A92" s="20" t="s">
        <v>4814</v>
      </c>
      <c r="B92" s="20" t="s">
        <v>8381</v>
      </c>
      <c r="C92" s="20" t="s">
        <v>8264</v>
      </c>
    </row>
    <row r="93" spans="1:3" x14ac:dyDescent="0.4">
      <c r="A93" s="20" t="s">
        <v>8382</v>
      </c>
      <c r="B93" s="20" t="s">
        <v>8383</v>
      </c>
      <c r="C93" s="20" t="s">
        <v>8264</v>
      </c>
    </row>
    <row r="94" spans="1:3" x14ac:dyDescent="0.4">
      <c r="A94" s="20" t="s">
        <v>8384</v>
      </c>
      <c r="B94" s="20" t="s">
        <v>8385</v>
      </c>
      <c r="C94" s="20" t="s">
        <v>8264</v>
      </c>
    </row>
    <row r="95" spans="1:3" x14ac:dyDescent="0.4">
      <c r="A95" s="20" t="s">
        <v>8386</v>
      </c>
      <c r="B95" s="20" t="s">
        <v>8387</v>
      </c>
      <c r="C95" s="20" t="s">
        <v>8264</v>
      </c>
    </row>
    <row r="96" spans="1:3" x14ac:dyDescent="0.4">
      <c r="A96" s="20" t="s">
        <v>1308</v>
      </c>
      <c r="B96" s="20" t="s">
        <v>8388</v>
      </c>
      <c r="C96" s="20" t="s">
        <v>8264</v>
      </c>
    </row>
    <row r="97" spans="1:3" x14ac:dyDescent="0.4">
      <c r="A97" s="20" t="s">
        <v>5981</v>
      </c>
      <c r="B97" s="20" t="s">
        <v>8389</v>
      </c>
      <c r="C97" s="20" t="s">
        <v>8264</v>
      </c>
    </row>
    <row r="98" spans="1:3" x14ac:dyDescent="0.4">
      <c r="A98" s="20" t="s">
        <v>8390</v>
      </c>
      <c r="B98" s="20" t="s">
        <v>8391</v>
      </c>
      <c r="C98" s="20" t="s">
        <v>8267</v>
      </c>
    </row>
    <row r="99" spans="1:3" x14ac:dyDescent="0.4">
      <c r="A99" s="20" t="s">
        <v>1309</v>
      </c>
      <c r="B99" s="20" t="s">
        <v>8392</v>
      </c>
      <c r="C99" s="20" t="s">
        <v>8267</v>
      </c>
    </row>
    <row r="100" spans="1:3" x14ac:dyDescent="0.4">
      <c r="A100" s="20" t="s">
        <v>8393</v>
      </c>
      <c r="B100" s="20" t="s">
        <v>8394</v>
      </c>
      <c r="C100" s="20" t="s">
        <v>8264</v>
      </c>
    </row>
    <row r="101" spans="1:3" x14ac:dyDescent="0.4">
      <c r="A101" s="20" t="s">
        <v>8395</v>
      </c>
      <c r="B101" s="20" t="s">
        <v>8396</v>
      </c>
      <c r="C101" s="20" t="s">
        <v>8264</v>
      </c>
    </row>
    <row r="102" spans="1:3" x14ac:dyDescent="0.4">
      <c r="A102" s="20" t="s">
        <v>8397</v>
      </c>
      <c r="B102" s="20" t="s">
        <v>8398</v>
      </c>
      <c r="C102" s="20" t="s">
        <v>8264</v>
      </c>
    </row>
    <row r="103" spans="1:3" x14ac:dyDescent="0.4">
      <c r="A103" s="20" t="s">
        <v>5925</v>
      </c>
      <c r="B103" s="20" t="s">
        <v>8399</v>
      </c>
      <c r="C103" s="20" t="s">
        <v>8267</v>
      </c>
    </row>
    <row r="104" spans="1:3" x14ac:dyDescent="0.4">
      <c r="A104" s="20" t="s">
        <v>5126</v>
      </c>
      <c r="B104" s="20" t="s">
        <v>8400</v>
      </c>
      <c r="C104" s="20" t="s">
        <v>8264</v>
      </c>
    </row>
    <row r="105" spans="1:3" x14ac:dyDescent="0.4">
      <c r="A105" s="20" t="s">
        <v>8401</v>
      </c>
      <c r="B105" s="20" t="s">
        <v>8402</v>
      </c>
      <c r="C105" s="20" t="s">
        <v>8264</v>
      </c>
    </row>
    <row r="106" spans="1:3" x14ac:dyDescent="0.4">
      <c r="A106" s="20" t="s">
        <v>8403</v>
      </c>
      <c r="B106" s="20" t="s">
        <v>8404</v>
      </c>
      <c r="C106" s="20" t="s">
        <v>8264</v>
      </c>
    </row>
    <row r="107" spans="1:3" x14ac:dyDescent="0.4">
      <c r="A107" s="20" t="s">
        <v>6289</v>
      </c>
      <c r="B107" s="20" t="s">
        <v>8405</v>
      </c>
      <c r="C107" s="20" t="s">
        <v>8264</v>
      </c>
    </row>
    <row r="108" spans="1:3" x14ac:dyDescent="0.4">
      <c r="A108" s="20" t="s">
        <v>8406</v>
      </c>
      <c r="B108" s="20" t="s">
        <v>8407</v>
      </c>
      <c r="C108" s="20" t="s">
        <v>8264</v>
      </c>
    </row>
    <row r="109" spans="1:3" x14ac:dyDescent="0.4">
      <c r="A109" s="20" t="s">
        <v>1495</v>
      </c>
      <c r="B109" s="20" t="s">
        <v>8408</v>
      </c>
      <c r="C109" s="20" t="s">
        <v>8267</v>
      </c>
    </row>
    <row r="110" spans="1:3" x14ac:dyDescent="0.4">
      <c r="A110" s="20" t="s">
        <v>7807</v>
      </c>
      <c r="B110" s="20" t="s">
        <v>8409</v>
      </c>
      <c r="C110" s="20" t="s">
        <v>8264</v>
      </c>
    </row>
    <row r="111" spans="1:3" x14ac:dyDescent="0.4">
      <c r="A111" s="20" t="s">
        <v>6596</v>
      </c>
      <c r="B111" s="20" t="s">
        <v>8410</v>
      </c>
      <c r="C111" s="20" t="s">
        <v>8267</v>
      </c>
    </row>
    <row r="112" spans="1:3" x14ac:dyDescent="0.4">
      <c r="A112" s="20" t="s">
        <v>8411</v>
      </c>
      <c r="B112" s="20" t="s">
        <v>8412</v>
      </c>
      <c r="C112" s="20" t="s">
        <v>8267</v>
      </c>
    </row>
    <row r="113" spans="1:3" x14ac:dyDescent="0.4">
      <c r="A113" s="20" t="s">
        <v>8413</v>
      </c>
      <c r="B113" s="20" t="s">
        <v>8414</v>
      </c>
      <c r="C113" s="20" t="s">
        <v>8267</v>
      </c>
    </row>
    <row r="114" spans="1:3" x14ac:dyDescent="0.4">
      <c r="A114" s="20" t="s">
        <v>8415</v>
      </c>
      <c r="B114" s="20" t="s">
        <v>8416</v>
      </c>
      <c r="C114" s="20" t="s">
        <v>8267</v>
      </c>
    </row>
    <row r="115" spans="1:3" x14ac:dyDescent="0.4">
      <c r="A115" s="20" t="s">
        <v>2663</v>
      </c>
      <c r="B115" s="20" t="s">
        <v>8417</v>
      </c>
      <c r="C115" s="20" t="s">
        <v>8264</v>
      </c>
    </row>
    <row r="116" spans="1:3" x14ac:dyDescent="0.4">
      <c r="A116" s="20" t="s">
        <v>8418</v>
      </c>
      <c r="B116" s="20" t="s">
        <v>8419</v>
      </c>
      <c r="C116" s="20" t="s">
        <v>8264</v>
      </c>
    </row>
    <row r="117" spans="1:3" x14ac:dyDescent="0.4">
      <c r="A117" s="20" t="s">
        <v>2662</v>
      </c>
      <c r="B117" s="20" t="s">
        <v>8420</v>
      </c>
      <c r="C117" s="20" t="s">
        <v>8264</v>
      </c>
    </row>
    <row r="118" spans="1:3" x14ac:dyDescent="0.4">
      <c r="A118" s="20" t="s">
        <v>8421</v>
      </c>
      <c r="B118" s="20" t="s">
        <v>8422</v>
      </c>
      <c r="C118" s="20" t="s">
        <v>8264</v>
      </c>
    </row>
    <row r="119" spans="1:3" x14ac:dyDescent="0.4">
      <c r="A119" s="20" t="s">
        <v>7443</v>
      </c>
      <c r="B119" s="20" t="s">
        <v>8423</v>
      </c>
      <c r="C119" s="20" t="s">
        <v>8267</v>
      </c>
    </row>
    <row r="120" spans="1:3" x14ac:dyDescent="0.4">
      <c r="A120" s="20" t="s">
        <v>8424</v>
      </c>
      <c r="B120" s="20" t="s">
        <v>8425</v>
      </c>
      <c r="C120" s="20" t="s">
        <v>8264</v>
      </c>
    </row>
    <row r="121" spans="1:3" x14ac:dyDescent="0.4">
      <c r="A121" s="20" t="s">
        <v>1716</v>
      </c>
      <c r="B121" s="20" t="s">
        <v>8426</v>
      </c>
      <c r="C121" s="20" t="s">
        <v>8267</v>
      </c>
    </row>
    <row r="122" spans="1:3" x14ac:dyDescent="0.4">
      <c r="A122" s="20" t="s">
        <v>2064</v>
      </c>
      <c r="B122" s="20" t="s">
        <v>8427</v>
      </c>
      <c r="C122" s="20" t="s">
        <v>8267</v>
      </c>
    </row>
    <row r="123" spans="1:3" x14ac:dyDescent="0.4">
      <c r="A123" s="20" t="s">
        <v>7248</v>
      </c>
      <c r="B123" s="20" t="s">
        <v>8428</v>
      </c>
      <c r="C123" s="20" t="s">
        <v>8267</v>
      </c>
    </row>
    <row r="124" spans="1:3" x14ac:dyDescent="0.4">
      <c r="A124" s="20" t="s">
        <v>1715</v>
      </c>
      <c r="B124" s="20" t="s">
        <v>8429</v>
      </c>
      <c r="C124" s="20" t="s">
        <v>8267</v>
      </c>
    </row>
    <row r="125" spans="1:3" x14ac:dyDescent="0.4">
      <c r="A125" s="20" t="s">
        <v>7438</v>
      </c>
      <c r="B125" s="20" t="s">
        <v>8430</v>
      </c>
      <c r="C125" s="20" t="s">
        <v>8264</v>
      </c>
    </row>
    <row r="126" spans="1:3" x14ac:dyDescent="0.4">
      <c r="A126" s="20" t="s">
        <v>8431</v>
      </c>
      <c r="B126" s="20" t="s">
        <v>8432</v>
      </c>
      <c r="C126" s="20" t="s">
        <v>8264</v>
      </c>
    </row>
    <row r="127" spans="1:3" x14ac:dyDescent="0.4">
      <c r="A127" s="20" t="s">
        <v>2391</v>
      </c>
      <c r="B127" s="20" t="s">
        <v>8433</v>
      </c>
      <c r="C127" s="20" t="s">
        <v>8264</v>
      </c>
    </row>
    <row r="128" spans="1:3" x14ac:dyDescent="0.4">
      <c r="A128" s="20" t="s">
        <v>7521</v>
      </c>
      <c r="B128" s="20" t="s">
        <v>8434</v>
      </c>
      <c r="C128" s="20" t="s">
        <v>8264</v>
      </c>
    </row>
    <row r="129" spans="1:3" x14ac:dyDescent="0.4">
      <c r="A129" s="20" t="s">
        <v>8435</v>
      </c>
      <c r="B129" s="20" t="s">
        <v>8436</v>
      </c>
      <c r="C129" s="20" t="s">
        <v>8264</v>
      </c>
    </row>
    <row r="130" spans="1:3" x14ac:dyDescent="0.4">
      <c r="A130" s="20" t="s">
        <v>8437</v>
      </c>
      <c r="B130" s="20" t="s">
        <v>8438</v>
      </c>
      <c r="C130" s="20" t="s">
        <v>8267</v>
      </c>
    </row>
    <row r="131" spans="1:3" x14ac:dyDescent="0.4">
      <c r="A131" s="20" t="s">
        <v>8439</v>
      </c>
      <c r="B131" s="20" t="s">
        <v>8440</v>
      </c>
      <c r="C131" s="20" t="s">
        <v>8264</v>
      </c>
    </row>
    <row r="132" spans="1:3" x14ac:dyDescent="0.4">
      <c r="A132" s="20" t="s">
        <v>1810</v>
      </c>
      <c r="B132" s="20" t="s">
        <v>8441</v>
      </c>
      <c r="C132" s="20" t="s">
        <v>8267</v>
      </c>
    </row>
    <row r="133" spans="1:3" x14ac:dyDescent="0.4">
      <c r="A133" s="20" t="s">
        <v>6718</v>
      </c>
      <c r="B133" s="20" t="s">
        <v>8442</v>
      </c>
      <c r="C133" s="20" t="s">
        <v>8267</v>
      </c>
    </row>
    <row r="134" spans="1:3" x14ac:dyDescent="0.4">
      <c r="A134" s="20" t="s">
        <v>8443</v>
      </c>
      <c r="B134" s="20" t="s">
        <v>8444</v>
      </c>
      <c r="C134" s="20" t="s">
        <v>8264</v>
      </c>
    </row>
    <row r="135" spans="1:3" x14ac:dyDescent="0.4">
      <c r="A135" s="20" t="s">
        <v>7636</v>
      </c>
      <c r="B135" s="20" t="s">
        <v>8445</v>
      </c>
      <c r="C135" s="20" t="s">
        <v>8264</v>
      </c>
    </row>
    <row r="136" spans="1:3" x14ac:dyDescent="0.4">
      <c r="A136" s="20" t="s">
        <v>8446</v>
      </c>
      <c r="B136" s="20" t="s">
        <v>8447</v>
      </c>
      <c r="C136" s="20" t="s">
        <v>8267</v>
      </c>
    </row>
    <row r="137" spans="1:3" x14ac:dyDescent="0.4">
      <c r="A137" s="20" t="s">
        <v>3000</v>
      </c>
      <c r="B137" s="20" t="s">
        <v>8448</v>
      </c>
      <c r="C137" s="20" t="s">
        <v>8267</v>
      </c>
    </row>
    <row r="138" spans="1:3" x14ac:dyDescent="0.4">
      <c r="A138" s="20" t="s">
        <v>3051</v>
      </c>
      <c r="B138" s="20" t="s">
        <v>8449</v>
      </c>
      <c r="C138" s="20" t="s">
        <v>8267</v>
      </c>
    </row>
    <row r="139" spans="1:3" x14ac:dyDescent="0.4">
      <c r="A139" s="20" t="s">
        <v>1565</v>
      </c>
      <c r="B139" s="20" t="s">
        <v>8450</v>
      </c>
      <c r="C139" s="20" t="s">
        <v>8267</v>
      </c>
    </row>
    <row r="140" spans="1:3" x14ac:dyDescent="0.4">
      <c r="A140" s="20" t="s">
        <v>5814</v>
      </c>
      <c r="B140" s="20" t="s">
        <v>8451</v>
      </c>
      <c r="C140" s="20" t="s">
        <v>8267</v>
      </c>
    </row>
    <row r="141" spans="1:3" x14ac:dyDescent="0.4">
      <c r="A141" s="20" t="s">
        <v>3521</v>
      </c>
      <c r="B141" s="20" t="s">
        <v>8452</v>
      </c>
      <c r="C141" s="20" t="s">
        <v>8267</v>
      </c>
    </row>
    <row r="142" spans="1:3" x14ac:dyDescent="0.4">
      <c r="A142" s="20" t="s">
        <v>1529</v>
      </c>
      <c r="B142" s="20" t="s">
        <v>8453</v>
      </c>
      <c r="C142" s="20" t="s">
        <v>8267</v>
      </c>
    </row>
    <row r="143" spans="1:3" x14ac:dyDescent="0.4">
      <c r="A143" s="20" t="s">
        <v>3484</v>
      </c>
      <c r="B143" s="20" t="s">
        <v>8454</v>
      </c>
      <c r="C143" s="20" t="s">
        <v>8267</v>
      </c>
    </row>
    <row r="144" spans="1:3" x14ac:dyDescent="0.4">
      <c r="A144" s="20" t="s">
        <v>3485</v>
      </c>
      <c r="B144" s="20" t="s">
        <v>8455</v>
      </c>
      <c r="C144" s="20" t="s">
        <v>8267</v>
      </c>
    </row>
    <row r="145" spans="1:3" x14ac:dyDescent="0.4">
      <c r="A145" s="20" t="s">
        <v>4548</v>
      </c>
      <c r="B145" s="20" t="s">
        <v>8456</v>
      </c>
      <c r="C145" s="20" t="s">
        <v>8267</v>
      </c>
    </row>
    <row r="146" spans="1:3" x14ac:dyDescent="0.4">
      <c r="A146" s="20" t="s">
        <v>6608</v>
      </c>
      <c r="B146" s="20" t="s">
        <v>8457</v>
      </c>
      <c r="C146" s="20" t="s">
        <v>8267</v>
      </c>
    </row>
    <row r="147" spans="1:3" x14ac:dyDescent="0.4">
      <c r="A147" s="20" t="s">
        <v>8458</v>
      </c>
      <c r="B147" s="20" t="s">
        <v>8459</v>
      </c>
      <c r="C147" s="20" t="s">
        <v>8264</v>
      </c>
    </row>
    <row r="148" spans="1:3" x14ac:dyDescent="0.4">
      <c r="A148" s="20" t="s">
        <v>1365</v>
      </c>
      <c r="B148" s="20" t="s">
        <v>8460</v>
      </c>
      <c r="C148" s="20" t="s">
        <v>8267</v>
      </c>
    </row>
    <row r="149" spans="1:3" x14ac:dyDescent="0.4">
      <c r="A149" s="20" t="s">
        <v>8461</v>
      </c>
      <c r="B149" s="20" t="s">
        <v>8462</v>
      </c>
      <c r="C149" s="20" t="s">
        <v>8267</v>
      </c>
    </row>
    <row r="150" spans="1:3" x14ac:dyDescent="0.4">
      <c r="A150" s="20" t="s">
        <v>8463</v>
      </c>
      <c r="B150" s="20" t="s">
        <v>8464</v>
      </c>
      <c r="C150" s="20" t="s">
        <v>8264</v>
      </c>
    </row>
    <row r="151" spans="1:3" x14ac:dyDescent="0.4">
      <c r="A151" s="20" t="s">
        <v>1471</v>
      </c>
      <c r="B151" s="20" t="s">
        <v>8465</v>
      </c>
      <c r="C151" s="20" t="s">
        <v>8264</v>
      </c>
    </row>
    <row r="152" spans="1:3" x14ac:dyDescent="0.4">
      <c r="A152" s="20" t="s">
        <v>2351</v>
      </c>
      <c r="B152" s="20" t="s">
        <v>8466</v>
      </c>
      <c r="C152" s="20" t="s">
        <v>8267</v>
      </c>
    </row>
    <row r="153" spans="1:3" x14ac:dyDescent="0.4">
      <c r="A153" s="20" t="s">
        <v>8467</v>
      </c>
      <c r="B153" s="20" t="s">
        <v>8468</v>
      </c>
      <c r="C153" s="20" t="s">
        <v>8267</v>
      </c>
    </row>
    <row r="154" spans="1:3" x14ac:dyDescent="0.4">
      <c r="A154" s="20" t="s">
        <v>8469</v>
      </c>
      <c r="B154" s="20" t="s">
        <v>8470</v>
      </c>
      <c r="C154" s="20" t="s">
        <v>8264</v>
      </c>
    </row>
    <row r="155" spans="1:3" x14ac:dyDescent="0.4">
      <c r="A155" s="20" t="s">
        <v>5385</v>
      </c>
      <c r="B155" s="20" t="s">
        <v>8471</v>
      </c>
      <c r="C155" s="20" t="s">
        <v>8264</v>
      </c>
    </row>
    <row r="156" spans="1:3" x14ac:dyDescent="0.4">
      <c r="A156" s="20" t="s">
        <v>3866</v>
      </c>
      <c r="B156" s="20" t="s">
        <v>8472</v>
      </c>
      <c r="C156" s="20" t="s">
        <v>8264</v>
      </c>
    </row>
    <row r="157" spans="1:3" x14ac:dyDescent="0.4">
      <c r="A157" s="20" t="s">
        <v>7410</v>
      </c>
      <c r="B157" s="20" t="s">
        <v>8473</v>
      </c>
      <c r="C157" s="20" t="s">
        <v>8264</v>
      </c>
    </row>
    <row r="158" spans="1:3" x14ac:dyDescent="0.4">
      <c r="A158" s="20" t="s">
        <v>2176</v>
      </c>
      <c r="B158" s="20" t="s">
        <v>8474</v>
      </c>
      <c r="C158" s="20" t="s">
        <v>8264</v>
      </c>
    </row>
    <row r="159" spans="1:3" x14ac:dyDescent="0.4">
      <c r="A159" s="20" t="s">
        <v>8475</v>
      </c>
      <c r="B159" s="20" t="s">
        <v>8476</v>
      </c>
      <c r="C159" s="20" t="s">
        <v>8267</v>
      </c>
    </row>
    <row r="160" spans="1:3" x14ac:dyDescent="0.4">
      <c r="A160" s="20" t="s">
        <v>7697</v>
      </c>
      <c r="B160" s="20" t="s">
        <v>8477</v>
      </c>
      <c r="C160" s="20" t="s">
        <v>8264</v>
      </c>
    </row>
    <row r="161" spans="1:3" x14ac:dyDescent="0.4">
      <c r="A161" s="20" t="s">
        <v>7732</v>
      </c>
      <c r="B161" s="20" t="s">
        <v>8478</v>
      </c>
      <c r="C161" s="20" t="s">
        <v>8264</v>
      </c>
    </row>
    <row r="162" spans="1:3" x14ac:dyDescent="0.4">
      <c r="A162" s="20" t="s">
        <v>8479</v>
      </c>
      <c r="B162" s="20" t="s">
        <v>8480</v>
      </c>
      <c r="C162" s="20" t="s">
        <v>8264</v>
      </c>
    </row>
    <row r="163" spans="1:3" x14ac:dyDescent="0.4">
      <c r="A163" s="20" t="s">
        <v>6968</v>
      </c>
      <c r="B163" s="20" t="s">
        <v>8481</v>
      </c>
      <c r="C163" s="20" t="s">
        <v>8264</v>
      </c>
    </row>
    <row r="164" spans="1:3" x14ac:dyDescent="0.4">
      <c r="A164" s="20" t="s">
        <v>8482</v>
      </c>
      <c r="B164" s="20" t="s">
        <v>8483</v>
      </c>
      <c r="C164" s="20" t="s">
        <v>8264</v>
      </c>
    </row>
    <row r="165" spans="1:3" x14ac:dyDescent="0.4">
      <c r="A165" s="20" t="s">
        <v>2885</v>
      </c>
      <c r="B165" s="20" t="s">
        <v>8484</v>
      </c>
      <c r="C165" s="20" t="s">
        <v>8264</v>
      </c>
    </row>
    <row r="166" spans="1:3" x14ac:dyDescent="0.4">
      <c r="A166" s="20" t="s">
        <v>1939</v>
      </c>
      <c r="B166" s="20" t="s">
        <v>8485</v>
      </c>
      <c r="C166" s="20" t="s">
        <v>8264</v>
      </c>
    </row>
    <row r="167" spans="1:3" x14ac:dyDescent="0.4">
      <c r="A167" s="20" t="s">
        <v>1941</v>
      </c>
      <c r="B167" s="20" t="s">
        <v>8486</v>
      </c>
      <c r="C167" s="20" t="s">
        <v>8264</v>
      </c>
    </row>
    <row r="168" spans="1:3" x14ac:dyDescent="0.4">
      <c r="A168" s="20" t="s">
        <v>8487</v>
      </c>
      <c r="B168" s="20" t="s">
        <v>8488</v>
      </c>
      <c r="C168" s="20" t="s">
        <v>8267</v>
      </c>
    </row>
    <row r="169" spans="1:3" x14ac:dyDescent="0.4">
      <c r="A169" s="20" t="s">
        <v>8489</v>
      </c>
      <c r="B169" s="20" t="s">
        <v>8490</v>
      </c>
      <c r="C169" s="20" t="s">
        <v>8264</v>
      </c>
    </row>
    <row r="170" spans="1:3" x14ac:dyDescent="0.4">
      <c r="A170" s="20" t="s">
        <v>6983</v>
      </c>
      <c r="B170" s="20" t="s">
        <v>8491</v>
      </c>
      <c r="C170" s="20" t="s">
        <v>8264</v>
      </c>
    </row>
    <row r="171" spans="1:3" x14ac:dyDescent="0.4">
      <c r="A171" s="20" t="s">
        <v>8492</v>
      </c>
      <c r="B171" s="20" t="s">
        <v>8493</v>
      </c>
      <c r="C171" s="20" t="s">
        <v>8264</v>
      </c>
    </row>
    <row r="172" spans="1:3" x14ac:dyDescent="0.4">
      <c r="A172" s="20" t="s">
        <v>7929</v>
      </c>
      <c r="B172" s="20" t="s">
        <v>8494</v>
      </c>
      <c r="C172" s="20" t="s">
        <v>8267</v>
      </c>
    </row>
    <row r="173" spans="1:3" x14ac:dyDescent="0.4">
      <c r="A173" s="20" t="s">
        <v>7334</v>
      </c>
      <c r="B173" s="20" t="s">
        <v>8495</v>
      </c>
      <c r="C173" s="20" t="s">
        <v>8264</v>
      </c>
    </row>
    <row r="174" spans="1:3" x14ac:dyDescent="0.4">
      <c r="A174" s="20" t="s">
        <v>8496</v>
      </c>
      <c r="B174" s="20" t="s">
        <v>8497</v>
      </c>
      <c r="C174" s="20" t="s">
        <v>8264</v>
      </c>
    </row>
    <row r="175" spans="1:3" x14ac:dyDescent="0.4">
      <c r="A175" s="20" t="s">
        <v>6096</v>
      </c>
      <c r="B175" s="20" t="s">
        <v>8498</v>
      </c>
      <c r="C175" s="20" t="s">
        <v>8264</v>
      </c>
    </row>
    <row r="176" spans="1:3" x14ac:dyDescent="0.4">
      <c r="A176" s="20" t="s">
        <v>8499</v>
      </c>
      <c r="B176" s="20" t="s">
        <v>8500</v>
      </c>
      <c r="C176" s="20" t="s">
        <v>8264</v>
      </c>
    </row>
    <row r="177" spans="1:3" x14ac:dyDescent="0.4">
      <c r="A177" s="20" t="s">
        <v>7317</v>
      </c>
      <c r="B177" s="20" t="s">
        <v>8501</v>
      </c>
      <c r="C177" s="20" t="s">
        <v>8267</v>
      </c>
    </row>
    <row r="178" spans="1:3" x14ac:dyDescent="0.4">
      <c r="A178" s="20" t="s">
        <v>4747</v>
      </c>
      <c r="B178" s="20" t="s">
        <v>8502</v>
      </c>
      <c r="C178" s="20" t="s">
        <v>8264</v>
      </c>
    </row>
    <row r="179" spans="1:3" x14ac:dyDescent="0.4">
      <c r="A179" s="20" t="s">
        <v>5756</v>
      </c>
      <c r="B179" s="20" t="s">
        <v>8503</v>
      </c>
      <c r="C179" s="20" t="s">
        <v>8264</v>
      </c>
    </row>
    <row r="180" spans="1:3" x14ac:dyDescent="0.4">
      <c r="A180" s="20" t="s">
        <v>5798</v>
      </c>
      <c r="B180" s="20" t="s">
        <v>8504</v>
      </c>
      <c r="C180" s="20" t="s">
        <v>8264</v>
      </c>
    </row>
    <row r="181" spans="1:3" x14ac:dyDescent="0.4">
      <c r="A181" s="20" t="s">
        <v>5799</v>
      </c>
      <c r="B181" s="20" t="s">
        <v>8505</v>
      </c>
      <c r="C181" s="20" t="s">
        <v>8267</v>
      </c>
    </row>
    <row r="182" spans="1:3" x14ac:dyDescent="0.4">
      <c r="A182" s="20" t="s">
        <v>7958</v>
      </c>
      <c r="B182" s="20" t="s">
        <v>8506</v>
      </c>
      <c r="C182" s="20" t="s">
        <v>8267</v>
      </c>
    </row>
    <row r="183" spans="1:3" x14ac:dyDescent="0.4">
      <c r="A183" s="20" t="s">
        <v>1348</v>
      </c>
      <c r="B183" s="20" t="s">
        <v>8507</v>
      </c>
      <c r="C183" s="20" t="s">
        <v>8267</v>
      </c>
    </row>
    <row r="184" spans="1:3" x14ac:dyDescent="0.4">
      <c r="A184" s="20" t="s">
        <v>5103</v>
      </c>
      <c r="B184" s="20" t="s">
        <v>8508</v>
      </c>
      <c r="C184" s="20" t="s">
        <v>8264</v>
      </c>
    </row>
    <row r="185" spans="1:3" x14ac:dyDescent="0.4">
      <c r="A185" s="20" t="s">
        <v>8509</v>
      </c>
      <c r="B185" s="20" t="s">
        <v>8510</v>
      </c>
      <c r="C185" s="20" t="s">
        <v>8267</v>
      </c>
    </row>
    <row r="186" spans="1:3" x14ac:dyDescent="0.4">
      <c r="A186" s="20" t="s">
        <v>1675</v>
      </c>
      <c r="B186" s="20" t="s">
        <v>8511</v>
      </c>
      <c r="C186" s="20" t="s">
        <v>8267</v>
      </c>
    </row>
    <row r="187" spans="1:3" x14ac:dyDescent="0.4">
      <c r="A187" s="20" t="s">
        <v>1677</v>
      </c>
      <c r="B187" s="20" t="s">
        <v>8512</v>
      </c>
      <c r="C187" s="20" t="s">
        <v>8267</v>
      </c>
    </row>
    <row r="188" spans="1:3" x14ac:dyDescent="0.4">
      <c r="A188" s="20" t="s">
        <v>3128</v>
      </c>
      <c r="B188" s="20" t="s">
        <v>8513</v>
      </c>
      <c r="C188" s="20" t="s">
        <v>8267</v>
      </c>
    </row>
    <row r="189" spans="1:3" x14ac:dyDescent="0.4">
      <c r="A189" s="20" t="s">
        <v>8514</v>
      </c>
      <c r="B189" s="20" t="s">
        <v>8515</v>
      </c>
      <c r="C189" s="20" t="s">
        <v>8267</v>
      </c>
    </row>
    <row r="190" spans="1:3" x14ac:dyDescent="0.4">
      <c r="A190" s="20" t="s">
        <v>3609</v>
      </c>
      <c r="B190" s="20" t="s">
        <v>8516</v>
      </c>
      <c r="C190" s="20" t="s">
        <v>8267</v>
      </c>
    </row>
    <row r="191" spans="1:3" x14ac:dyDescent="0.4">
      <c r="A191" s="20" t="s">
        <v>7165</v>
      </c>
      <c r="B191" s="20" t="s">
        <v>8517</v>
      </c>
      <c r="C191" s="20" t="s">
        <v>8267</v>
      </c>
    </row>
    <row r="192" spans="1:3" x14ac:dyDescent="0.4">
      <c r="A192" s="20" t="s">
        <v>8107</v>
      </c>
      <c r="B192" s="20" t="s">
        <v>8518</v>
      </c>
      <c r="C192" s="20" t="s">
        <v>8267</v>
      </c>
    </row>
    <row r="193" spans="1:3" x14ac:dyDescent="0.4">
      <c r="A193" s="20" t="s">
        <v>3912</v>
      </c>
      <c r="B193" s="20" t="s">
        <v>8519</v>
      </c>
      <c r="C193" s="20" t="s">
        <v>8267</v>
      </c>
    </row>
    <row r="194" spans="1:3" x14ac:dyDescent="0.4">
      <c r="A194" s="20" t="s">
        <v>1985</v>
      </c>
      <c r="B194" s="20" t="s">
        <v>8520</v>
      </c>
      <c r="C194" s="20" t="s">
        <v>8267</v>
      </c>
    </row>
    <row r="195" spans="1:3" x14ac:dyDescent="0.4">
      <c r="A195" s="20" t="s">
        <v>8521</v>
      </c>
      <c r="B195" s="20" t="s">
        <v>8522</v>
      </c>
      <c r="C195" s="20" t="s">
        <v>8267</v>
      </c>
    </row>
    <row r="196" spans="1:3" x14ac:dyDescent="0.4">
      <c r="A196" s="20" t="s">
        <v>1490</v>
      </c>
      <c r="B196" s="20" t="s">
        <v>8523</v>
      </c>
      <c r="C196" s="20" t="s">
        <v>8267</v>
      </c>
    </row>
    <row r="197" spans="1:3" x14ac:dyDescent="0.4">
      <c r="A197" s="20" t="s">
        <v>2686</v>
      </c>
      <c r="B197" s="20" t="s">
        <v>8524</v>
      </c>
      <c r="C197" s="20" t="s">
        <v>8267</v>
      </c>
    </row>
    <row r="198" spans="1:3" x14ac:dyDescent="0.4">
      <c r="A198" s="20" t="s">
        <v>1973</v>
      </c>
      <c r="B198" s="20" t="s">
        <v>8525</v>
      </c>
      <c r="C198" s="20" t="s">
        <v>8267</v>
      </c>
    </row>
    <row r="199" spans="1:3" x14ac:dyDescent="0.4">
      <c r="A199" s="20" t="s">
        <v>1972</v>
      </c>
      <c r="B199" s="20" t="s">
        <v>8526</v>
      </c>
      <c r="C199" s="20" t="s">
        <v>8267</v>
      </c>
    </row>
    <row r="200" spans="1:3" x14ac:dyDescent="0.4">
      <c r="A200" s="20" t="s">
        <v>2215</v>
      </c>
      <c r="B200" s="20" t="s">
        <v>8527</v>
      </c>
      <c r="C200" s="20" t="s">
        <v>8267</v>
      </c>
    </row>
    <row r="201" spans="1:3" x14ac:dyDescent="0.4">
      <c r="A201" s="20" t="s">
        <v>4686</v>
      </c>
      <c r="B201" s="20" t="s">
        <v>8528</v>
      </c>
      <c r="C201" s="20" t="s">
        <v>8264</v>
      </c>
    </row>
    <row r="202" spans="1:3" x14ac:dyDescent="0.4">
      <c r="A202" s="20" t="s">
        <v>8529</v>
      </c>
      <c r="B202" s="20" t="s">
        <v>8530</v>
      </c>
      <c r="C202" s="20" t="s">
        <v>8264</v>
      </c>
    </row>
    <row r="203" spans="1:3" x14ac:dyDescent="0.4">
      <c r="A203" s="20" t="s">
        <v>8531</v>
      </c>
      <c r="B203" s="20" t="s">
        <v>8532</v>
      </c>
      <c r="C203" s="20" t="s">
        <v>8267</v>
      </c>
    </row>
    <row r="204" spans="1:3" x14ac:dyDescent="0.4">
      <c r="A204" s="20" t="s">
        <v>5019</v>
      </c>
      <c r="B204" s="20" t="s">
        <v>8533</v>
      </c>
      <c r="C204" s="20" t="s">
        <v>8264</v>
      </c>
    </row>
    <row r="205" spans="1:3" x14ac:dyDescent="0.4">
      <c r="A205" s="20" t="s">
        <v>6839</v>
      </c>
      <c r="B205" s="20" t="s">
        <v>8534</v>
      </c>
      <c r="C205" s="20" t="s">
        <v>8264</v>
      </c>
    </row>
    <row r="206" spans="1:3" x14ac:dyDescent="0.4">
      <c r="A206" s="20" t="s">
        <v>1859</v>
      </c>
      <c r="B206" s="20" t="s">
        <v>8535</v>
      </c>
      <c r="C206" s="20" t="s">
        <v>8267</v>
      </c>
    </row>
    <row r="207" spans="1:3" x14ac:dyDescent="0.4">
      <c r="A207" s="20" t="s">
        <v>3630</v>
      </c>
      <c r="B207" s="20" t="s">
        <v>8536</v>
      </c>
      <c r="C207" s="20" t="s">
        <v>8264</v>
      </c>
    </row>
    <row r="208" spans="1:3" x14ac:dyDescent="0.4">
      <c r="A208" s="20" t="s">
        <v>7196</v>
      </c>
      <c r="B208" s="20" t="s">
        <v>8537</v>
      </c>
      <c r="C208" s="20" t="s">
        <v>8267</v>
      </c>
    </row>
    <row r="209" spans="1:3" x14ac:dyDescent="0.4">
      <c r="A209" s="20" t="s">
        <v>7597</v>
      </c>
      <c r="B209" s="20" t="s">
        <v>8538</v>
      </c>
      <c r="C209" s="20" t="s">
        <v>8264</v>
      </c>
    </row>
    <row r="210" spans="1:3" x14ac:dyDescent="0.4">
      <c r="A210" s="20" t="s">
        <v>8539</v>
      </c>
      <c r="B210" s="20" t="s">
        <v>8540</v>
      </c>
      <c r="C210" s="20" t="s">
        <v>8264</v>
      </c>
    </row>
    <row r="211" spans="1:3" x14ac:dyDescent="0.4">
      <c r="A211" s="20" t="s">
        <v>2779</v>
      </c>
      <c r="B211" s="20" t="s">
        <v>8541</v>
      </c>
      <c r="C211" s="20" t="s">
        <v>8267</v>
      </c>
    </row>
    <row r="212" spans="1:3" x14ac:dyDescent="0.4">
      <c r="A212" s="20" t="s">
        <v>2255</v>
      </c>
      <c r="B212" s="20" t="s">
        <v>8542</v>
      </c>
      <c r="C212" s="20" t="s">
        <v>8267</v>
      </c>
    </row>
    <row r="213" spans="1:3" x14ac:dyDescent="0.4">
      <c r="A213" s="20" t="s">
        <v>8543</v>
      </c>
      <c r="B213" s="20" t="s">
        <v>8544</v>
      </c>
      <c r="C213" s="20" t="s">
        <v>8267</v>
      </c>
    </row>
    <row r="214" spans="1:3" x14ac:dyDescent="0.4">
      <c r="A214" s="20" t="s">
        <v>8545</v>
      </c>
      <c r="B214" s="20" t="s">
        <v>8546</v>
      </c>
      <c r="C214" s="20" t="s">
        <v>8264</v>
      </c>
    </row>
    <row r="215" spans="1:3" x14ac:dyDescent="0.4">
      <c r="A215" s="20" t="s">
        <v>8547</v>
      </c>
      <c r="B215" s="20" t="s">
        <v>8548</v>
      </c>
      <c r="C215" s="20" t="s">
        <v>8267</v>
      </c>
    </row>
    <row r="216" spans="1:3" x14ac:dyDescent="0.4">
      <c r="A216" s="20" t="s">
        <v>5380</v>
      </c>
      <c r="B216" s="20" t="s">
        <v>8549</v>
      </c>
      <c r="C216" s="20" t="s">
        <v>8267</v>
      </c>
    </row>
    <row r="217" spans="1:3" x14ac:dyDescent="0.4">
      <c r="A217" s="20" t="s">
        <v>1571</v>
      </c>
      <c r="B217" s="20" t="s">
        <v>8550</v>
      </c>
      <c r="C217" s="20" t="s">
        <v>8267</v>
      </c>
    </row>
    <row r="218" spans="1:3" x14ac:dyDescent="0.4">
      <c r="A218" s="20" t="s">
        <v>1658</v>
      </c>
      <c r="B218" s="20" t="s">
        <v>8551</v>
      </c>
      <c r="C218" s="20" t="s">
        <v>8267</v>
      </c>
    </row>
    <row r="219" spans="1:3" x14ac:dyDescent="0.4">
      <c r="A219" s="20" t="s">
        <v>8552</v>
      </c>
      <c r="B219" s="20" t="s">
        <v>8553</v>
      </c>
      <c r="C219" s="20" t="s">
        <v>8264</v>
      </c>
    </row>
    <row r="220" spans="1:3" x14ac:dyDescent="0.4">
      <c r="A220" s="20" t="s">
        <v>6924</v>
      </c>
      <c r="B220" s="20" t="s">
        <v>8554</v>
      </c>
      <c r="C220" s="20" t="s">
        <v>8264</v>
      </c>
    </row>
    <row r="221" spans="1:3" x14ac:dyDescent="0.4">
      <c r="A221" s="20" t="s">
        <v>6677</v>
      </c>
      <c r="B221" s="20" t="s">
        <v>8555</v>
      </c>
      <c r="C221" s="20" t="s">
        <v>8264</v>
      </c>
    </row>
    <row r="222" spans="1:3" x14ac:dyDescent="0.4">
      <c r="A222" s="20" t="s">
        <v>8556</v>
      </c>
      <c r="B222" s="20" t="s">
        <v>8557</v>
      </c>
      <c r="C222" s="20" t="s">
        <v>8264</v>
      </c>
    </row>
    <row r="223" spans="1:3" x14ac:dyDescent="0.4">
      <c r="A223" s="20" t="s">
        <v>7169</v>
      </c>
      <c r="B223" s="20" t="s">
        <v>8558</v>
      </c>
      <c r="C223" s="20" t="s">
        <v>8267</v>
      </c>
    </row>
    <row r="224" spans="1:3" x14ac:dyDescent="0.4">
      <c r="A224" s="20" t="s">
        <v>8559</v>
      </c>
      <c r="B224" s="20" t="s">
        <v>8560</v>
      </c>
      <c r="C224" s="20" t="s">
        <v>8264</v>
      </c>
    </row>
    <row r="225" spans="1:3" x14ac:dyDescent="0.4">
      <c r="A225" s="20" t="s">
        <v>8561</v>
      </c>
      <c r="B225" s="20" t="s">
        <v>8562</v>
      </c>
      <c r="C225" s="20" t="s">
        <v>8264</v>
      </c>
    </row>
    <row r="226" spans="1:3" x14ac:dyDescent="0.4">
      <c r="A226" s="20" t="s">
        <v>6145</v>
      </c>
      <c r="B226" s="20" t="s">
        <v>8563</v>
      </c>
      <c r="C226" s="20" t="s">
        <v>8267</v>
      </c>
    </row>
    <row r="227" spans="1:3" x14ac:dyDescent="0.4">
      <c r="A227" s="20" t="s">
        <v>7262</v>
      </c>
      <c r="B227" s="20" t="s">
        <v>8564</v>
      </c>
      <c r="C227" s="20" t="s">
        <v>8264</v>
      </c>
    </row>
    <row r="228" spans="1:3" x14ac:dyDescent="0.4">
      <c r="A228" s="20" t="s">
        <v>8565</v>
      </c>
      <c r="B228" s="20" t="s">
        <v>8566</v>
      </c>
      <c r="C228" s="20" t="s">
        <v>8264</v>
      </c>
    </row>
    <row r="229" spans="1:3" x14ac:dyDescent="0.4">
      <c r="A229" s="20" t="s">
        <v>8567</v>
      </c>
      <c r="B229" s="20" t="s">
        <v>8568</v>
      </c>
      <c r="C229" s="20" t="s">
        <v>8264</v>
      </c>
    </row>
    <row r="230" spans="1:3" x14ac:dyDescent="0.4">
      <c r="A230" s="20" t="s">
        <v>3439</v>
      </c>
      <c r="B230" s="20" t="s">
        <v>8569</v>
      </c>
      <c r="C230" s="20" t="s">
        <v>8267</v>
      </c>
    </row>
    <row r="231" spans="1:3" x14ac:dyDescent="0.4">
      <c r="A231" s="20" t="s">
        <v>8570</v>
      </c>
      <c r="B231" s="20" t="s">
        <v>8571</v>
      </c>
      <c r="C231" s="20" t="s">
        <v>8264</v>
      </c>
    </row>
    <row r="232" spans="1:3" x14ac:dyDescent="0.4">
      <c r="A232" s="20" t="s">
        <v>8572</v>
      </c>
      <c r="B232" s="20" t="s">
        <v>8573</v>
      </c>
      <c r="C232" s="20" t="s">
        <v>8264</v>
      </c>
    </row>
    <row r="233" spans="1:3" x14ac:dyDescent="0.4">
      <c r="A233" s="20" t="s">
        <v>6273</v>
      </c>
      <c r="B233" s="20" t="s">
        <v>8574</v>
      </c>
      <c r="C233" s="20" t="s">
        <v>8264</v>
      </c>
    </row>
    <row r="234" spans="1:3" x14ac:dyDescent="0.4">
      <c r="A234" s="20" t="s">
        <v>8575</v>
      </c>
      <c r="B234" s="20" t="s">
        <v>8576</v>
      </c>
      <c r="C234" s="20" t="s">
        <v>8264</v>
      </c>
    </row>
    <row r="235" spans="1:3" x14ac:dyDescent="0.4">
      <c r="A235" s="20" t="s">
        <v>8577</v>
      </c>
      <c r="B235" s="20" t="s">
        <v>8578</v>
      </c>
      <c r="C235" s="20" t="s">
        <v>8264</v>
      </c>
    </row>
    <row r="236" spans="1:3" x14ac:dyDescent="0.4">
      <c r="A236" s="20" t="s">
        <v>8579</v>
      </c>
      <c r="B236" s="20" t="s">
        <v>8580</v>
      </c>
      <c r="C236" s="20" t="s">
        <v>8264</v>
      </c>
    </row>
    <row r="237" spans="1:3" x14ac:dyDescent="0.4">
      <c r="A237" s="20" t="s">
        <v>8581</v>
      </c>
      <c r="B237" s="20" t="s">
        <v>8582</v>
      </c>
      <c r="C237" s="20" t="s">
        <v>8264</v>
      </c>
    </row>
    <row r="238" spans="1:3" x14ac:dyDescent="0.4">
      <c r="A238" s="20" t="s">
        <v>8583</v>
      </c>
      <c r="B238" s="20" t="s">
        <v>8584</v>
      </c>
      <c r="C238" s="20" t="s">
        <v>8264</v>
      </c>
    </row>
    <row r="239" spans="1:3" x14ac:dyDescent="0.4">
      <c r="A239" s="20" t="s">
        <v>8585</v>
      </c>
      <c r="B239" s="20" t="s">
        <v>8586</v>
      </c>
      <c r="C239" s="20" t="s">
        <v>8267</v>
      </c>
    </row>
    <row r="240" spans="1:3" x14ac:dyDescent="0.4">
      <c r="A240" s="20" t="s">
        <v>2336</v>
      </c>
      <c r="B240" s="20" t="s">
        <v>8587</v>
      </c>
      <c r="C240" s="20" t="s">
        <v>8264</v>
      </c>
    </row>
    <row r="241" spans="1:3" x14ac:dyDescent="0.4">
      <c r="A241" s="20" t="s">
        <v>8588</v>
      </c>
      <c r="B241" s="20" t="s">
        <v>8589</v>
      </c>
      <c r="C241" s="20" t="s">
        <v>8267</v>
      </c>
    </row>
    <row r="242" spans="1:3" x14ac:dyDescent="0.4">
      <c r="A242" s="20" t="s">
        <v>8590</v>
      </c>
      <c r="B242" s="20" t="s">
        <v>8591</v>
      </c>
      <c r="C242" s="20" t="s">
        <v>8267</v>
      </c>
    </row>
    <row r="243" spans="1:3" x14ac:dyDescent="0.4">
      <c r="A243" s="20" t="s">
        <v>2046</v>
      </c>
      <c r="B243" s="20" t="s">
        <v>8592</v>
      </c>
      <c r="C243" s="20" t="s">
        <v>8267</v>
      </c>
    </row>
    <row r="244" spans="1:3" x14ac:dyDescent="0.4">
      <c r="A244" s="20" t="s">
        <v>4624</v>
      </c>
      <c r="B244" s="20" t="s">
        <v>8593</v>
      </c>
      <c r="C244" s="20" t="s">
        <v>8267</v>
      </c>
    </row>
    <row r="245" spans="1:3" x14ac:dyDescent="0.4">
      <c r="A245" s="20" t="s">
        <v>8594</v>
      </c>
      <c r="B245" s="20" t="s">
        <v>8595</v>
      </c>
      <c r="C245" s="20" t="s">
        <v>8267</v>
      </c>
    </row>
    <row r="246" spans="1:3" x14ac:dyDescent="0.4">
      <c r="A246" s="20" t="s">
        <v>8596</v>
      </c>
      <c r="B246" s="20" t="s">
        <v>8597</v>
      </c>
      <c r="C246" s="20" t="s">
        <v>8264</v>
      </c>
    </row>
    <row r="247" spans="1:3" x14ac:dyDescent="0.4">
      <c r="A247" s="20" t="s">
        <v>8598</v>
      </c>
      <c r="B247" s="20" t="s">
        <v>8599</v>
      </c>
      <c r="C247" s="20" t="s">
        <v>8267</v>
      </c>
    </row>
    <row r="248" spans="1:3" x14ac:dyDescent="0.4">
      <c r="A248" s="20" t="s">
        <v>8600</v>
      </c>
      <c r="B248" s="20" t="s">
        <v>8601</v>
      </c>
      <c r="C248" s="20" t="s">
        <v>8264</v>
      </c>
    </row>
    <row r="249" spans="1:3" x14ac:dyDescent="0.4">
      <c r="A249" s="20" t="s">
        <v>8602</v>
      </c>
      <c r="B249" s="20" t="s">
        <v>8603</v>
      </c>
      <c r="C249" s="20" t="s">
        <v>8267</v>
      </c>
    </row>
    <row r="250" spans="1:3" x14ac:dyDescent="0.4">
      <c r="A250" s="20" t="s">
        <v>3830</v>
      </c>
      <c r="B250" s="20" t="s">
        <v>8604</v>
      </c>
      <c r="C250" s="20" t="s">
        <v>8267</v>
      </c>
    </row>
    <row r="251" spans="1:3" x14ac:dyDescent="0.4">
      <c r="A251" s="20" t="s">
        <v>8605</v>
      </c>
      <c r="B251" s="20" t="s">
        <v>8606</v>
      </c>
      <c r="C251" s="20" t="s">
        <v>8264</v>
      </c>
    </row>
    <row r="252" spans="1:3" x14ac:dyDescent="0.4">
      <c r="A252" s="20" t="s">
        <v>8607</v>
      </c>
      <c r="B252" s="20" t="s">
        <v>8608</v>
      </c>
      <c r="C252" s="20" t="s">
        <v>8267</v>
      </c>
    </row>
    <row r="253" spans="1:3" x14ac:dyDescent="0.4">
      <c r="A253" s="20" t="s">
        <v>8609</v>
      </c>
      <c r="B253" s="20" t="s">
        <v>8610</v>
      </c>
      <c r="C253" s="20" t="s">
        <v>8267</v>
      </c>
    </row>
    <row r="254" spans="1:3" x14ac:dyDescent="0.4">
      <c r="A254" s="20" t="s">
        <v>8611</v>
      </c>
      <c r="B254" s="20" t="s">
        <v>8612</v>
      </c>
      <c r="C254" s="20" t="s">
        <v>8267</v>
      </c>
    </row>
    <row r="255" spans="1:3" x14ac:dyDescent="0.4">
      <c r="A255" s="20" t="s">
        <v>7221</v>
      </c>
      <c r="B255" s="20" t="s">
        <v>8613</v>
      </c>
      <c r="C255" s="20" t="s">
        <v>8267</v>
      </c>
    </row>
    <row r="256" spans="1:3" x14ac:dyDescent="0.4">
      <c r="A256" s="20" t="s">
        <v>3829</v>
      </c>
      <c r="B256" s="20" t="s">
        <v>8614</v>
      </c>
      <c r="C256" s="20" t="s">
        <v>8267</v>
      </c>
    </row>
    <row r="257" spans="1:3" x14ac:dyDescent="0.4">
      <c r="A257" s="20" t="s">
        <v>4108</v>
      </c>
      <c r="B257" s="20" t="s">
        <v>8615</v>
      </c>
      <c r="C257" s="20" t="s">
        <v>8267</v>
      </c>
    </row>
    <row r="258" spans="1:3" x14ac:dyDescent="0.4">
      <c r="A258" s="20" t="s">
        <v>5850</v>
      </c>
      <c r="B258" s="20" t="s">
        <v>8616</v>
      </c>
      <c r="C258" s="20" t="s">
        <v>8267</v>
      </c>
    </row>
    <row r="259" spans="1:3" x14ac:dyDescent="0.4">
      <c r="A259" s="20" t="s">
        <v>6394</v>
      </c>
      <c r="B259" s="20" t="s">
        <v>8617</v>
      </c>
      <c r="C259" s="20" t="s">
        <v>8267</v>
      </c>
    </row>
    <row r="260" spans="1:3" x14ac:dyDescent="0.4">
      <c r="A260" s="20" t="s">
        <v>8618</v>
      </c>
      <c r="B260" s="20" t="s">
        <v>8619</v>
      </c>
      <c r="C260" s="20" t="s">
        <v>8264</v>
      </c>
    </row>
    <row r="261" spans="1:3" x14ac:dyDescent="0.4">
      <c r="A261" s="20" t="s">
        <v>8620</v>
      </c>
      <c r="B261" s="20" t="s">
        <v>8621</v>
      </c>
      <c r="C261" s="20" t="s">
        <v>8264</v>
      </c>
    </row>
    <row r="262" spans="1:3" x14ac:dyDescent="0.4">
      <c r="A262" s="20" t="s">
        <v>4619</v>
      </c>
      <c r="B262" s="20" t="s">
        <v>8622</v>
      </c>
      <c r="C262" s="20" t="s">
        <v>8267</v>
      </c>
    </row>
    <row r="263" spans="1:3" x14ac:dyDescent="0.4">
      <c r="A263" s="20" t="s">
        <v>8623</v>
      </c>
      <c r="B263" s="20" t="s">
        <v>8624</v>
      </c>
      <c r="C263" s="20" t="s">
        <v>8267</v>
      </c>
    </row>
    <row r="264" spans="1:3" x14ac:dyDescent="0.4">
      <c r="A264" s="20" t="s">
        <v>8625</v>
      </c>
      <c r="B264" s="20" t="s">
        <v>8626</v>
      </c>
      <c r="C264" s="20" t="s">
        <v>8267</v>
      </c>
    </row>
    <row r="265" spans="1:3" x14ac:dyDescent="0.4">
      <c r="A265" s="20" t="s">
        <v>1794</v>
      </c>
      <c r="B265" s="20" t="s">
        <v>8627</v>
      </c>
      <c r="C265" s="20" t="s">
        <v>8267</v>
      </c>
    </row>
    <row r="266" spans="1:3" x14ac:dyDescent="0.4">
      <c r="A266" s="20" t="s">
        <v>3076</v>
      </c>
      <c r="B266" s="20" t="s">
        <v>8628</v>
      </c>
      <c r="C266" s="20" t="s">
        <v>8267</v>
      </c>
    </row>
    <row r="267" spans="1:3" x14ac:dyDescent="0.4">
      <c r="A267" s="20" t="s">
        <v>8629</v>
      </c>
      <c r="B267" s="20" t="s">
        <v>8630</v>
      </c>
      <c r="C267" s="20" t="s">
        <v>8267</v>
      </c>
    </row>
    <row r="268" spans="1:3" x14ac:dyDescent="0.4">
      <c r="A268" s="20" t="s">
        <v>3073</v>
      </c>
      <c r="B268" s="20" t="s">
        <v>8631</v>
      </c>
      <c r="C268" s="20" t="s">
        <v>8267</v>
      </c>
    </row>
    <row r="269" spans="1:3" x14ac:dyDescent="0.4">
      <c r="A269" s="20" t="s">
        <v>1621</v>
      </c>
      <c r="B269" s="20" t="s">
        <v>8632</v>
      </c>
      <c r="C269" s="20" t="s">
        <v>8267</v>
      </c>
    </row>
    <row r="270" spans="1:3" x14ac:dyDescent="0.4">
      <c r="A270" s="20" t="s">
        <v>8633</v>
      </c>
      <c r="B270" s="20" t="s">
        <v>8634</v>
      </c>
      <c r="C270" s="20" t="s">
        <v>8264</v>
      </c>
    </row>
    <row r="271" spans="1:3" x14ac:dyDescent="0.4">
      <c r="A271" s="20" t="s">
        <v>2418</v>
      </c>
      <c r="B271" s="20" t="s">
        <v>8635</v>
      </c>
      <c r="C271" s="20" t="s">
        <v>8267</v>
      </c>
    </row>
    <row r="272" spans="1:3" x14ac:dyDescent="0.4">
      <c r="A272" s="20" t="s">
        <v>4500</v>
      </c>
      <c r="B272" s="20" t="s">
        <v>8636</v>
      </c>
      <c r="C272" s="20" t="s">
        <v>8267</v>
      </c>
    </row>
    <row r="273" spans="1:3" x14ac:dyDescent="0.4">
      <c r="A273" s="20" t="s">
        <v>8637</v>
      </c>
      <c r="B273" s="20" t="s">
        <v>8638</v>
      </c>
      <c r="C273" s="20" t="s">
        <v>8267</v>
      </c>
    </row>
    <row r="274" spans="1:3" x14ac:dyDescent="0.4">
      <c r="A274" s="20" t="s">
        <v>8639</v>
      </c>
      <c r="B274" s="20" t="s">
        <v>8640</v>
      </c>
      <c r="C274" s="20" t="s">
        <v>8267</v>
      </c>
    </row>
    <row r="275" spans="1:3" x14ac:dyDescent="0.4">
      <c r="A275" s="20" t="s">
        <v>7273</v>
      </c>
      <c r="B275" s="20" t="s">
        <v>8641</v>
      </c>
      <c r="C275" s="20" t="s">
        <v>8267</v>
      </c>
    </row>
    <row r="276" spans="1:3" x14ac:dyDescent="0.4">
      <c r="A276" s="20" t="s">
        <v>6067</v>
      </c>
      <c r="B276" s="20" t="s">
        <v>8642</v>
      </c>
      <c r="C276" s="20" t="s">
        <v>8264</v>
      </c>
    </row>
    <row r="277" spans="1:3" x14ac:dyDescent="0.4">
      <c r="A277" s="20" t="s">
        <v>8643</v>
      </c>
      <c r="B277" s="20" t="s">
        <v>8644</v>
      </c>
      <c r="C277" s="20" t="s">
        <v>8267</v>
      </c>
    </row>
    <row r="278" spans="1:3" x14ac:dyDescent="0.4">
      <c r="A278" s="20" t="s">
        <v>2232</v>
      </c>
      <c r="B278" s="20" t="s">
        <v>8645</v>
      </c>
      <c r="C278" s="20" t="s">
        <v>8267</v>
      </c>
    </row>
    <row r="279" spans="1:3" x14ac:dyDescent="0.4">
      <c r="A279" s="20" t="s">
        <v>2105</v>
      </c>
      <c r="B279" s="20" t="s">
        <v>8646</v>
      </c>
      <c r="C279" s="20" t="s">
        <v>8267</v>
      </c>
    </row>
    <row r="280" spans="1:3" x14ac:dyDescent="0.4">
      <c r="A280" s="20" t="s">
        <v>8647</v>
      </c>
      <c r="B280" s="20" t="s">
        <v>8648</v>
      </c>
      <c r="C280" s="20" t="s">
        <v>8264</v>
      </c>
    </row>
    <row r="281" spans="1:3" x14ac:dyDescent="0.4">
      <c r="A281" s="20" t="s">
        <v>1925</v>
      </c>
      <c r="B281" s="20" t="s">
        <v>8649</v>
      </c>
      <c r="C281" s="20" t="s">
        <v>8267</v>
      </c>
    </row>
    <row r="282" spans="1:3" x14ac:dyDescent="0.4">
      <c r="A282" s="20" t="s">
        <v>2231</v>
      </c>
      <c r="B282" s="20" t="s">
        <v>8650</v>
      </c>
      <c r="C282" s="20" t="s">
        <v>8264</v>
      </c>
    </row>
    <row r="283" spans="1:3" x14ac:dyDescent="0.4">
      <c r="A283" s="20" t="s">
        <v>8055</v>
      </c>
      <c r="B283" s="20" t="s">
        <v>8651</v>
      </c>
      <c r="C283" s="20" t="s">
        <v>8264</v>
      </c>
    </row>
    <row r="284" spans="1:3" x14ac:dyDescent="0.4">
      <c r="A284" s="20" t="s">
        <v>3152</v>
      </c>
      <c r="B284" s="20" t="s">
        <v>8652</v>
      </c>
      <c r="C284" s="20" t="s">
        <v>8267</v>
      </c>
    </row>
    <row r="285" spans="1:3" x14ac:dyDescent="0.4">
      <c r="A285" s="20" t="s">
        <v>3926</v>
      </c>
      <c r="B285" s="20" t="s">
        <v>8653</v>
      </c>
      <c r="C285" s="20" t="s">
        <v>8267</v>
      </c>
    </row>
    <row r="286" spans="1:3" x14ac:dyDescent="0.4">
      <c r="A286" s="20" t="s">
        <v>8654</v>
      </c>
      <c r="B286" s="20" t="s">
        <v>8655</v>
      </c>
      <c r="C286" s="20" t="s">
        <v>8267</v>
      </c>
    </row>
    <row r="287" spans="1:3" x14ac:dyDescent="0.4">
      <c r="A287" s="20" t="s">
        <v>4070</v>
      </c>
      <c r="B287" s="20" t="s">
        <v>8656</v>
      </c>
      <c r="C287" s="20" t="s">
        <v>8267</v>
      </c>
    </row>
    <row r="288" spans="1:3" x14ac:dyDescent="0.4">
      <c r="A288" s="20" t="s">
        <v>2304</v>
      </c>
      <c r="B288" s="20" t="s">
        <v>8657</v>
      </c>
      <c r="C288" s="20" t="s">
        <v>8264</v>
      </c>
    </row>
    <row r="289" spans="1:3" x14ac:dyDescent="0.4">
      <c r="A289" s="20" t="s">
        <v>1875</v>
      </c>
      <c r="B289" s="20" t="s">
        <v>8658</v>
      </c>
      <c r="C289" s="20" t="s">
        <v>8267</v>
      </c>
    </row>
    <row r="290" spans="1:3" x14ac:dyDescent="0.4">
      <c r="A290" s="20" t="s">
        <v>8659</v>
      </c>
      <c r="B290" s="20" t="s">
        <v>8660</v>
      </c>
      <c r="C290" s="20" t="s">
        <v>8264</v>
      </c>
    </row>
    <row r="291" spans="1:3" x14ac:dyDescent="0.4">
      <c r="A291" s="20" t="s">
        <v>3248</v>
      </c>
      <c r="B291" s="20" t="s">
        <v>8661</v>
      </c>
      <c r="C291" s="20" t="s">
        <v>8264</v>
      </c>
    </row>
    <row r="292" spans="1:3" x14ac:dyDescent="0.4">
      <c r="A292" s="20" t="s">
        <v>6495</v>
      </c>
      <c r="B292" s="20" t="s">
        <v>8662</v>
      </c>
      <c r="C292" s="20" t="s">
        <v>8264</v>
      </c>
    </row>
    <row r="293" spans="1:3" x14ac:dyDescent="0.4">
      <c r="A293" s="20" t="s">
        <v>8663</v>
      </c>
      <c r="B293" s="20" t="s">
        <v>8664</v>
      </c>
      <c r="C293" s="20" t="s">
        <v>8264</v>
      </c>
    </row>
    <row r="294" spans="1:3" x14ac:dyDescent="0.4">
      <c r="A294" s="20" t="s">
        <v>4592</v>
      </c>
      <c r="B294" s="20" t="s">
        <v>8665</v>
      </c>
      <c r="C294" s="20" t="s">
        <v>8264</v>
      </c>
    </row>
    <row r="295" spans="1:3" x14ac:dyDescent="0.4">
      <c r="A295" s="20" t="s">
        <v>8666</v>
      </c>
      <c r="B295" s="20" t="s">
        <v>8667</v>
      </c>
      <c r="C295" s="20" t="s">
        <v>8264</v>
      </c>
    </row>
    <row r="296" spans="1:3" x14ac:dyDescent="0.4">
      <c r="A296" s="20" t="s">
        <v>8668</v>
      </c>
      <c r="B296" s="20" t="s">
        <v>8669</v>
      </c>
      <c r="C296" s="20" t="s">
        <v>8264</v>
      </c>
    </row>
    <row r="297" spans="1:3" x14ac:dyDescent="0.4">
      <c r="A297" s="20" t="s">
        <v>2508</v>
      </c>
      <c r="B297" s="20" t="s">
        <v>8670</v>
      </c>
      <c r="C297" s="20" t="s">
        <v>8267</v>
      </c>
    </row>
    <row r="298" spans="1:3" x14ac:dyDescent="0.4">
      <c r="A298" s="20" t="s">
        <v>6790</v>
      </c>
      <c r="B298" s="20" t="s">
        <v>8671</v>
      </c>
      <c r="C298" s="20" t="s">
        <v>8264</v>
      </c>
    </row>
    <row r="299" spans="1:3" x14ac:dyDescent="0.4">
      <c r="A299" s="20" t="s">
        <v>7500</v>
      </c>
      <c r="B299" s="20" t="s">
        <v>8672</v>
      </c>
      <c r="C299" s="20" t="s">
        <v>8264</v>
      </c>
    </row>
    <row r="300" spans="1:3" x14ac:dyDescent="0.4">
      <c r="A300" s="20" t="s">
        <v>2357</v>
      </c>
      <c r="B300" s="20" t="s">
        <v>8673</v>
      </c>
      <c r="C300" s="20" t="s">
        <v>8264</v>
      </c>
    </row>
    <row r="301" spans="1:3" x14ac:dyDescent="0.4">
      <c r="A301" s="20" t="s">
        <v>4911</v>
      </c>
      <c r="B301" s="20" t="s">
        <v>8674</v>
      </c>
      <c r="C301" s="20" t="s">
        <v>8267</v>
      </c>
    </row>
    <row r="302" spans="1:3" x14ac:dyDescent="0.4">
      <c r="A302" s="20" t="s">
        <v>8675</v>
      </c>
      <c r="B302" s="20" t="s">
        <v>8676</v>
      </c>
      <c r="C302" s="20" t="s">
        <v>8264</v>
      </c>
    </row>
    <row r="303" spans="1:3" x14ac:dyDescent="0.4">
      <c r="A303" s="20" t="s">
        <v>3300</v>
      </c>
      <c r="B303" s="20" t="s">
        <v>8677</v>
      </c>
      <c r="C303" s="20" t="s">
        <v>8267</v>
      </c>
    </row>
    <row r="304" spans="1:3" x14ac:dyDescent="0.4">
      <c r="A304" s="20" t="s">
        <v>3570</v>
      </c>
      <c r="B304" s="20" t="s">
        <v>8678</v>
      </c>
      <c r="C304" s="20" t="s">
        <v>8264</v>
      </c>
    </row>
    <row r="305" spans="1:3" x14ac:dyDescent="0.4">
      <c r="A305" s="20" t="s">
        <v>8679</v>
      </c>
      <c r="B305" s="20" t="s">
        <v>8680</v>
      </c>
      <c r="C305" s="20" t="s">
        <v>8264</v>
      </c>
    </row>
    <row r="306" spans="1:3" x14ac:dyDescent="0.4">
      <c r="A306" s="20" t="s">
        <v>8681</v>
      </c>
      <c r="B306" s="20" t="s">
        <v>8682</v>
      </c>
      <c r="C306" s="20" t="s">
        <v>8264</v>
      </c>
    </row>
    <row r="307" spans="1:3" x14ac:dyDescent="0.4">
      <c r="A307" s="20" t="s">
        <v>3304</v>
      </c>
      <c r="B307" s="20" t="s">
        <v>8683</v>
      </c>
      <c r="C307" s="20" t="s">
        <v>8264</v>
      </c>
    </row>
    <row r="308" spans="1:3" x14ac:dyDescent="0.4">
      <c r="A308" s="20" t="s">
        <v>8684</v>
      </c>
      <c r="B308" s="20" t="s">
        <v>8685</v>
      </c>
      <c r="C308" s="20" t="s">
        <v>8264</v>
      </c>
    </row>
    <row r="309" spans="1:3" x14ac:dyDescent="0.4">
      <c r="A309" s="20" t="s">
        <v>7043</v>
      </c>
      <c r="B309" s="20" t="s">
        <v>8686</v>
      </c>
      <c r="C309" s="20" t="s">
        <v>8267</v>
      </c>
    </row>
    <row r="310" spans="1:3" x14ac:dyDescent="0.4">
      <c r="A310" s="20" t="s">
        <v>8687</v>
      </c>
      <c r="B310" s="20" t="s">
        <v>8688</v>
      </c>
      <c r="C310" s="20" t="s">
        <v>8264</v>
      </c>
    </row>
    <row r="311" spans="1:3" x14ac:dyDescent="0.4">
      <c r="A311" s="20" t="s">
        <v>8689</v>
      </c>
      <c r="B311" s="20" t="s">
        <v>8690</v>
      </c>
      <c r="C311" s="20" t="s">
        <v>8267</v>
      </c>
    </row>
    <row r="312" spans="1:3" x14ac:dyDescent="0.4">
      <c r="A312" s="20" t="s">
        <v>2010</v>
      </c>
      <c r="B312" s="20" t="s">
        <v>8691</v>
      </c>
      <c r="C312" s="20" t="s">
        <v>8264</v>
      </c>
    </row>
    <row r="313" spans="1:3" x14ac:dyDescent="0.4">
      <c r="A313" s="20" t="s">
        <v>2565</v>
      </c>
      <c r="B313" s="20" t="s">
        <v>8692</v>
      </c>
      <c r="C313" s="20" t="s">
        <v>8267</v>
      </c>
    </row>
    <row r="314" spans="1:3" x14ac:dyDescent="0.4">
      <c r="A314" s="20" t="s">
        <v>3975</v>
      </c>
      <c r="B314" s="20" t="s">
        <v>8693</v>
      </c>
      <c r="C314" s="20" t="s">
        <v>8264</v>
      </c>
    </row>
    <row r="315" spans="1:3" x14ac:dyDescent="0.4">
      <c r="A315" s="20" t="s">
        <v>6690</v>
      </c>
      <c r="B315" s="20" t="s">
        <v>8694</v>
      </c>
      <c r="C315" s="20" t="s">
        <v>8264</v>
      </c>
    </row>
    <row r="316" spans="1:3" x14ac:dyDescent="0.4">
      <c r="A316" s="20" t="s">
        <v>5879</v>
      </c>
      <c r="B316" s="20" t="s">
        <v>8695</v>
      </c>
      <c r="C316" s="20" t="s">
        <v>8264</v>
      </c>
    </row>
    <row r="317" spans="1:3" x14ac:dyDescent="0.4">
      <c r="A317" s="20" t="s">
        <v>8696</v>
      </c>
      <c r="B317" s="20" t="s">
        <v>8697</v>
      </c>
      <c r="C317" s="20" t="s">
        <v>8264</v>
      </c>
    </row>
    <row r="318" spans="1:3" x14ac:dyDescent="0.4">
      <c r="A318" s="20" t="s">
        <v>8698</v>
      </c>
      <c r="B318" s="20" t="s">
        <v>8699</v>
      </c>
      <c r="C318" s="20" t="s">
        <v>8264</v>
      </c>
    </row>
    <row r="319" spans="1:3" x14ac:dyDescent="0.4">
      <c r="A319" s="20" t="s">
        <v>5034</v>
      </c>
      <c r="B319" s="20" t="s">
        <v>8700</v>
      </c>
      <c r="C319" s="20" t="s">
        <v>8264</v>
      </c>
    </row>
    <row r="320" spans="1:3" x14ac:dyDescent="0.4">
      <c r="A320" s="20" t="s">
        <v>8701</v>
      </c>
      <c r="B320" s="20" t="s">
        <v>8702</v>
      </c>
      <c r="C320" s="20" t="s">
        <v>8264</v>
      </c>
    </row>
    <row r="321" spans="1:3" x14ac:dyDescent="0.4">
      <c r="A321" s="20" t="s">
        <v>1510</v>
      </c>
      <c r="B321" s="20" t="s">
        <v>8703</v>
      </c>
      <c r="C321" s="20" t="s">
        <v>8267</v>
      </c>
    </row>
    <row r="322" spans="1:3" x14ac:dyDescent="0.4">
      <c r="A322" s="20" t="s">
        <v>1955</v>
      </c>
      <c r="B322" s="20" t="s">
        <v>8704</v>
      </c>
      <c r="C322" s="20" t="s">
        <v>8264</v>
      </c>
    </row>
    <row r="323" spans="1:3" x14ac:dyDescent="0.4">
      <c r="A323" s="20" t="s">
        <v>2270</v>
      </c>
      <c r="B323" s="20" t="s">
        <v>8705</v>
      </c>
      <c r="C323" s="20" t="s">
        <v>8267</v>
      </c>
    </row>
    <row r="324" spans="1:3" x14ac:dyDescent="0.4">
      <c r="A324" s="20" t="s">
        <v>3765</v>
      </c>
      <c r="B324" s="20" t="s">
        <v>8706</v>
      </c>
      <c r="C324" s="20" t="s">
        <v>8267</v>
      </c>
    </row>
    <row r="325" spans="1:3" x14ac:dyDescent="0.4">
      <c r="A325" s="20" t="s">
        <v>1954</v>
      </c>
      <c r="B325" s="20" t="s">
        <v>8707</v>
      </c>
      <c r="C325" s="20" t="s">
        <v>8267</v>
      </c>
    </row>
    <row r="326" spans="1:3" x14ac:dyDescent="0.4">
      <c r="A326" s="20" t="s">
        <v>8708</v>
      </c>
      <c r="B326" s="20" t="s">
        <v>8709</v>
      </c>
      <c r="C326" s="20" t="s">
        <v>8267</v>
      </c>
    </row>
    <row r="327" spans="1:3" x14ac:dyDescent="0.4">
      <c r="A327" s="20" t="s">
        <v>8710</v>
      </c>
      <c r="B327" s="20" t="s">
        <v>8711</v>
      </c>
      <c r="C327" s="20" t="s">
        <v>8264</v>
      </c>
    </row>
    <row r="328" spans="1:3" x14ac:dyDescent="0.4">
      <c r="A328" s="20" t="s">
        <v>8712</v>
      </c>
      <c r="B328" s="20" t="s">
        <v>8713</v>
      </c>
      <c r="C328" s="20" t="s">
        <v>8267</v>
      </c>
    </row>
    <row r="329" spans="1:3" x14ac:dyDescent="0.4">
      <c r="A329" s="20" t="s">
        <v>1844</v>
      </c>
      <c r="B329" s="20" t="s">
        <v>8714</v>
      </c>
      <c r="C329" s="20" t="s">
        <v>8267</v>
      </c>
    </row>
    <row r="330" spans="1:3" x14ac:dyDescent="0.4">
      <c r="A330" s="20" t="s">
        <v>2475</v>
      </c>
      <c r="B330" s="20" t="s">
        <v>8715</v>
      </c>
      <c r="C330" s="20" t="s">
        <v>8267</v>
      </c>
    </row>
    <row r="331" spans="1:3" x14ac:dyDescent="0.4">
      <c r="A331" s="20" t="s">
        <v>8716</v>
      </c>
      <c r="B331" s="20" t="s">
        <v>8717</v>
      </c>
      <c r="C331" s="20" t="s">
        <v>8267</v>
      </c>
    </row>
    <row r="332" spans="1:3" x14ac:dyDescent="0.4">
      <c r="A332" s="20" t="s">
        <v>2530</v>
      </c>
      <c r="B332" s="20" t="s">
        <v>8718</v>
      </c>
      <c r="C332" s="20" t="s">
        <v>8267</v>
      </c>
    </row>
    <row r="333" spans="1:3" x14ac:dyDescent="0.4">
      <c r="A333" s="20" t="s">
        <v>1410</v>
      </c>
      <c r="B333" s="20" t="s">
        <v>8719</v>
      </c>
      <c r="C333" s="20" t="s">
        <v>8264</v>
      </c>
    </row>
    <row r="334" spans="1:3" x14ac:dyDescent="0.4">
      <c r="A334" s="20" t="s">
        <v>8720</v>
      </c>
      <c r="B334" s="20" t="s">
        <v>8721</v>
      </c>
      <c r="C334" s="20" t="s">
        <v>8264</v>
      </c>
    </row>
    <row r="335" spans="1:3" x14ac:dyDescent="0.4">
      <c r="A335" s="20" t="s">
        <v>8722</v>
      </c>
      <c r="B335" s="20" t="s">
        <v>8723</v>
      </c>
      <c r="C335" s="20" t="s">
        <v>8264</v>
      </c>
    </row>
    <row r="336" spans="1:3" x14ac:dyDescent="0.4">
      <c r="A336" s="20" t="s">
        <v>2476</v>
      </c>
      <c r="B336" s="20" t="s">
        <v>8724</v>
      </c>
      <c r="C336" s="20" t="s">
        <v>8264</v>
      </c>
    </row>
    <row r="337" spans="1:3" x14ac:dyDescent="0.4">
      <c r="A337" s="20" t="s">
        <v>5201</v>
      </c>
      <c r="B337" s="20" t="s">
        <v>8725</v>
      </c>
      <c r="C337" s="20" t="s">
        <v>8264</v>
      </c>
    </row>
    <row r="338" spans="1:3" x14ac:dyDescent="0.4">
      <c r="A338" s="20" t="s">
        <v>2796</v>
      </c>
      <c r="B338" s="20" t="s">
        <v>8726</v>
      </c>
      <c r="C338" s="20" t="s">
        <v>8267</v>
      </c>
    </row>
    <row r="339" spans="1:3" x14ac:dyDescent="0.4">
      <c r="A339" s="20" t="s">
        <v>8727</v>
      </c>
      <c r="B339" s="20" t="s">
        <v>8728</v>
      </c>
      <c r="C339" s="20" t="s">
        <v>8264</v>
      </c>
    </row>
    <row r="340" spans="1:3" x14ac:dyDescent="0.4">
      <c r="A340" s="20" t="s">
        <v>2795</v>
      </c>
      <c r="B340" s="20" t="s">
        <v>8729</v>
      </c>
      <c r="C340" s="20" t="s">
        <v>8264</v>
      </c>
    </row>
    <row r="341" spans="1:3" x14ac:dyDescent="0.4">
      <c r="A341" s="20" t="s">
        <v>5686</v>
      </c>
      <c r="B341" s="20" t="s">
        <v>8730</v>
      </c>
      <c r="C341" s="20" t="s">
        <v>8264</v>
      </c>
    </row>
    <row r="342" spans="1:3" x14ac:dyDescent="0.4">
      <c r="A342" s="20" t="s">
        <v>7819</v>
      </c>
      <c r="B342" s="20" t="s">
        <v>8731</v>
      </c>
      <c r="C342" s="20" t="s">
        <v>8264</v>
      </c>
    </row>
    <row r="343" spans="1:3" x14ac:dyDescent="0.4">
      <c r="A343" s="20" t="s">
        <v>4122</v>
      </c>
      <c r="B343" s="20" t="s">
        <v>8732</v>
      </c>
      <c r="C343" s="20" t="s">
        <v>8267</v>
      </c>
    </row>
    <row r="344" spans="1:3" x14ac:dyDescent="0.4">
      <c r="A344" s="20" t="s">
        <v>1912</v>
      </c>
      <c r="B344" s="20" t="s">
        <v>8733</v>
      </c>
      <c r="C344" s="20" t="s">
        <v>8267</v>
      </c>
    </row>
    <row r="345" spans="1:3" x14ac:dyDescent="0.4">
      <c r="A345" s="20" t="s">
        <v>4206</v>
      </c>
      <c r="B345" s="20" t="s">
        <v>8734</v>
      </c>
      <c r="C345" s="20" t="s">
        <v>8267</v>
      </c>
    </row>
    <row r="346" spans="1:3" x14ac:dyDescent="0.4">
      <c r="A346" s="20" t="s">
        <v>8735</v>
      </c>
      <c r="B346" s="20" t="s">
        <v>8736</v>
      </c>
      <c r="C346" s="20" t="s">
        <v>8264</v>
      </c>
    </row>
    <row r="347" spans="1:3" x14ac:dyDescent="0.4">
      <c r="A347" s="20" t="s">
        <v>8737</v>
      </c>
      <c r="B347" s="20" t="s">
        <v>8738</v>
      </c>
      <c r="C347" s="20" t="s">
        <v>8264</v>
      </c>
    </row>
    <row r="348" spans="1:3" x14ac:dyDescent="0.4">
      <c r="A348" s="20" t="s">
        <v>2552</v>
      </c>
      <c r="B348" s="20" t="s">
        <v>8739</v>
      </c>
      <c r="C348" s="20" t="s">
        <v>8264</v>
      </c>
    </row>
    <row r="349" spans="1:3" x14ac:dyDescent="0.4">
      <c r="A349" s="20" t="s">
        <v>5673</v>
      </c>
      <c r="B349" s="20" t="s">
        <v>8740</v>
      </c>
      <c r="C349" s="20" t="s">
        <v>8264</v>
      </c>
    </row>
    <row r="350" spans="1:3" x14ac:dyDescent="0.4">
      <c r="A350" s="20" t="s">
        <v>4606</v>
      </c>
      <c r="B350" s="20" t="s">
        <v>8741</v>
      </c>
      <c r="C350" s="20" t="s">
        <v>8264</v>
      </c>
    </row>
    <row r="351" spans="1:3" x14ac:dyDescent="0.4">
      <c r="A351" s="20" t="s">
        <v>7526</v>
      </c>
      <c r="B351" s="20" t="s">
        <v>8742</v>
      </c>
      <c r="C351" s="20" t="s">
        <v>8267</v>
      </c>
    </row>
    <row r="352" spans="1:3" x14ac:dyDescent="0.4">
      <c r="A352" s="20" t="s">
        <v>8743</v>
      </c>
      <c r="B352" s="20" t="s">
        <v>8744</v>
      </c>
      <c r="C352" s="20" t="s">
        <v>8264</v>
      </c>
    </row>
    <row r="353" spans="1:3" x14ac:dyDescent="0.4">
      <c r="A353" s="20" t="s">
        <v>3941</v>
      </c>
      <c r="B353" s="20" t="s">
        <v>8745</v>
      </c>
      <c r="C353" s="20" t="s">
        <v>8264</v>
      </c>
    </row>
    <row r="354" spans="1:3" x14ac:dyDescent="0.4">
      <c r="A354" s="20" t="s">
        <v>7641</v>
      </c>
      <c r="B354" s="20" t="s">
        <v>8746</v>
      </c>
      <c r="C354" s="20" t="s">
        <v>8264</v>
      </c>
    </row>
    <row r="355" spans="1:3" x14ac:dyDescent="0.4">
      <c r="A355" s="20" t="s">
        <v>2404</v>
      </c>
      <c r="B355" s="20" t="s">
        <v>8747</v>
      </c>
      <c r="C355" s="20" t="s">
        <v>8264</v>
      </c>
    </row>
    <row r="356" spans="1:3" x14ac:dyDescent="0.4">
      <c r="A356" s="20" t="s">
        <v>1774</v>
      </c>
      <c r="B356" s="20" t="s">
        <v>8748</v>
      </c>
      <c r="C356" s="20" t="s">
        <v>8264</v>
      </c>
    </row>
    <row r="357" spans="1:3" x14ac:dyDescent="0.4">
      <c r="A357" s="20" t="s">
        <v>8749</v>
      </c>
      <c r="B357" s="20" t="s">
        <v>8750</v>
      </c>
      <c r="C357" s="20" t="s">
        <v>8264</v>
      </c>
    </row>
    <row r="358" spans="1:3" x14ac:dyDescent="0.4">
      <c r="A358" s="20" t="s">
        <v>4254</v>
      </c>
      <c r="B358" s="20" t="s">
        <v>8751</v>
      </c>
      <c r="C358" s="20" t="s">
        <v>8264</v>
      </c>
    </row>
    <row r="359" spans="1:3" x14ac:dyDescent="0.4">
      <c r="A359" s="20" t="s">
        <v>8752</v>
      </c>
      <c r="B359" s="20" t="s">
        <v>8753</v>
      </c>
      <c r="C359" s="20" t="s">
        <v>8264</v>
      </c>
    </row>
    <row r="360" spans="1:3" x14ac:dyDescent="0.4">
      <c r="A360" s="20" t="s">
        <v>4255</v>
      </c>
      <c r="B360" s="20" t="s">
        <v>8754</v>
      </c>
      <c r="C360" s="20" t="s">
        <v>8264</v>
      </c>
    </row>
    <row r="361" spans="1:3" x14ac:dyDescent="0.4">
      <c r="A361" s="20" t="s">
        <v>8755</v>
      </c>
      <c r="B361" s="20" t="s">
        <v>8756</v>
      </c>
      <c r="C361" s="20" t="s">
        <v>8264</v>
      </c>
    </row>
    <row r="362" spans="1:3" x14ac:dyDescent="0.4">
      <c r="A362" s="20" t="s">
        <v>8757</v>
      </c>
      <c r="B362" s="20" t="s">
        <v>8758</v>
      </c>
      <c r="C362" s="20" t="s">
        <v>8267</v>
      </c>
    </row>
    <row r="363" spans="1:3" x14ac:dyDescent="0.4">
      <c r="A363" s="20" t="s">
        <v>6048</v>
      </c>
      <c r="B363" s="20" t="s">
        <v>8759</v>
      </c>
      <c r="C363" s="20" t="s">
        <v>8264</v>
      </c>
    </row>
    <row r="364" spans="1:3" x14ac:dyDescent="0.4">
      <c r="A364" s="20" t="s">
        <v>3498</v>
      </c>
      <c r="B364" s="20" t="s">
        <v>8760</v>
      </c>
      <c r="C364" s="20" t="s">
        <v>8264</v>
      </c>
    </row>
    <row r="365" spans="1:3" x14ac:dyDescent="0.4">
      <c r="A365" s="20" t="s">
        <v>8761</v>
      </c>
      <c r="B365" s="20" t="s">
        <v>8762</v>
      </c>
      <c r="C365" s="20" t="s">
        <v>8264</v>
      </c>
    </row>
    <row r="366" spans="1:3" x14ac:dyDescent="0.4">
      <c r="A366" s="20" t="s">
        <v>6312</v>
      </c>
      <c r="B366" s="20" t="s">
        <v>8763</v>
      </c>
      <c r="C366" s="20" t="s">
        <v>8264</v>
      </c>
    </row>
    <row r="367" spans="1:3" x14ac:dyDescent="0.4">
      <c r="A367" s="20" t="s">
        <v>8764</v>
      </c>
      <c r="B367" s="20" t="s">
        <v>8765</v>
      </c>
      <c r="C367" s="20" t="s">
        <v>8264</v>
      </c>
    </row>
    <row r="368" spans="1:3" x14ac:dyDescent="0.4">
      <c r="A368" s="20" t="s">
        <v>7728</v>
      </c>
      <c r="B368" s="20" t="s">
        <v>8766</v>
      </c>
      <c r="C368" s="20" t="s">
        <v>8264</v>
      </c>
    </row>
    <row r="369" spans="1:3" x14ac:dyDescent="0.4">
      <c r="A369" s="20" t="s">
        <v>1327</v>
      </c>
      <c r="B369" s="20" t="s">
        <v>8767</v>
      </c>
      <c r="C369" s="20" t="s">
        <v>8267</v>
      </c>
    </row>
    <row r="370" spans="1:3" x14ac:dyDescent="0.4">
      <c r="A370" s="20" t="s">
        <v>2958</v>
      </c>
      <c r="B370" s="20" t="s">
        <v>8768</v>
      </c>
      <c r="C370" s="20" t="s">
        <v>8264</v>
      </c>
    </row>
    <row r="371" spans="1:3" x14ac:dyDescent="0.4">
      <c r="A371" s="20" t="s">
        <v>8769</v>
      </c>
      <c r="B371" s="20" t="s">
        <v>8770</v>
      </c>
      <c r="C371" s="20" t="s">
        <v>8267</v>
      </c>
    </row>
    <row r="372" spans="1:3" x14ac:dyDescent="0.4">
      <c r="A372" s="20" t="s">
        <v>1757</v>
      </c>
      <c r="B372" s="20" t="s">
        <v>8771</v>
      </c>
      <c r="C372" s="20" t="s">
        <v>8264</v>
      </c>
    </row>
    <row r="373" spans="1:3" x14ac:dyDescent="0.4">
      <c r="A373" s="20" t="s">
        <v>8772</v>
      </c>
      <c r="B373" s="20" t="s">
        <v>8773</v>
      </c>
      <c r="C373" s="20" t="s">
        <v>8264</v>
      </c>
    </row>
    <row r="374" spans="1:3" x14ac:dyDescent="0.4">
      <c r="A374" s="20" t="s">
        <v>8774</v>
      </c>
      <c r="B374" s="20" t="s">
        <v>8775</v>
      </c>
      <c r="C374" s="20" t="s">
        <v>8264</v>
      </c>
    </row>
    <row r="375" spans="1:3" x14ac:dyDescent="0.4">
      <c r="A375" s="20" t="s">
        <v>8776</v>
      </c>
      <c r="B375" s="20" t="s">
        <v>8777</v>
      </c>
      <c r="C375" s="20" t="s">
        <v>8264</v>
      </c>
    </row>
    <row r="376" spans="1:3" x14ac:dyDescent="0.4">
      <c r="A376" s="20" t="s">
        <v>7226</v>
      </c>
      <c r="B376" s="20" t="s">
        <v>8778</v>
      </c>
      <c r="C376" s="20" t="s">
        <v>8264</v>
      </c>
    </row>
    <row r="377" spans="1:3" x14ac:dyDescent="0.4">
      <c r="A377" s="20" t="s">
        <v>8779</v>
      </c>
      <c r="B377" s="20" t="s">
        <v>8780</v>
      </c>
      <c r="C377" s="20" t="s">
        <v>8264</v>
      </c>
    </row>
    <row r="378" spans="1:3" x14ac:dyDescent="0.4">
      <c r="A378" s="20" t="s">
        <v>8781</v>
      </c>
      <c r="B378" s="20" t="s">
        <v>8782</v>
      </c>
      <c r="C378" s="20" t="s">
        <v>8267</v>
      </c>
    </row>
    <row r="379" spans="1:3" x14ac:dyDescent="0.4">
      <c r="A379" s="20" t="s">
        <v>8783</v>
      </c>
      <c r="B379" s="20" t="s">
        <v>8784</v>
      </c>
      <c r="C379" s="20" t="s">
        <v>8264</v>
      </c>
    </row>
    <row r="380" spans="1:3" x14ac:dyDescent="0.4">
      <c r="A380" s="20" t="s">
        <v>3163</v>
      </c>
      <c r="B380" s="20" t="s">
        <v>8785</v>
      </c>
      <c r="C380" s="20" t="s">
        <v>8267</v>
      </c>
    </row>
    <row r="381" spans="1:3" x14ac:dyDescent="0.4">
      <c r="A381" s="20" t="s">
        <v>4360</v>
      </c>
      <c r="B381" s="20" t="s">
        <v>8786</v>
      </c>
      <c r="C381" s="20" t="s">
        <v>8264</v>
      </c>
    </row>
    <row r="382" spans="1:3" x14ac:dyDescent="0.4">
      <c r="A382" s="20" t="s">
        <v>1388</v>
      </c>
      <c r="B382" s="20" t="s">
        <v>8787</v>
      </c>
      <c r="C382" s="20" t="s">
        <v>8267</v>
      </c>
    </row>
    <row r="383" spans="1:3" x14ac:dyDescent="0.4">
      <c r="A383" s="20" t="s">
        <v>1389</v>
      </c>
      <c r="B383" s="20" t="s">
        <v>8788</v>
      </c>
      <c r="C383" s="20" t="s">
        <v>8264</v>
      </c>
    </row>
    <row r="384" spans="1:3" x14ac:dyDescent="0.4">
      <c r="A384" s="20" t="s">
        <v>8789</v>
      </c>
      <c r="B384" s="20" t="s">
        <v>8790</v>
      </c>
      <c r="C384" s="20" t="s">
        <v>8264</v>
      </c>
    </row>
    <row r="385" spans="1:3" x14ac:dyDescent="0.4">
      <c r="A385" s="20" t="s">
        <v>5773</v>
      </c>
      <c r="B385" s="20" t="s">
        <v>8791</v>
      </c>
      <c r="C385" s="20" t="s">
        <v>8264</v>
      </c>
    </row>
    <row r="386" spans="1:3" x14ac:dyDescent="0.4">
      <c r="A386" s="20" t="s">
        <v>1279</v>
      </c>
      <c r="B386" s="20" t="s">
        <v>8792</v>
      </c>
      <c r="C386" s="20" t="s">
        <v>8264</v>
      </c>
    </row>
    <row r="387" spans="1:3" x14ac:dyDescent="0.4">
      <c r="A387" s="20" t="s">
        <v>1753</v>
      </c>
      <c r="B387" s="20" t="s">
        <v>8793</v>
      </c>
      <c r="C387" s="20" t="s">
        <v>8264</v>
      </c>
    </row>
    <row r="388" spans="1:3" x14ac:dyDescent="0.4">
      <c r="A388" s="20" t="s">
        <v>8794</v>
      </c>
      <c r="B388" s="20" t="s">
        <v>8795</v>
      </c>
      <c r="C388" s="20" t="s">
        <v>8264</v>
      </c>
    </row>
    <row r="389" spans="1:3" x14ac:dyDescent="0.4">
      <c r="A389" s="20" t="s">
        <v>8796</v>
      </c>
      <c r="B389" s="20" t="s">
        <v>8797</v>
      </c>
      <c r="C389" s="20" t="s">
        <v>8264</v>
      </c>
    </row>
    <row r="390" spans="1:3" x14ac:dyDescent="0.4">
      <c r="A390" s="20" t="s">
        <v>6656</v>
      </c>
      <c r="B390" s="20" t="s">
        <v>8798</v>
      </c>
      <c r="C390" s="20" t="s">
        <v>8267</v>
      </c>
    </row>
    <row r="391" spans="1:3" x14ac:dyDescent="0.4">
      <c r="A391" s="20" t="s">
        <v>5590</v>
      </c>
      <c r="B391" s="20" t="s">
        <v>8799</v>
      </c>
      <c r="C391" s="20" t="s">
        <v>8267</v>
      </c>
    </row>
    <row r="392" spans="1:3" x14ac:dyDescent="0.4">
      <c r="A392" s="20" t="s">
        <v>8800</v>
      </c>
      <c r="B392" s="20" t="s">
        <v>8801</v>
      </c>
      <c r="C392" s="20" t="s">
        <v>8267</v>
      </c>
    </row>
    <row r="393" spans="1:3" x14ac:dyDescent="0.4">
      <c r="A393" s="20" t="s">
        <v>5998</v>
      </c>
      <c r="B393" s="20" t="s">
        <v>8802</v>
      </c>
      <c r="C393" s="20" t="s">
        <v>8264</v>
      </c>
    </row>
    <row r="394" spans="1:3" x14ac:dyDescent="0.4">
      <c r="A394" s="20" t="s">
        <v>1278</v>
      </c>
      <c r="B394" s="20" t="s">
        <v>8803</v>
      </c>
      <c r="C394" s="20" t="s">
        <v>8267</v>
      </c>
    </row>
    <row r="395" spans="1:3" x14ac:dyDescent="0.4">
      <c r="A395" s="20" t="s">
        <v>3559</v>
      </c>
      <c r="B395" s="20" t="s">
        <v>8804</v>
      </c>
      <c r="C395" s="20" t="s">
        <v>8267</v>
      </c>
    </row>
    <row r="396" spans="1:3" x14ac:dyDescent="0.4">
      <c r="A396" s="20" t="s">
        <v>2962</v>
      </c>
      <c r="B396" s="20" t="s">
        <v>8805</v>
      </c>
      <c r="C396" s="20" t="s">
        <v>8267</v>
      </c>
    </row>
    <row r="397" spans="1:3" x14ac:dyDescent="0.4">
      <c r="A397" s="20" t="s">
        <v>1754</v>
      </c>
      <c r="B397" s="20" t="s">
        <v>8806</v>
      </c>
      <c r="C397" s="20" t="s">
        <v>8267</v>
      </c>
    </row>
    <row r="398" spans="1:3" x14ac:dyDescent="0.4">
      <c r="A398" s="20" t="s">
        <v>4562</v>
      </c>
      <c r="B398" s="20" t="s">
        <v>8807</v>
      </c>
      <c r="C398" s="20" t="s">
        <v>8264</v>
      </c>
    </row>
    <row r="399" spans="1:3" x14ac:dyDescent="0.4">
      <c r="A399" s="20" t="s">
        <v>6079</v>
      </c>
      <c r="B399" s="20" t="s">
        <v>8808</v>
      </c>
      <c r="C399" s="20" t="s">
        <v>8267</v>
      </c>
    </row>
    <row r="400" spans="1:3" x14ac:dyDescent="0.4">
      <c r="A400" s="20" t="s">
        <v>3211</v>
      </c>
      <c r="B400" s="20" t="s">
        <v>8809</v>
      </c>
      <c r="C400" s="20" t="s">
        <v>8264</v>
      </c>
    </row>
    <row r="401" spans="1:3" x14ac:dyDescent="0.4">
      <c r="A401" s="20" t="s">
        <v>5142</v>
      </c>
      <c r="B401" s="20" t="s">
        <v>8810</v>
      </c>
      <c r="C401" s="20" t="s">
        <v>8264</v>
      </c>
    </row>
    <row r="402" spans="1:3" x14ac:dyDescent="0.4">
      <c r="A402" s="20" t="s">
        <v>4094</v>
      </c>
      <c r="B402" s="20" t="s">
        <v>8811</v>
      </c>
      <c r="C402" s="20" t="s">
        <v>8264</v>
      </c>
    </row>
    <row r="403" spans="1:3" x14ac:dyDescent="0.4">
      <c r="A403" s="20" t="s">
        <v>5645</v>
      </c>
      <c r="B403" s="20" t="s">
        <v>8812</v>
      </c>
      <c r="C403" s="20" t="s">
        <v>8264</v>
      </c>
    </row>
    <row r="404" spans="1:3" x14ac:dyDescent="0.4">
      <c r="A404" s="20" t="s">
        <v>8813</v>
      </c>
      <c r="B404" s="20" t="s">
        <v>8814</v>
      </c>
      <c r="C404" s="20" t="s">
        <v>8264</v>
      </c>
    </row>
    <row r="405" spans="1:3" x14ac:dyDescent="0.4">
      <c r="A405" s="20" t="s">
        <v>1452</v>
      </c>
      <c r="B405" s="20" t="s">
        <v>8815</v>
      </c>
      <c r="C405" s="20" t="s">
        <v>8267</v>
      </c>
    </row>
    <row r="406" spans="1:3" x14ac:dyDescent="0.4">
      <c r="A406" s="20" t="s">
        <v>6667</v>
      </c>
      <c r="B406" s="20" t="s">
        <v>8816</v>
      </c>
      <c r="C406" s="20" t="s">
        <v>8264</v>
      </c>
    </row>
    <row r="407" spans="1:3" x14ac:dyDescent="0.4">
      <c r="A407" s="20" t="s">
        <v>8817</v>
      </c>
      <c r="B407" s="20" t="s">
        <v>8818</v>
      </c>
      <c r="C407" s="20" t="s">
        <v>8264</v>
      </c>
    </row>
    <row r="408" spans="1:3" x14ac:dyDescent="0.4">
      <c r="A408" s="20" t="s">
        <v>8819</v>
      </c>
      <c r="B408" s="20" t="s">
        <v>8820</v>
      </c>
      <c r="C408" s="20" t="s">
        <v>8267</v>
      </c>
    </row>
    <row r="409" spans="1:3" x14ac:dyDescent="0.4">
      <c r="A409" s="20" t="s">
        <v>3195</v>
      </c>
      <c r="B409" s="20" t="s">
        <v>8821</v>
      </c>
      <c r="C409" s="20" t="s">
        <v>8267</v>
      </c>
    </row>
    <row r="410" spans="1:3" x14ac:dyDescent="0.4">
      <c r="A410" s="20" t="s">
        <v>8822</v>
      </c>
      <c r="B410" s="20" t="s">
        <v>8823</v>
      </c>
      <c r="C410" s="20" t="s">
        <v>8264</v>
      </c>
    </row>
    <row r="411" spans="1:3" x14ac:dyDescent="0.4">
      <c r="A411" s="20" t="s">
        <v>8824</v>
      </c>
      <c r="B411" s="20" t="s">
        <v>8825</v>
      </c>
      <c r="C411" s="20" t="s">
        <v>8264</v>
      </c>
    </row>
    <row r="412" spans="1:3" x14ac:dyDescent="0.4">
      <c r="A412" s="20" t="s">
        <v>6633</v>
      </c>
      <c r="B412" s="20" t="s">
        <v>8826</v>
      </c>
      <c r="C412" s="20" t="s">
        <v>8267</v>
      </c>
    </row>
    <row r="413" spans="1:3" x14ac:dyDescent="0.4">
      <c r="A413" s="20" t="s">
        <v>3288</v>
      </c>
      <c r="B413" s="20" t="s">
        <v>8827</v>
      </c>
      <c r="C413" s="20" t="s">
        <v>8267</v>
      </c>
    </row>
    <row r="414" spans="1:3" x14ac:dyDescent="0.4">
      <c r="A414" s="20" t="s">
        <v>4932</v>
      </c>
      <c r="B414" s="20" t="s">
        <v>8828</v>
      </c>
      <c r="C414" s="20" t="s">
        <v>8264</v>
      </c>
    </row>
    <row r="415" spans="1:3" x14ac:dyDescent="0.4">
      <c r="A415" s="20" t="s">
        <v>8829</v>
      </c>
      <c r="B415" s="20" t="s">
        <v>8830</v>
      </c>
      <c r="C415" s="20" t="s">
        <v>8267</v>
      </c>
    </row>
    <row r="416" spans="1:3" x14ac:dyDescent="0.4">
      <c r="A416" s="20" t="s">
        <v>3103</v>
      </c>
      <c r="B416" s="20" t="s">
        <v>8831</v>
      </c>
      <c r="C416" s="20" t="s">
        <v>8267</v>
      </c>
    </row>
    <row r="417" spans="1:3" x14ac:dyDescent="0.4">
      <c r="A417" s="20" t="s">
        <v>7671</v>
      </c>
      <c r="B417" s="20" t="s">
        <v>8832</v>
      </c>
      <c r="C417" s="20" t="s">
        <v>8267</v>
      </c>
    </row>
    <row r="418" spans="1:3" x14ac:dyDescent="0.4">
      <c r="A418" s="20" t="s">
        <v>3815</v>
      </c>
      <c r="B418" s="20" t="s">
        <v>8833</v>
      </c>
      <c r="C418" s="20" t="s">
        <v>8267</v>
      </c>
    </row>
    <row r="419" spans="1:3" x14ac:dyDescent="0.4">
      <c r="A419" s="20" t="s">
        <v>7575</v>
      </c>
      <c r="B419" s="20" t="s">
        <v>8834</v>
      </c>
      <c r="C419" s="20" t="s">
        <v>8267</v>
      </c>
    </row>
    <row r="420" spans="1:3" x14ac:dyDescent="0.4">
      <c r="A420" s="20" t="s">
        <v>8835</v>
      </c>
      <c r="B420" s="20" t="s">
        <v>8836</v>
      </c>
      <c r="C420" s="20" t="s">
        <v>8264</v>
      </c>
    </row>
    <row r="421" spans="1:3" x14ac:dyDescent="0.4">
      <c r="A421" s="20" t="s">
        <v>4320</v>
      </c>
      <c r="B421" s="20" t="s">
        <v>8837</v>
      </c>
      <c r="C421" s="20" t="s">
        <v>8264</v>
      </c>
    </row>
    <row r="422" spans="1:3" x14ac:dyDescent="0.4">
      <c r="A422" s="20" t="s">
        <v>8838</v>
      </c>
      <c r="B422" s="20" t="s">
        <v>8839</v>
      </c>
      <c r="C422" s="20" t="s">
        <v>8267</v>
      </c>
    </row>
    <row r="423" spans="1:3" x14ac:dyDescent="0.4">
      <c r="A423" s="20" t="s">
        <v>4317</v>
      </c>
      <c r="B423" s="20" t="s">
        <v>8840</v>
      </c>
      <c r="C423" s="20" t="s">
        <v>8267</v>
      </c>
    </row>
    <row r="424" spans="1:3" x14ac:dyDescent="0.4">
      <c r="A424" s="20" t="s">
        <v>8841</v>
      </c>
      <c r="B424" s="20" t="s">
        <v>8842</v>
      </c>
      <c r="C424" s="20" t="s">
        <v>8267</v>
      </c>
    </row>
    <row r="425" spans="1:3" x14ac:dyDescent="0.4">
      <c r="A425" s="20" t="s">
        <v>8843</v>
      </c>
      <c r="B425" s="20" t="s">
        <v>8844</v>
      </c>
      <c r="C425" s="20" t="s">
        <v>8267</v>
      </c>
    </row>
    <row r="426" spans="1:3" x14ac:dyDescent="0.4">
      <c r="A426" s="20" t="s">
        <v>7870</v>
      </c>
      <c r="B426" s="20" t="s">
        <v>8845</v>
      </c>
      <c r="C426" s="20" t="s">
        <v>8267</v>
      </c>
    </row>
    <row r="427" spans="1:3" x14ac:dyDescent="0.4">
      <c r="A427" s="20" t="s">
        <v>6864</v>
      </c>
      <c r="B427" s="20" t="s">
        <v>8846</v>
      </c>
      <c r="C427" s="20" t="s">
        <v>8264</v>
      </c>
    </row>
    <row r="428" spans="1:3" x14ac:dyDescent="0.4">
      <c r="A428" s="20" t="s">
        <v>2016</v>
      </c>
      <c r="B428" s="20" t="s">
        <v>8847</v>
      </c>
      <c r="C428" s="20" t="s">
        <v>8264</v>
      </c>
    </row>
    <row r="429" spans="1:3" x14ac:dyDescent="0.4">
      <c r="A429" s="20" t="s">
        <v>7476</v>
      </c>
      <c r="B429" s="20" t="s">
        <v>8848</v>
      </c>
      <c r="C429" s="20" t="s">
        <v>8264</v>
      </c>
    </row>
    <row r="430" spans="1:3" x14ac:dyDescent="0.4">
      <c r="A430" s="20" t="s">
        <v>4350</v>
      </c>
      <c r="B430" s="20" t="s">
        <v>8849</v>
      </c>
      <c r="C430" s="20" t="s">
        <v>8267</v>
      </c>
    </row>
    <row r="431" spans="1:3" x14ac:dyDescent="0.4">
      <c r="A431" s="20" t="s">
        <v>7096</v>
      </c>
      <c r="B431" s="20" t="s">
        <v>8850</v>
      </c>
      <c r="C431" s="20" t="s">
        <v>8264</v>
      </c>
    </row>
    <row r="432" spans="1:3" x14ac:dyDescent="0.4">
      <c r="A432" s="20" t="s">
        <v>5065</v>
      </c>
      <c r="B432" s="20" t="s">
        <v>8851</v>
      </c>
      <c r="C432" s="20" t="s">
        <v>8267</v>
      </c>
    </row>
    <row r="433" spans="1:3" x14ac:dyDescent="0.4">
      <c r="A433" s="20" t="s">
        <v>6875</v>
      </c>
      <c r="B433" s="20" t="s">
        <v>8852</v>
      </c>
      <c r="C433" s="20" t="s">
        <v>8264</v>
      </c>
    </row>
    <row r="434" spans="1:3" x14ac:dyDescent="0.4">
      <c r="A434" s="20" t="s">
        <v>7773</v>
      </c>
      <c r="B434" s="20" t="s">
        <v>8853</v>
      </c>
      <c r="C434" s="20" t="s">
        <v>8264</v>
      </c>
    </row>
    <row r="435" spans="1:3" x14ac:dyDescent="0.4">
      <c r="A435" s="20" t="s">
        <v>8854</v>
      </c>
      <c r="B435" s="20" t="s">
        <v>8855</v>
      </c>
      <c r="C435" s="20" t="s">
        <v>8264</v>
      </c>
    </row>
    <row r="436" spans="1:3" x14ac:dyDescent="0.4">
      <c r="A436" s="20" t="s">
        <v>6747</v>
      </c>
      <c r="B436" s="20" t="s">
        <v>8856</v>
      </c>
      <c r="C436" s="20" t="s">
        <v>8264</v>
      </c>
    </row>
    <row r="437" spans="1:3" x14ac:dyDescent="0.4">
      <c r="A437" s="20" t="s">
        <v>5559</v>
      </c>
      <c r="B437" s="20" t="s">
        <v>8857</v>
      </c>
      <c r="C437" s="20" t="s">
        <v>8264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Cancelled DOE Projects</vt:lpstr>
      <vt:lpstr>ALL USA Spending Data</vt:lpstr>
      <vt:lpstr>Converted PDF</vt:lpstr>
      <vt:lpstr>CD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Isabella Banks</dc:creator>
  <cp:lastModifiedBy>Rob Thornton</cp:lastModifiedBy>
  <dcterms:created xsi:type="dcterms:W3CDTF">2025-10-07T14:12:55Z</dcterms:created>
  <dcterms:modified xsi:type="dcterms:W3CDTF">2025-10-07T21:31:09Z</dcterms:modified>
</cp:coreProperties>
</file>