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https://d.docs.live.net/0656428716742430/CFMA/"/>
    </mc:Choice>
  </mc:AlternateContent>
  <xr:revisionPtr revIDLastSave="0" documentId="8_{FAA0304A-D845-41B1-A0FA-35736FD50487}" xr6:coauthVersionLast="45" xr6:coauthVersionMax="45" xr10:uidLastSave="{00000000-0000-0000-0000-000000000000}"/>
  <bookViews>
    <workbookView xWindow="-108" yWindow="-108" windowWidth="23256" windowHeight="12576" tabRatio="953" xr2:uid="{00000000-000D-0000-FFFF-FFFF00000000}"/>
  </bookViews>
  <sheets>
    <sheet name="Workbook Instructions" sheetId="37" r:id="rId1"/>
    <sheet name="Payroll Data " sheetId="39" r:id="rId2"/>
    <sheet name="SBA Forgiveness Instruct" sheetId="28" r:id="rId3"/>
    <sheet name="SBA PPP Forgiveness App" sheetId="31" r:id="rId4"/>
    <sheet name="SBA Documentation Req" sheetId="29" r:id="rId5"/>
    <sheet name="Eligible Expenses " sheetId="16" r:id="rId6"/>
    <sheet name="Salary and Wage Calc" sheetId="10" r:id="rId7"/>
    <sheet name="FTE Exc and Safe Harbor" sheetId="11" r:id="rId8"/>
    <sheet name="SBA Sch A Worksheet Instruct" sheetId="35" r:id="rId9"/>
    <sheet name=" Sch A Worksheet" sheetId="9" r:id="rId10"/>
    <sheet name="Sch A Instruct" sheetId="34" r:id="rId11"/>
    <sheet name="PPP Sch A" sheetId="32" r:id="rId12"/>
    <sheet name=" Demo Info" sheetId="33" r:id="rId13"/>
    <sheet name="Disclaimer" sheetId="18" r:id="rId14"/>
  </sheets>
  <definedNames>
    <definedName name="FTE_2019" localSheetId="5">#REF!</definedName>
    <definedName name="FTE_2019" localSheetId="1">#REF!</definedName>
    <definedName name="FTE_2019">#REF!</definedName>
    <definedName name="FTE_2020" localSheetId="1">#REF!</definedName>
    <definedName name="FTE_2020">#REF!</definedName>
    <definedName name="FTE_22920" localSheetId="1">#REF!</definedName>
    <definedName name="FTE_22920">#REF!</definedName>
    <definedName name="PPP_LOAN_AMOUNT" localSheetId="5">#REF!</definedName>
    <definedName name="PPP_LOAN_AMOUNT" localSheetId="1">#REF!</definedName>
    <definedName name="PPP_LOAN_AMOUNT">#REF!</definedName>
    <definedName name="_xlnm.Print_Area" localSheetId="9">' Sch A Worksheet'!$A$1:$E$75</definedName>
    <definedName name="_xlnm.Print_Area" localSheetId="5">'Eligible Expenses '!$A$1:$C$21</definedName>
    <definedName name="_xlnm.Print_Area" localSheetId="7">'FTE Exc and Safe Harbor'!$A$1:$O$20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2" i="31" l="1"/>
  <c r="M31" i="31" l="1"/>
  <c r="F20" i="11" l="1"/>
  <c r="F19" i="11"/>
  <c r="F18" i="11"/>
  <c r="F17" i="11"/>
  <c r="F16" i="11"/>
  <c r="F15" i="11"/>
  <c r="F14" i="11"/>
  <c r="F13" i="11"/>
  <c r="F12" i="11"/>
  <c r="F11" i="11"/>
  <c r="F10" i="11"/>
  <c r="F9" i="11"/>
  <c r="F8" i="11"/>
  <c r="F7" i="11"/>
  <c r="F6" i="11"/>
  <c r="F5" i="11"/>
  <c r="E68" i="39" l="1"/>
  <c r="E67" i="39"/>
  <c r="E66" i="39"/>
  <c r="E65" i="39"/>
  <c r="E64" i="39"/>
  <c r="E63" i="39"/>
  <c r="E62" i="39"/>
  <c r="E61" i="39"/>
  <c r="E60" i="39"/>
  <c r="K31" i="39"/>
  <c r="L31" i="39" s="1"/>
  <c r="K30" i="39"/>
  <c r="L30" i="39" s="1"/>
  <c r="K29" i="39"/>
  <c r="L29" i="39" s="1"/>
  <c r="K28" i="39"/>
  <c r="L28" i="39" s="1"/>
  <c r="K27" i="39"/>
  <c r="L27" i="39" s="1"/>
  <c r="K26" i="39"/>
  <c r="L26" i="39" s="1"/>
  <c r="K25" i="39"/>
  <c r="L25" i="39" s="1"/>
  <c r="K24" i="39"/>
  <c r="L24" i="39" s="1"/>
  <c r="K23" i="39"/>
  <c r="L23" i="39" s="1"/>
  <c r="K22" i="39"/>
  <c r="L22" i="39" s="1"/>
  <c r="K21" i="39"/>
  <c r="L21" i="39" s="1"/>
  <c r="K20" i="39"/>
  <c r="L20" i="39" s="1"/>
  <c r="K19" i="39"/>
  <c r="L19" i="39" s="1"/>
  <c r="K18" i="39"/>
  <c r="L18" i="39" s="1"/>
  <c r="K17" i="39"/>
  <c r="L17" i="39" s="1"/>
  <c r="K16" i="39"/>
  <c r="L16" i="39" s="1"/>
  <c r="K15" i="39"/>
  <c r="L15" i="39" s="1"/>
  <c r="K14" i="39"/>
  <c r="L14" i="39" s="1"/>
  <c r="G119" i="39"/>
  <c r="F119" i="39"/>
  <c r="E119" i="39"/>
  <c r="D119" i="39"/>
  <c r="C119" i="39"/>
  <c r="H98" i="39"/>
  <c r="G98" i="39"/>
  <c r="F98" i="39"/>
  <c r="E98" i="39"/>
  <c r="D98" i="39"/>
  <c r="C98" i="39"/>
  <c r="J76" i="39"/>
  <c r="I76" i="39"/>
  <c r="H76" i="39"/>
  <c r="G76" i="39"/>
  <c r="F76" i="39"/>
  <c r="D76" i="39"/>
  <c r="C76" i="39"/>
  <c r="E75" i="39"/>
  <c r="E74" i="39"/>
  <c r="E73" i="39"/>
  <c r="E72" i="39"/>
  <c r="E71" i="39"/>
  <c r="E70" i="39"/>
  <c r="E69" i="39"/>
  <c r="J54" i="39"/>
  <c r="I54" i="39"/>
  <c r="H54" i="39"/>
  <c r="G54" i="39"/>
  <c r="F54" i="39"/>
  <c r="D54" i="39"/>
  <c r="C54" i="39"/>
  <c r="E54" i="39"/>
  <c r="K13" i="39"/>
  <c r="L13" i="39" s="1"/>
  <c r="E76" i="39" l="1"/>
  <c r="B125" i="39"/>
  <c r="B126" i="39"/>
  <c r="B124" i="39"/>
  <c r="B123" i="39"/>
  <c r="L32" i="39"/>
  <c r="E31" i="9" l="1"/>
  <c r="M6" i="32" s="1"/>
  <c r="H42" i="10"/>
  <c r="I42" i="10" s="1"/>
  <c r="H41" i="10"/>
  <c r="I41" i="10" s="1"/>
  <c r="H40" i="10"/>
  <c r="I40" i="10" s="1"/>
  <c r="H39" i="10"/>
  <c r="H38" i="10"/>
  <c r="I38" i="10" s="1"/>
  <c r="H37" i="10"/>
  <c r="I37" i="10" s="1"/>
  <c r="H36" i="10"/>
  <c r="I36" i="10" s="1"/>
  <c r="H35" i="10"/>
  <c r="I35" i="10" s="1"/>
  <c r="H34" i="10"/>
  <c r="I34" i="10" s="1"/>
  <c r="H33" i="10"/>
  <c r="I33" i="10" s="1"/>
  <c r="H32" i="10"/>
  <c r="I32" i="10" s="1"/>
  <c r="H31" i="10"/>
  <c r="I31" i="10" s="1"/>
  <c r="H30" i="10"/>
  <c r="I30" i="10" s="1"/>
  <c r="H29" i="10"/>
  <c r="I29" i="10" s="1"/>
  <c r="I39" i="10"/>
  <c r="E42" i="10"/>
  <c r="E41" i="10"/>
  <c r="E40" i="10"/>
  <c r="E39" i="10"/>
  <c r="E38" i="10"/>
  <c r="E37" i="10"/>
  <c r="E36" i="10"/>
  <c r="E35" i="10"/>
  <c r="E34" i="10"/>
  <c r="E33" i="10"/>
  <c r="E32" i="10"/>
  <c r="E31" i="10"/>
  <c r="E30" i="10"/>
  <c r="E29" i="10"/>
  <c r="H28" i="10"/>
  <c r="I28" i="10" s="1"/>
  <c r="C25" i="11"/>
  <c r="E25" i="11"/>
  <c r="M22" i="31" l="1"/>
  <c r="M23" i="31"/>
  <c r="M14" i="32"/>
  <c r="M13" i="32"/>
  <c r="M12" i="32"/>
  <c r="C21" i="16" l="1"/>
  <c r="M24" i="31" s="1"/>
  <c r="F4" i="11" l="1"/>
  <c r="D83" i="10"/>
  <c r="F83" i="10" s="1"/>
  <c r="H83" i="10" s="1"/>
  <c r="D82" i="10"/>
  <c r="F82" i="10" s="1"/>
  <c r="H82" i="10" s="1"/>
  <c r="D81" i="10"/>
  <c r="F81" i="10" s="1"/>
  <c r="H81" i="10" s="1"/>
  <c r="D80" i="10"/>
  <c r="F80" i="10" s="1"/>
  <c r="H80" i="10" s="1"/>
  <c r="D79" i="10"/>
  <c r="F79" i="10" s="1"/>
  <c r="H79" i="10" s="1"/>
  <c r="D78" i="10"/>
  <c r="F78" i="10" s="1"/>
  <c r="H78" i="10" s="1"/>
  <c r="D77" i="10"/>
  <c r="F77" i="10" s="1"/>
  <c r="H77" i="10" s="1"/>
  <c r="D76" i="10"/>
  <c r="F76" i="10" s="1"/>
  <c r="H76" i="10" s="1"/>
  <c r="D75" i="10"/>
  <c r="F75" i="10" s="1"/>
  <c r="H75" i="10" s="1"/>
  <c r="D74" i="10"/>
  <c r="F74" i="10" s="1"/>
  <c r="H74" i="10" s="1"/>
  <c r="D73" i="10"/>
  <c r="F73" i="10" s="1"/>
  <c r="H73" i="10" s="1"/>
  <c r="D72" i="10"/>
  <c r="F72" i="10" s="1"/>
  <c r="H72" i="10" s="1"/>
  <c r="D71" i="10"/>
  <c r="F71" i="10" s="1"/>
  <c r="H71" i="10" s="1"/>
  <c r="D61" i="10"/>
  <c r="F61" i="10" s="1"/>
  <c r="G61" i="10" s="1"/>
  <c r="D60" i="10"/>
  <c r="F60" i="10" s="1"/>
  <c r="G60" i="10" s="1"/>
  <c r="D59" i="10"/>
  <c r="F59" i="10" s="1"/>
  <c r="G59" i="10" s="1"/>
  <c r="D58" i="10"/>
  <c r="F58" i="10" s="1"/>
  <c r="G58" i="10" s="1"/>
  <c r="D57" i="10"/>
  <c r="F57" i="10" s="1"/>
  <c r="G57" i="10" s="1"/>
  <c r="D56" i="10"/>
  <c r="F56" i="10" s="1"/>
  <c r="G56" i="10" s="1"/>
  <c r="D55" i="10"/>
  <c r="F55" i="10" s="1"/>
  <c r="G55" i="10" s="1"/>
  <c r="D54" i="10"/>
  <c r="F54" i="10" s="1"/>
  <c r="G54" i="10" s="1"/>
  <c r="D53" i="10"/>
  <c r="F53" i="10" s="1"/>
  <c r="G53" i="10" s="1"/>
  <c r="D52" i="10"/>
  <c r="F52" i="10" s="1"/>
  <c r="G52" i="10" s="1"/>
  <c r="D51" i="10"/>
  <c r="F51" i="10" s="1"/>
  <c r="G51" i="10" s="1"/>
  <c r="D50" i="10"/>
  <c r="F50" i="10" s="1"/>
  <c r="G50" i="10" s="1"/>
  <c r="D49" i="10"/>
  <c r="F49" i="10" s="1"/>
  <c r="G49" i="10" s="1"/>
  <c r="F42" i="10"/>
  <c r="F41" i="10"/>
  <c r="F40" i="10"/>
  <c r="F39" i="10"/>
  <c r="F38" i="10"/>
  <c r="F37" i="10"/>
  <c r="F36" i="10"/>
  <c r="F35" i="10"/>
  <c r="F34" i="10"/>
  <c r="F33" i="10"/>
  <c r="F32" i="10"/>
  <c r="F31" i="10"/>
  <c r="F30" i="10"/>
  <c r="F29" i="10"/>
  <c r="E23" i="10"/>
  <c r="E22" i="10"/>
  <c r="E21" i="10"/>
  <c r="E20" i="10"/>
  <c r="E19" i="10"/>
  <c r="E18" i="10"/>
  <c r="E17" i="10"/>
  <c r="E16" i="10"/>
  <c r="E15" i="10"/>
  <c r="E14" i="10"/>
  <c r="E13" i="10"/>
  <c r="E12" i="10"/>
  <c r="E11" i="10"/>
  <c r="E10" i="10"/>
  <c r="E9" i="10"/>
  <c r="E8" i="10"/>
  <c r="E7" i="10"/>
  <c r="E6" i="10"/>
  <c r="E5" i="10"/>
  <c r="E4" i="10"/>
  <c r="C70" i="9"/>
  <c r="M16" i="32" s="1"/>
  <c r="D53" i="9"/>
  <c r="M10" i="32" s="1"/>
  <c r="C53" i="9"/>
  <c r="D48" i="10"/>
  <c r="F48" i="10" s="1"/>
  <c r="M9" i="32" l="1"/>
  <c r="F3" i="11" l="1"/>
  <c r="F21" i="11" s="1"/>
  <c r="H49" i="10"/>
  <c r="D70" i="10"/>
  <c r="F70" i="10" s="1"/>
  <c r="H70" i="10" s="1"/>
  <c r="C31" i="9"/>
  <c r="M4" i="32" s="1"/>
  <c r="M19" i="32" s="1"/>
  <c r="G48" i="10"/>
  <c r="H48" i="10" s="1"/>
  <c r="E28" i="10"/>
  <c r="F28" i="10" s="1"/>
  <c r="F23" i="10"/>
  <c r="G23" i="10" s="1"/>
  <c r="F22" i="10"/>
  <c r="G22" i="10" s="1"/>
  <c r="F21" i="10"/>
  <c r="G21" i="10" s="1"/>
  <c r="F20" i="10"/>
  <c r="G20" i="10" s="1"/>
  <c r="F19" i="10"/>
  <c r="G19" i="10" s="1"/>
  <c r="F18" i="10"/>
  <c r="G18" i="10" s="1"/>
  <c r="F17" i="10"/>
  <c r="G17" i="10" s="1"/>
  <c r="F16" i="10"/>
  <c r="G16" i="10" s="1"/>
  <c r="F15" i="10"/>
  <c r="G15" i="10" s="1"/>
  <c r="F14" i="10"/>
  <c r="G14" i="10" s="1"/>
  <c r="F13" i="10"/>
  <c r="G13" i="10" s="1"/>
  <c r="F12" i="10"/>
  <c r="G12" i="10" s="1"/>
  <c r="F11" i="10"/>
  <c r="G11" i="10" s="1"/>
  <c r="F10" i="10"/>
  <c r="G10" i="10" s="1"/>
  <c r="F9" i="10"/>
  <c r="G9" i="10" s="1"/>
  <c r="F8" i="10"/>
  <c r="G8" i="10" s="1"/>
  <c r="F7" i="10"/>
  <c r="G7" i="10" s="1"/>
  <c r="F6" i="10"/>
  <c r="G6" i="10" s="1"/>
  <c r="F5" i="10"/>
  <c r="G5" i="10" s="1"/>
  <c r="F4" i="10"/>
  <c r="G4" i="10" s="1"/>
  <c r="E3" i="10"/>
  <c r="F3" i="10" s="1"/>
  <c r="G3" i="10" s="1"/>
  <c r="M21" i="31" l="1"/>
  <c r="M26" i="31"/>
  <c r="D30" i="9"/>
  <c r="H56" i="10"/>
  <c r="H54" i="10"/>
  <c r="H57" i="10"/>
  <c r="H53" i="10"/>
  <c r="H61" i="10"/>
  <c r="H59" i="10"/>
  <c r="H51" i="10"/>
  <c r="H55" i="10"/>
  <c r="H52" i="10"/>
  <c r="H60" i="10"/>
  <c r="H58" i="10"/>
  <c r="H50" i="10"/>
  <c r="M27" i="31" l="1"/>
  <c r="M30" i="31" s="1"/>
  <c r="D31" i="9"/>
  <c r="M5" i="32" s="1"/>
  <c r="M23" i="32" l="1"/>
  <c r="M28" i="31" l="1"/>
  <c r="M34" i="31" s="1"/>
</calcChain>
</file>

<file path=xl/sharedStrings.xml><?xml version="1.0" encoding="utf-8"?>
<sst xmlns="http://schemas.openxmlformats.org/spreadsheetml/2006/main" count="655" uniqueCount="387">
  <si>
    <t xml:space="preserve"> </t>
  </si>
  <si>
    <t>Group health care</t>
  </si>
  <si>
    <t>Dental insurance</t>
  </si>
  <si>
    <t>Retirement benefit - employer cost only (should be net of employee contributions)</t>
  </si>
  <si>
    <t>State or Local Tax Assessed on Compensation (SUTA) - employer portion</t>
  </si>
  <si>
    <t>Non-Payroll Costs</t>
  </si>
  <si>
    <t>Employee's Name</t>
  </si>
  <si>
    <t>Employee Identifier</t>
  </si>
  <si>
    <t>Cash Compensation</t>
  </si>
  <si>
    <t>Average FTE</t>
  </si>
  <si>
    <t>Salary/Hourly Wage Reduction</t>
  </si>
  <si>
    <t>TOTALS:</t>
  </si>
  <si>
    <t>FTE REDUCTION EXCEPTIONS:</t>
  </si>
  <si>
    <t>TABLE 2</t>
  </si>
  <si>
    <t>Employee Identifier      (last 4 digits of SS#)</t>
  </si>
  <si>
    <t>Average Salary/Wage for Covered Period or Alternative Covered Period</t>
  </si>
  <si>
    <t>Average Salary/Wage as of February 15, 2020</t>
  </si>
  <si>
    <t xml:space="preserve">Difference </t>
  </si>
  <si>
    <t>Additional Info Needed</t>
  </si>
  <si>
    <t>Average Salary or Wage as of June 30, 2020</t>
  </si>
  <si>
    <t>Average Salary/Wage between January 1 and March 31, 2020</t>
  </si>
  <si>
    <t>Salary/Wage Reduced More Than 25% STEP 1</t>
  </si>
  <si>
    <t>Salary/Wage Safe Harbor STEP 2</t>
  </si>
  <si>
    <t>Average Salary/Wage between February 15 and April 26, 2020</t>
  </si>
  <si>
    <t xml:space="preserve">Average Wage during Covered Period Or Alternative Covered Period </t>
  </si>
  <si>
    <t>Wage Reduction</t>
  </si>
  <si>
    <t>Average Salary between January 1 and March 31, 2020</t>
  </si>
  <si>
    <t>Average Hourly Wage between January 1 and March 31, 2020</t>
  </si>
  <si>
    <t xml:space="preserve">75% of Salary </t>
  </si>
  <si>
    <t>Average Salary during Covered Period or Alternative Covered Period</t>
  </si>
  <si>
    <t>Enter as Reduction Amount on Schedule A</t>
  </si>
  <si>
    <t xml:space="preserve">Enter as Reduction Amount on Schedule A </t>
  </si>
  <si>
    <t>Average Number of Hours worked per week between January 1, and March 31, 2020</t>
  </si>
  <si>
    <t>Reduction amount over 8 Week Period</t>
  </si>
  <si>
    <t>FTE</t>
  </si>
  <si>
    <t>Exception Reason</t>
  </si>
  <si>
    <t xml:space="preserve">Position Filled by a New Employee </t>
  </si>
  <si>
    <t>GF Written Offer Rejected</t>
  </si>
  <si>
    <t>Fired for Cause</t>
  </si>
  <si>
    <t>Voluntarily Resigned</t>
  </si>
  <si>
    <t>Voluntarily Requested and Received a reduction in hours</t>
  </si>
  <si>
    <t>Good Faith Written Offer Rejected</t>
  </si>
  <si>
    <t>Number of Reduction Exceptions</t>
  </si>
  <si>
    <t>TOTAL REDUCTION EXCEPTIONS</t>
  </si>
  <si>
    <t>Total Average FTE between February 15 and April 26, 2020</t>
  </si>
  <si>
    <t>Total FTE in Pay  Period Inclusive of February 15, 2020</t>
  </si>
  <si>
    <t>Total FTE as of June 30, 2020</t>
  </si>
  <si>
    <t>Safe Harbor Applicable</t>
  </si>
  <si>
    <t>Complete More Info</t>
  </si>
  <si>
    <t>OWNER COMPENSATION</t>
  </si>
  <si>
    <t>Owner/Self Employed Individual/Partner Name</t>
  </si>
  <si>
    <t xml:space="preserve"> Identifier</t>
  </si>
  <si>
    <t>PPP Schedule A</t>
  </si>
  <si>
    <t>Total Average FTE between February 15 and June 30 2019</t>
  </si>
  <si>
    <t>Total Average FTE on Payroll between January 1 and February 29, 2020</t>
  </si>
  <si>
    <t>Seasonal Average of FTE (Enter Date Range Below)</t>
  </si>
  <si>
    <t>Business Rent or Lease Payments</t>
  </si>
  <si>
    <t>Business Utility Payments</t>
  </si>
  <si>
    <t>Business Mortgage Interest Payments</t>
  </si>
  <si>
    <t>Non-Cash Compensation Payroll Costs</t>
  </si>
  <si>
    <t>Other Compensation and Non-Payroll Costs</t>
  </si>
  <si>
    <t xml:space="preserve">Electricity </t>
  </si>
  <si>
    <t>Gas</t>
  </si>
  <si>
    <t>Telephone</t>
  </si>
  <si>
    <t>Transportation</t>
  </si>
  <si>
    <t>Internet Access</t>
  </si>
  <si>
    <t>Water</t>
  </si>
  <si>
    <t xml:space="preserve">Obligations of Services in existence as of February 15, 2020 </t>
  </si>
  <si>
    <t>Total Utilities</t>
  </si>
  <si>
    <t>TOTAL:</t>
  </si>
  <si>
    <t>Move to Step 3 for Hourly or Salary As Applicable</t>
  </si>
  <si>
    <t>Greater than 25% Reduction?</t>
  </si>
  <si>
    <t>Move to Step 2?</t>
  </si>
  <si>
    <t>Difference</t>
  </si>
  <si>
    <t>Salary Reduction</t>
  </si>
  <si>
    <t>75% of Wage</t>
  </si>
  <si>
    <t>Weekly</t>
  </si>
  <si>
    <t>Bi-Weekly</t>
  </si>
  <si>
    <t>Twice a month</t>
  </si>
  <si>
    <t>Monthly</t>
  </si>
  <si>
    <t>to</t>
  </si>
  <si>
    <t>NO</t>
  </si>
  <si>
    <t>YES</t>
  </si>
  <si>
    <t>Terminated for Cause</t>
  </si>
  <si>
    <t>FTE REDUCTION EXCEPTIONS  (Table 1)</t>
  </si>
  <si>
    <t>SAFE HARBOR CALCULATIONS (Table 2)</t>
  </si>
  <si>
    <t>CHOSEN REFERENCE PERIOD FOR FTE (Table 3)</t>
  </si>
  <si>
    <t>Disclaimer</t>
  </si>
  <si>
    <r>
      <rPr>
        <b/>
        <u/>
        <sz val="10"/>
        <rFont val="Times New Roman"/>
        <family val="1"/>
      </rPr>
      <t>L</t>
    </r>
    <r>
      <rPr>
        <b/>
        <u/>
        <sz val="8"/>
        <rFont val="Times New Roman"/>
        <family val="1"/>
      </rPr>
      <t>OAN </t>
    </r>
    <r>
      <rPr>
        <b/>
        <u/>
        <sz val="10"/>
        <rFont val="Times New Roman"/>
        <family val="1"/>
      </rPr>
      <t>F</t>
    </r>
    <r>
      <rPr>
        <b/>
        <u/>
        <sz val="8"/>
        <rFont val="Times New Roman"/>
        <family val="1"/>
      </rPr>
      <t>ORGIVENESS </t>
    </r>
    <r>
      <rPr>
        <b/>
        <u/>
        <sz val="10"/>
        <rFont val="Times New Roman"/>
        <family val="1"/>
      </rPr>
      <t>A</t>
    </r>
    <r>
      <rPr>
        <b/>
        <u/>
        <sz val="8"/>
        <rFont val="Times New Roman"/>
        <family val="1"/>
      </rPr>
      <t>PPLICATION </t>
    </r>
    <r>
      <rPr>
        <b/>
        <u/>
        <sz val="10"/>
        <rFont val="Times New Roman"/>
        <family val="1"/>
      </rPr>
      <t>I</t>
    </r>
    <r>
      <rPr>
        <b/>
        <u/>
        <sz val="8"/>
        <rFont val="Times New Roman"/>
        <family val="1"/>
      </rPr>
      <t>NSTRUCTIONS FOR </t>
    </r>
    <r>
      <rPr>
        <b/>
        <u/>
        <sz val="10"/>
        <rFont val="Times New Roman"/>
        <family val="1"/>
      </rPr>
      <t>B</t>
    </r>
    <r>
      <rPr>
        <b/>
        <u/>
        <sz val="8"/>
        <rFont val="Times New Roman"/>
        <family val="1"/>
      </rPr>
      <t>ORROWERS</t>
    </r>
  </si>
  <si>
    <r>
      <rPr>
        <sz val="10"/>
        <rFont val="Times New Roman"/>
        <family val="1"/>
      </rPr>
      <t xml:space="preserve">To apply for forgiveness of your Paycheck Protection Program (PPP) loan, you (the Borrower) must complete this application as directed in these instructions, and </t>
    </r>
    <r>
      <rPr>
        <b/>
        <sz val="10"/>
        <rFont val="Times New Roman"/>
        <family val="1"/>
      </rPr>
      <t xml:space="preserve">submit it to your Lender </t>
    </r>
    <r>
      <rPr>
        <sz val="10"/>
        <rFont val="Times New Roman"/>
        <family val="1"/>
      </rPr>
      <t>(or the Lender that is servicing your loan).  Borrowers may also complete this application electronically through their Lender.</t>
    </r>
  </si>
  <si>
    <r>
      <rPr>
        <sz val="10"/>
        <rFont val="Times New Roman"/>
        <family val="1"/>
      </rPr>
      <t xml:space="preserve">This application has the following components: (1) the PPP Loan Forgiveness Calculation Form; (2) PPP Schedule A; (3) the PPP Schedule A Worksheet; and (4) the (optional) PPP Borrower Demographic Information Form.  All Borrowers must submit (1) and
</t>
    </r>
    <r>
      <rPr>
        <sz val="10"/>
        <rFont val="Times New Roman"/>
        <family val="1"/>
      </rPr>
      <t>(2) to their Lender.</t>
    </r>
  </si>
  <si>
    <r>
      <rPr>
        <b/>
        <u/>
        <sz val="10"/>
        <rFont val="Times New Roman"/>
        <family val="1"/>
      </rPr>
      <t>Instructions for PPP Loan Forgiveness Calculation Form</t>
    </r>
  </si>
  <si>
    <r>
      <rPr>
        <b/>
        <sz val="10"/>
        <rFont val="Times New Roman"/>
        <family val="1"/>
      </rPr>
      <t xml:space="preserve">Business Legal Name (“Borrower”)/DBA or Tradename (if applicable)/Business TIN (EIN, SSN):  </t>
    </r>
    <r>
      <rPr>
        <sz val="10"/>
        <rFont val="Times New Roman"/>
        <family val="1"/>
      </rPr>
      <t>Enter the same information as on your Borrower Application Form.</t>
    </r>
  </si>
  <si>
    <r>
      <rPr>
        <b/>
        <sz val="10"/>
        <rFont val="Times New Roman"/>
        <family val="1"/>
      </rPr>
      <t xml:space="preserve">Business Address/Business Phone/Primary Contact/E-mail Address:  </t>
    </r>
    <r>
      <rPr>
        <sz val="10"/>
        <rFont val="Times New Roman"/>
        <family val="1"/>
      </rPr>
      <t>Enter the same information as on your Borrower Application Form, unless there has been a change in address or contact information.</t>
    </r>
  </si>
  <si>
    <r>
      <rPr>
        <b/>
        <sz val="10"/>
        <rFont val="Times New Roman"/>
        <family val="1"/>
      </rPr>
      <t xml:space="preserve">SBA PPP Loan Number:  </t>
    </r>
    <r>
      <rPr>
        <sz val="10"/>
        <rFont val="Times New Roman"/>
        <family val="1"/>
      </rPr>
      <t>Enter the loan number assigned by SBA at the time of loan approval.  Request this number from the Lender if necessary.</t>
    </r>
  </si>
  <si>
    <r>
      <rPr>
        <b/>
        <sz val="10"/>
        <rFont val="Times New Roman"/>
        <family val="1"/>
      </rPr>
      <t xml:space="preserve">Lender PPP Loan Number:  </t>
    </r>
    <r>
      <rPr>
        <sz val="10"/>
        <rFont val="Times New Roman"/>
        <family val="1"/>
      </rPr>
      <t>Enter the loan number assigned to the PPP loan by the Lender.</t>
    </r>
  </si>
  <si>
    <r>
      <rPr>
        <b/>
        <sz val="10"/>
        <rFont val="Times New Roman"/>
        <family val="1"/>
      </rPr>
      <t xml:space="preserve">PPP Loan Amount:  </t>
    </r>
    <r>
      <rPr>
        <sz val="10"/>
        <rFont val="Times New Roman"/>
        <family val="1"/>
      </rPr>
      <t>Enter the disbursed principal amount of the PPP loan (the total loan amount you received from the Lender).</t>
    </r>
  </si>
  <si>
    <r>
      <rPr>
        <b/>
        <sz val="10"/>
        <rFont val="Times New Roman"/>
        <family val="1"/>
      </rPr>
      <t xml:space="preserve">Employees at Time of Loan Application: </t>
    </r>
    <r>
      <rPr>
        <sz val="10"/>
        <rFont val="Times New Roman"/>
        <family val="1"/>
      </rPr>
      <t>Enter the total number of employees at the time of the Borrower’s PPP Loan Application.</t>
    </r>
  </si>
  <si>
    <r>
      <rPr>
        <b/>
        <sz val="10"/>
        <rFont val="Times New Roman"/>
        <family val="1"/>
      </rPr>
      <t xml:space="preserve">Employees at Time of Forgiveness Application: </t>
    </r>
    <r>
      <rPr>
        <sz val="10"/>
        <rFont val="Times New Roman"/>
        <family val="1"/>
      </rPr>
      <t>Enter the total number of employees at the time the Borrower is applying for loan forgiveness.</t>
    </r>
  </si>
  <si>
    <r>
      <rPr>
        <b/>
        <sz val="10"/>
        <rFont val="Times New Roman"/>
        <family val="1"/>
      </rPr>
      <t xml:space="preserve">PPP Loan Disbursement Date:  </t>
    </r>
    <r>
      <rPr>
        <sz val="10"/>
        <rFont val="Times New Roman"/>
        <family val="1"/>
      </rPr>
      <t>Enter the date that you received the PPP loan proceeds from the Lender.  If loan proceeds were received on more than one date, enter the first date on which you received PPP loan proceeds.</t>
    </r>
  </si>
  <si>
    <r>
      <rPr>
        <b/>
        <sz val="10"/>
        <rFont val="Times New Roman"/>
        <family val="1"/>
      </rPr>
      <t xml:space="preserve">EIDL Advance Amount:  </t>
    </r>
    <r>
      <rPr>
        <sz val="10"/>
        <rFont val="Times New Roman"/>
        <family val="1"/>
      </rPr>
      <t>If the Borrower received an Economic Injury Disaster Loan (EIDL) advance, enter the amount.</t>
    </r>
  </si>
  <si>
    <r>
      <rPr>
        <b/>
        <sz val="10"/>
        <rFont val="Times New Roman"/>
        <family val="1"/>
      </rPr>
      <t xml:space="preserve">EIDL Application Number:  </t>
    </r>
    <r>
      <rPr>
        <sz val="10"/>
        <rFont val="Times New Roman"/>
        <family val="1"/>
      </rPr>
      <t>If the Borrower applied for an EIDL, enter the Borrower’s EIDL Application Number.</t>
    </r>
  </si>
  <si>
    <r>
      <rPr>
        <b/>
        <sz val="10"/>
        <rFont val="Times New Roman"/>
        <family val="1"/>
      </rPr>
      <t xml:space="preserve">Payroll Schedule:  </t>
    </r>
    <r>
      <rPr>
        <sz val="10"/>
        <rFont val="Times New Roman"/>
        <family val="1"/>
      </rPr>
      <t>Select the box that corresponds to your payroll schedule.</t>
    </r>
  </si>
  <si>
    <r>
      <rPr>
        <b/>
        <sz val="10"/>
        <rFont val="Times New Roman"/>
        <family val="1"/>
      </rPr>
      <t xml:space="preserve">Covered Period:  </t>
    </r>
    <r>
      <rPr>
        <sz val="10"/>
        <rFont val="Times New Roman"/>
        <family val="1"/>
      </rPr>
      <t>Enter the eight-week (56-day) Covered Period of your PPP loan.  The first day of the Covered Period must be the same as the PPP Loan Disbursement Date.  For example, if the Borrower received its PPP loan proceeds on Monday, April 20, the first day of the Covered Period is April 20 and the last day of the Covered Period is Sunday, June 14.</t>
    </r>
  </si>
  <si>
    <r>
      <rPr>
        <b/>
        <sz val="10"/>
        <rFont val="Times New Roman"/>
        <family val="1"/>
      </rPr>
      <t xml:space="preserve">Alternative Payroll Covered Period:  </t>
    </r>
    <r>
      <rPr>
        <sz val="10"/>
        <rFont val="Times New Roman"/>
        <family val="1"/>
      </rPr>
      <t xml:space="preserve">For administrative convenience, Borrowers with a biweekly (or more frequent) payroll schedule may elect to calculate eligible payroll costs using the eight-week (56-day) period that begins on the first day of their first pay period following their PPP Loan Disbursement Date (the “Alternative Payroll Covered Period”).  For example, if the Borrower received its PPP loan proceeds on Monday, April 20, and the first day of its first pay period following its PPP loan disbursement is Sunday, April 26, the first day of the Alternative Payroll Covered Period is April 26 and the last day of the Alternative Payroll Covered Period is Saturday, June 20.  Borrowers who elect to use the Alternative Payroll Covered Period </t>
    </r>
    <r>
      <rPr>
        <u/>
        <sz val="10"/>
        <rFont val="Times New Roman"/>
        <family val="1"/>
      </rPr>
      <t>must</t>
    </r>
    <r>
      <rPr>
        <sz val="10"/>
        <rFont val="Times New Roman"/>
        <family val="1"/>
      </rPr>
      <t xml:space="preserve"> apply the Alternative Payroll Covered Period wherever there is a reference in this application to “the Covered Period or the Alternative Payroll Covered Period.”  However, Borrowers must apply the Covered Period (not the Alternative Payroll Covered Period) wherever there is a reference in this application to “the Covered Period” only.</t>
    </r>
  </si>
  <si>
    <r>
      <rPr>
        <b/>
        <sz val="10"/>
        <rFont val="Times New Roman"/>
        <family val="1"/>
      </rPr>
      <t xml:space="preserve">If Borrower Received PPP Loans in Excess of $2 Million:  </t>
    </r>
    <r>
      <rPr>
        <sz val="10"/>
        <rFont val="Times New Roman"/>
        <family val="1"/>
      </rPr>
      <t>Check the box if the Borrower, together with its affiliates (to the extent required under SBA’s interim final rule on affiliates (</t>
    </r>
    <r>
      <rPr>
        <u/>
        <sz val="10"/>
        <color rgb="FF0000FF"/>
        <rFont val="Times New Roman"/>
        <family val="1"/>
      </rPr>
      <t>85 FR 20817</t>
    </r>
    <r>
      <rPr>
        <sz val="10"/>
        <color rgb="FF0000FF"/>
        <rFont val="Times New Roman"/>
        <family val="1"/>
      </rPr>
      <t xml:space="preserve"> </t>
    </r>
    <r>
      <rPr>
        <sz val="10"/>
        <rFont val="Times New Roman"/>
        <family val="1"/>
      </rPr>
      <t xml:space="preserve">(April 15, 2020)) and not waived under 15 U.S.C.
</t>
    </r>
    <r>
      <rPr>
        <sz val="10"/>
        <rFont val="Times New Roman"/>
        <family val="1"/>
      </rPr>
      <t>636(a)(36)(D)(iv)), received PPP loans with an original principal amount in excess of $2 million.</t>
    </r>
  </si>
  <si>
    <r>
      <rPr>
        <b/>
        <u/>
        <sz val="10"/>
        <rFont val="Times New Roman"/>
        <family val="1"/>
      </rPr>
      <t>Forgiveness Amount Calculation (see Summary of Costs Eligible for Forgiveness below):</t>
    </r>
  </si>
  <si>
    <r>
      <rPr>
        <b/>
        <sz val="10"/>
        <rFont val="Times New Roman"/>
        <family val="1"/>
      </rPr>
      <t xml:space="preserve">Line 1:  </t>
    </r>
    <r>
      <rPr>
        <sz val="10"/>
        <rFont val="Times New Roman"/>
        <family val="1"/>
      </rPr>
      <t>Enter total eligible payroll costs incurred or paid during the Covered Period or the Alternative Payroll Covered Period.  To calculate these costs, complete PPP Schedule A.  Enter the amount from PPP Schedule A, line 10.</t>
    </r>
  </si>
  <si>
    <r>
      <rPr>
        <b/>
        <sz val="10"/>
        <rFont val="Times New Roman"/>
        <family val="1"/>
      </rPr>
      <t xml:space="preserve">Line 2:  </t>
    </r>
    <r>
      <rPr>
        <sz val="10"/>
        <rFont val="Times New Roman"/>
        <family val="1"/>
      </rPr>
      <t>Enter the amount of business mortgage interest payments during the Covered Period for any business mortgage obligation on real or personal property incurred before February 15, 2020.  Do not include prepayments.</t>
    </r>
  </si>
  <si>
    <r>
      <rPr>
        <b/>
        <sz val="10"/>
        <rFont val="Times New Roman"/>
        <family val="1"/>
      </rPr>
      <t xml:space="preserve">Line 3:  </t>
    </r>
    <r>
      <rPr>
        <sz val="10"/>
        <rFont val="Times New Roman"/>
        <family val="1"/>
      </rPr>
      <t>Enter the amount of business rent or lease payments for real or personal property during the Covered Period, pursuant to lease agreements in force before February 15, 2020.</t>
    </r>
  </si>
  <si>
    <r>
      <rPr>
        <b/>
        <sz val="10"/>
        <rFont val="Times New Roman"/>
        <family val="1"/>
      </rPr>
      <t xml:space="preserve">Line 4:  </t>
    </r>
    <r>
      <rPr>
        <sz val="10"/>
        <rFont val="Times New Roman"/>
        <family val="1"/>
      </rPr>
      <t>Enter the amount of business utility payments during the Covered Period, for business utilities for which service began before February 15, 2020.</t>
    </r>
  </si>
  <si>
    <r>
      <rPr>
        <i/>
        <sz val="10"/>
        <rFont val="Times New Roman"/>
        <family val="1"/>
      </rPr>
      <t>NOTE:  For lines 2-4, you are not required to report payments that you do not want to include in the forgiveness amount.</t>
    </r>
  </si>
  <si>
    <r>
      <rPr>
        <b/>
        <sz val="10"/>
        <rFont val="Times New Roman"/>
        <family val="1"/>
      </rPr>
      <t xml:space="preserve">Line 5:  </t>
    </r>
    <r>
      <rPr>
        <sz val="10"/>
        <rFont val="Times New Roman"/>
        <family val="1"/>
      </rPr>
      <t>Enter the number from PPP Schedule A, line 3.  This amount reflects the loan forgiveness reduction required for salary/hourly wage reductions in excess of 25% for certain employees as described in PPP Schedule A.</t>
    </r>
  </si>
  <si>
    <r>
      <rPr>
        <b/>
        <sz val="10"/>
        <rFont val="Times New Roman"/>
        <family val="1"/>
      </rPr>
      <t xml:space="preserve">Line 6:  </t>
    </r>
    <r>
      <rPr>
        <sz val="10"/>
        <rFont val="Times New Roman"/>
        <family val="1"/>
      </rPr>
      <t>Add lines 1 through 4, subtract line 5, enter the total.  If this amount is less than zero, enter a zero.</t>
    </r>
  </si>
  <si>
    <r>
      <rPr>
        <b/>
        <sz val="10"/>
        <rFont val="Times New Roman"/>
        <family val="1"/>
      </rPr>
      <t xml:space="preserve">Line 7:  </t>
    </r>
    <r>
      <rPr>
        <sz val="10"/>
        <rFont val="Times New Roman"/>
        <family val="1"/>
      </rPr>
      <t>Enter the number from PPP Schedule A, line 13.</t>
    </r>
  </si>
  <si>
    <r>
      <rPr>
        <b/>
        <sz val="10"/>
        <rFont val="Times New Roman"/>
        <family val="1"/>
      </rPr>
      <t xml:space="preserve">Line 8:  </t>
    </r>
    <r>
      <rPr>
        <sz val="10"/>
        <rFont val="Times New Roman"/>
        <family val="1"/>
      </rPr>
      <t>Enter the amount on line 6 multiplied by the amount on line 7.  This calculation incorporates the loan forgiveness reduction required for any full-time equivalency (FTE) employee reductions as described in PPP Schedule A.</t>
    </r>
  </si>
  <si>
    <r>
      <rPr>
        <b/>
        <sz val="10"/>
        <rFont val="Times New Roman"/>
        <family val="1"/>
      </rPr>
      <t xml:space="preserve">Line 9:  </t>
    </r>
    <r>
      <rPr>
        <sz val="10"/>
        <rFont val="Times New Roman"/>
        <family val="1"/>
      </rPr>
      <t>Enter the PPP Loan Amount.</t>
    </r>
  </si>
  <si>
    <r>
      <rPr>
        <b/>
        <sz val="10"/>
        <rFont val="Times New Roman"/>
        <family val="1"/>
      </rPr>
      <t xml:space="preserve">Line 10:  </t>
    </r>
    <r>
      <rPr>
        <sz val="10"/>
        <rFont val="Times New Roman"/>
        <family val="1"/>
      </rPr>
      <t>Divide the amount on line 1 by 0.75, and enter the amount.  This determines whether at least 75% of the potential forgiveness amount was used for payroll costs.  For more information, see Interim Final Rule on Paycheck Protection Program posted on April 2, 2020 (</t>
    </r>
    <r>
      <rPr>
        <u/>
        <sz val="10"/>
        <color rgb="FF0000FF"/>
        <rFont val="Times New Roman"/>
        <family val="1"/>
      </rPr>
      <t>85 FR 20811</t>
    </r>
    <r>
      <rPr>
        <sz val="10"/>
        <rFont val="Times New Roman"/>
        <family val="1"/>
      </rPr>
      <t>).</t>
    </r>
  </si>
  <si>
    <r>
      <rPr>
        <b/>
        <sz val="10"/>
        <rFont val="Times New Roman"/>
        <family val="1"/>
      </rPr>
      <t xml:space="preserve">Line 11:  </t>
    </r>
    <r>
      <rPr>
        <sz val="10"/>
        <rFont val="Times New Roman"/>
        <family val="1"/>
      </rPr>
      <t>Enter the smallest of lines 8, 9, or 10.  Note: If applicable, SBA will deduct EIDL Advance Amounts from the forgiveness amount remitted to the Lender.</t>
    </r>
  </si>
  <si>
    <r>
      <rPr>
        <b/>
        <u/>
        <sz val="10"/>
        <rFont val="Times New Roman"/>
        <family val="1"/>
      </rPr>
      <t>Summary of Costs Eligible for Forgiveness:</t>
    </r>
  </si>
  <si>
    <r>
      <rPr>
        <sz val="10"/>
        <rFont val="Times New Roman"/>
        <family val="1"/>
      </rPr>
      <t>Borrowers are eligible for loan forgiveness for the following costs:</t>
    </r>
  </si>
  <si>
    <r>
      <rPr>
        <sz val="10"/>
        <rFont val="Times New Roman"/>
        <family val="1"/>
      </rPr>
      <t xml:space="preserve">1.    </t>
    </r>
    <r>
      <rPr>
        <b/>
        <sz val="10"/>
        <rFont val="Times New Roman"/>
        <family val="1"/>
      </rPr>
      <t xml:space="preserve">Eligible payroll costs.  </t>
    </r>
    <r>
      <rPr>
        <sz val="10"/>
        <rFont val="Times New Roman"/>
        <family val="1"/>
      </rPr>
      <t>Borrowers are generally eligible for forgiveness for the payroll costs paid and payroll costs incurred during the eight-week (56-day) Covered Period (or Alternative Payroll Covered Period) (“payroll costs”).  Payroll costs are considered paid on the day that paychecks are distributed or the Borrower originates an ACH credit transaction.  Payroll costs are considered incurred on the day that the employee’s pay is earned.  Payroll costs incurred but not paid during the Borrower’s last pay period of the Covered Period (or Alternative Payroll Covered Period) are eligible for forgiveness if paid on or before the next regular payroll date.  Otherwise, payroll costs must be paid during the Covered Period (or Alternative Payroll Covered Period).  For each individual employee, the total amount of cash compensation eligible for forgiveness may not exceed an annual salary of $100,000, as prorated for the covered period.  Count payroll costs that were both paid and incurred only once.  For information on what qualifies as payroll costs, see Interim Final Rule on Paycheck Protection Program posted on April 2, 2020 (</t>
    </r>
    <r>
      <rPr>
        <u/>
        <sz val="10"/>
        <color rgb="FF0000FF"/>
        <rFont val="Times New Roman"/>
        <family val="1"/>
      </rPr>
      <t>85 FR 20811</t>
    </r>
    <r>
      <rPr>
        <sz val="10"/>
        <rFont val="Times New Roman"/>
        <family val="1"/>
      </rPr>
      <t>).</t>
    </r>
  </si>
  <si>
    <r>
      <rPr>
        <sz val="10"/>
        <rFont val="Times New Roman"/>
        <family val="1"/>
      </rPr>
      <t xml:space="preserve">2.    </t>
    </r>
    <r>
      <rPr>
        <b/>
        <sz val="10"/>
        <rFont val="Times New Roman"/>
        <family val="1"/>
      </rPr>
      <t xml:space="preserve">Eligible nonpayroll costs.  </t>
    </r>
    <r>
      <rPr>
        <sz val="10"/>
        <rFont val="Times New Roman"/>
        <family val="1"/>
      </rPr>
      <t xml:space="preserve">Nonpayroll costs eligible for forgiveness consist of:
</t>
    </r>
    <r>
      <rPr>
        <sz val="10"/>
        <rFont val="Times New Roman"/>
        <family val="1"/>
      </rPr>
      <t xml:space="preserve">(a) covered mortgage obligations: payments of interest (not including any prepayment or payment of principal) on any business mortgage obligation on real or personal property incurred before February 15, 2020 (“business mortgage interest payments”);
</t>
    </r>
    <r>
      <rPr>
        <sz val="10"/>
        <rFont val="Times New Roman"/>
        <family val="1"/>
      </rPr>
      <t xml:space="preserve">(b) covered rent obligations: business rent or lease payments pursuant to lease agreements for real or personal property in force before February 15, 2020 (“business rent or lease payments”); and
</t>
    </r>
    <r>
      <rPr>
        <sz val="10"/>
        <rFont val="Times New Roman"/>
        <family val="1"/>
      </rPr>
      <t xml:space="preserve">(c) covered utility payments: business payments for a service for the distribution of electricity, gas, water, transportation, telephone, or internet access for which service began before February 15, 2020 (“business utility payments”).
</t>
    </r>
    <r>
      <rPr>
        <sz val="10"/>
        <rFont val="Times New Roman"/>
        <family val="1"/>
      </rPr>
      <t>An eligible nonpayroll cost must be paid during the Covered Period or incurred during the Covered Period and paid on or before the next regular billing date, even if the billing date is after the Covered Period.  Eligible nonpayroll costs cannot exceed 25% of the total forgiveness amount.  Count nonpayroll costs that were both paid and incurred only once.</t>
    </r>
  </si>
  <si>
    <r>
      <rPr>
        <sz val="10"/>
        <rFont val="Times New Roman"/>
        <family val="1"/>
      </rPr>
      <t>The amount of loan forgiveness the Borrower applies for may be subject to reductions as explained in PPP Schedule A.</t>
    </r>
  </si>
  <si>
    <r>
      <rPr>
        <b/>
        <u/>
        <sz val="10"/>
        <rFont val="Times New Roman"/>
        <family val="1"/>
      </rPr>
      <t>Documents that Each Borrower Must Submit with its PPP Loan Forgiveness Application</t>
    </r>
  </si>
  <si>
    <r>
      <rPr>
        <b/>
        <sz val="10"/>
        <rFont val="Times New Roman"/>
        <family val="1"/>
      </rPr>
      <t>PPP Loan Forgiveness Calculation Form</t>
    </r>
  </si>
  <si>
    <r>
      <rPr>
        <b/>
        <sz val="10"/>
        <rFont val="Times New Roman"/>
        <family val="1"/>
      </rPr>
      <t>PPP Schedule A</t>
    </r>
  </si>
  <si>
    <r>
      <rPr>
        <b/>
        <sz val="10"/>
        <rFont val="Times New Roman"/>
        <family val="1"/>
      </rPr>
      <t>Payroll:  Documentation verifying the eligible cash compensation and non-cash benefit payments from the Covered Period or the Alternative Payroll Covered Period consisting of each of the following:</t>
    </r>
    <r>
      <rPr>
        <sz val="10"/>
        <rFont val="Times New Roman"/>
        <family val="1"/>
      </rPr>
      <t xml:space="preserve">
   a.    Bank account statements or third-party payroll service provider reports documenting the amount of cash compensation paid to 
           employees.
   b.    Tax forms (or equivalent third-party payroll service provider reports) for the periods that overlap with the Covered Period or the 
           Alternative Payroll Covered Period:
          i.     Payroll tax filings reported, or that will be reported, to the IRS (typically, Form 941); and
          ii.    State quarterly business and individual employee wage reporting and unemployment insurance tax filings reported, or that will be
                  reported, to the relevant state.
   c.    Payment receipts, cancelled checks, or account statements documenting the amount of any employer contributions to employee
          health insurance and retirement plans that the Borrower included in the forgiveness amount (PPP Schedule A, lines (6) and (7)).</t>
    </r>
  </si>
  <si>
    <r>
      <rPr>
        <b/>
        <sz val="10"/>
        <rFont val="Times New Roman"/>
        <family val="1"/>
      </rPr>
      <t>FTE:  Documentation showing (at the election of the Borrower):</t>
    </r>
    <r>
      <rPr>
        <sz val="10"/>
        <rFont val="Times New Roman"/>
        <family val="1"/>
      </rPr>
      <t xml:space="preserve">
     a.    the average number of FTE employees on payroll per month employed by the Borrower between February 15, 2019 and June 30, 2019;
     b.    the average number of FTE employees on payroll per month employed by the Borrower between January 1, 2020 and February 29, 2020; 
             or
     c.    in the case of a seasonal employer, the average number of FTE employees on payroll per month employed by the Borrower between 
            February 15, 2019 and June 30, 2019; between January 1, 2020 and February 29, 2020; or any consecutive twelve- week period between 
            May 1, 2019 and September 15, 2019.
</t>
    </r>
    <r>
      <rPr>
        <b/>
        <i/>
        <sz val="10"/>
        <rFont val="Times New Roman"/>
        <family val="1"/>
      </rPr>
      <t>The selected time period must be the same time period selected for purposes of completing PPP Schedule A, line 11.  Documents may include payroll tax filings reported, or that will be reported, to the IRS (typically, Form 941) and state quarterly business and individual employee wage reporting and unemployment insurance tax filings reported, or that will be reported, to the relevant state. Documents submitted may cover periods longer than the specific time period.</t>
    </r>
  </si>
  <si>
    <r>
      <rPr>
        <b/>
        <sz val="10"/>
        <rFont val="Times New Roman"/>
        <family val="1"/>
      </rPr>
      <t>Nonpayroll:  Documentation verifying existence of the obligations/services prior to February 15, 2020 and eligible payments from the Covered Period.</t>
    </r>
    <r>
      <rPr>
        <sz val="10"/>
        <rFont val="Times New Roman"/>
        <family val="1"/>
      </rPr>
      <t xml:space="preserve">
     a.    Business mortgage interest payments: Copy of lender amortization schedule and receipts or cancelled checks verifying eligible payments 
             from the Covered Period; or lender account statements from February 2020 and the months of the Covered Period through one month 
             after the end of the Covered Period verifying interest amounts and eligible payments.
     b.    Business rent or lease payments: Copy of current lease agreement and receipts or cancelled checks verifying eligible payments from the 
             Covered Period; or lessor account statements from February 2020 and from the Covered Period through one month after the end of the 
             Covered Period verifying eligible payments.
     c.    Business utility payments: Copy of invoices from February 2020 and those paid during the Covered Period and receipts, cancelled
            checks, or account statements verifying those eligible payments.</t>
    </r>
  </si>
  <si>
    <r>
      <rPr>
        <b/>
        <u/>
        <sz val="10"/>
        <rFont val="Times New Roman"/>
        <family val="1"/>
      </rPr>
      <t>Documents that Each Borrower Must Maintain but is Not Required to Submit</t>
    </r>
  </si>
  <si>
    <t>PPP Schedule A Worksheet or its equivalent and the following:
     a.    Documentation supporting the listing of each individual employee in PPP Schedule A Worksheet Table 1, including the “Salary/Hourly 
             Wage Reduction” calculation, if necessary.
     b.    Documentation supporting the listing of each individual employee in PPP Schedule A Worksheet Table 2; specifically, that each listed 
             employee received during any single pay period in 2019 compensation at an annualized rate of more than $100,000.
     c.    Documentation regarding any employee job offers and refusals, firings for cause, voluntary resignations, and written requests by any 
            employee for reductions in work schedule.
     d.    Documentation supporting the PPP Schedule A Worksheet “FTE Reduction Safe Harbor.”</t>
  </si>
  <si>
    <t>All records relating to the Borrower’s PPP loan, including documentation submitted with its PPP loan application, documentation supporting the Borrower’s certifications as to the necessity of the loan request and its eligibility for a PPP loan, documentation necessary to support the Borrower’s loan forgiveness application, and documentation demonstrating the Borrower’s material compliance with PPP requirements.  The Borrower must retain all such documentation in its files for six years after the date the loan is forgiven or repaid in full, and permit authorized representatives of SBA, including representatives of its Office of Inspector General, to access such files upon request.</t>
  </si>
  <si>
    <t xml:space="preserve">Line 12. Total Average FTE (add lines 2 and 5):  </t>
  </si>
  <si>
    <t xml:space="preserve">Line 11. Average FTE during the Borrower’s chosen reference period: </t>
  </si>
  <si>
    <t>If you have not reduced the number of employees or the average paid hours of your employees between January 1, 2020 and the end of the Covered Period, check here, skip lines 11 and 12 and enter 1.0 on line 13.</t>
  </si>
  <si>
    <t>Full-Time Equivalency (FTE) Reduction Calculation</t>
  </si>
  <si>
    <t xml:space="preserve">Line 10. Payroll Costs (add lines 1, 4, 6, 7, 8, and 9):  </t>
  </si>
  <si>
    <t>Total Payroll Costs</t>
  </si>
  <si>
    <t>Line 9.   Total amount paid to owner-employees/self-employed individual/general partners:  
more than one</t>
  </si>
  <si>
    <t>Compensation to Owners</t>
  </si>
  <si>
    <t>Line 8.  Total amount paid by Borrower for employer state and local taxes assessed on employee compensation:</t>
  </si>
  <si>
    <t>Line 7.  Total amount paid by Borrower for elmployer contributions to employee retirement plans:</t>
  </si>
  <si>
    <t>Line 6.  Total Amount paid by Borrower for employer contributions for employee health insurance:</t>
  </si>
  <si>
    <t>Non-Cash Compensation Payroll Costs During the Covered Period or the Alternative Payroll Covered Period</t>
  </si>
  <si>
    <t>Line 5.   Enter Average FTE (Box 5) from PPP Schedule A Worksheet, Table 2:</t>
  </si>
  <si>
    <t xml:space="preserve">Line 4.   Enter Cash Compensation (Box 4) from PPP Schedule A Worksheet, Table 2: </t>
  </si>
  <si>
    <t>PPP Schedule A Worksheet, Table 2 Totals</t>
  </si>
  <si>
    <t xml:space="preserve">Line 3.   Enter Salary/Hourly Wage Reduction (Box 3) from PPP Schedule A Worksheet, Table 1:  
</t>
  </si>
  <si>
    <t>Line 2. Enter Average FTE (Box 2) from PPP Schedule A Worksheet, Table 1:</t>
  </si>
  <si>
    <t>Line 1. Enter Cash Compensation (Box 1) from PPP Schedule A Worksheet, Table 1:</t>
  </si>
  <si>
    <t>PPP Schedule A Worksheet, Table 1 Totals</t>
  </si>
  <si>
    <r>
      <rPr>
        <b/>
        <u/>
        <sz val="10"/>
        <rFont val="Times New Roman"/>
        <family val="1"/>
      </rPr>
      <t>PPP Loan Forgiveness Calculation Form</t>
    </r>
  </si>
  <si>
    <r>
      <rPr>
        <b/>
        <sz val="8"/>
        <rFont val="Times New Roman"/>
        <family val="1"/>
      </rPr>
      <t>Business Legal Name (“Borrower”)</t>
    </r>
  </si>
  <si>
    <r>
      <rPr>
        <b/>
        <sz val="8"/>
        <rFont val="Times New Roman"/>
        <family val="1"/>
      </rPr>
      <t>DBA or Tradename, if applicable</t>
    </r>
  </si>
  <si>
    <r>
      <rPr>
        <b/>
        <sz val="8"/>
        <rFont val="Times New Roman"/>
        <family val="1"/>
      </rPr>
      <t>Business Address</t>
    </r>
  </si>
  <si>
    <r>
      <rPr>
        <b/>
        <sz val="8"/>
        <rFont val="Times New Roman"/>
        <family val="1"/>
      </rPr>
      <t>Business TIN (EIN, SSN)</t>
    </r>
  </si>
  <si>
    <r>
      <rPr>
        <b/>
        <sz val="8"/>
        <rFont val="Times New Roman"/>
        <family val="1"/>
      </rPr>
      <t>Business Phone</t>
    </r>
  </si>
  <si>
    <r>
      <rPr>
        <b/>
        <sz val="8"/>
        <rFont val="Times New Roman"/>
        <family val="1"/>
      </rPr>
      <t>Primary Contact</t>
    </r>
  </si>
  <si>
    <r>
      <rPr>
        <b/>
        <sz val="8"/>
        <rFont val="Times New Roman"/>
        <family val="1"/>
      </rPr>
      <t>E-mail Address</t>
    </r>
  </si>
  <si>
    <t xml:space="preserve">SBA PPP Loan Number:  </t>
  </si>
  <si>
    <t>Lender PPP Loan Number:</t>
  </si>
  <si>
    <t>PPP Loan Amount:</t>
  </si>
  <si>
    <t>PPP Loan Disbursement Date:</t>
  </si>
  <si>
    <t>Employees at Time of Loan Application:</t>
  </si>
  <si>
    <t>Employees at Time of Foregiveness Application:</t>
  </si>
  <si>
    <t>EIDL Advance Amount:</t>
  </si>
  <si>
    <t>EIDL Application Number:</t>
  </si>
  <si>
    <t>Payroll Schedule:  The frequency with which payroll is paid to employees is:</t>
  </si>
  <si>
    <t>Covered Period:</t>
  </si>
  <si>
    <t xml:space="preserve">Alternative Payroll Covered Period, if applicable:  </t>
  </si>
  <si>
    <t xml:space="preserve">If Borrower (together with affiliates, if applicable) received PPP loans in excess of $2 million, check here: </t>
  </si>
  <si>
    <r>
      <rPr>
        <b/>
        <sz val="10"/>
        <rFont val="Times New Roman"/>
        <family val="1"/>
      </rPr>
      <t>Forgiveness Amount Calculation:</t>
    </r>
  </si>
  <si>
    <t xml:space="preserve">      Payroll and Nonpayroll Costs</t>
  </si>
  <si>
    <t>Line 1. Payroll Costs (enter the amount from PPP Schedule A, Line 10):</t>
  </si>
  <si>
    <t>Line 2. Business Mortgage Interest Payments:</t>
  </si>
  <si>
    <t>Line 3. Business Rent or Lease Payments:</t>
  </si>
  <si>
    <t>Line 4: Business Utility Payments:</t>
  </si>
  <si>
    <t xml:space="preserve">      Adjustments for Full-Time Equivalency (FTE) and Salary/Hourly Wage Reductions</t>
  </si>
  <si>
    <t>Line 5. Total Salary/Hourly Wage Reduction (enter the amount from PPP Schedule A, line 3):</t>
  </si>
  <si>
    <t>Line 6. Add the amounts on lines 1, 2, 3, and 4, then subtract the amount entered in line 5:</t>
  </si>
  <si>
    <t>Line 7. FTE Reduction Quotient (enter the number from PPP Schedule A,  line 13):</t>
  </si>
  <si>
    <t xml:space="preserve">      Potential Forgiveness Amounts</t>
  </si>
  <si>
    <t>Line 8. Modified Total (multiply line 6 by line 7):</t>
  </si>
  <si>
    <t>Line 9. PPP Loan Amount</t>
  </si>
  <si>
    <t xml:space="preserve">      Forgiveness Amount</t>
  </si>
  <si>
    <t>Line 11. Forgiveness Amount (enter the smallest of lines 8, 9, and 10):</t>
  </si>
  <si>
    <t>By Signing Below, You Make the Following Representations and Certifications on Behalf of the Borrower:</t>
  </si>
  <si>
    <r>
      <rPr>
        <sz val="10"/>
        <rFont val="Times New Roman"/>
        <family val="1"/>
      </rPr>
      <t xml:space="preserve">The authorized representative of the Borrower certifies to all of the below by </t>
    </r>
    <r>
      <rPr>
        <b/>
        <sz val="10"/>
        <rFont val="Times New Roman"/>
        <family val="1"/>
      </rPr>
      <t xml:space="preserve">initialing </t>
    </r>
    <r>
      <rPr>
        <sz val="10"/>
        <rFont val="Times New Roman"/>
        <family val="1"/>
      </rPr>
      <t>next to each one.</t>
    </r>
  </si>
  <si>
    <t>The dollar amount for which forgiveness is requested:
*     was used to pay costs that are eligible for forgiveness (payroll costs to retain employees; business mortgage interest 
       payments; business rent or lease payments; or business utility payments);
*     includes all applicable reductions due to decreases in the number of full-time equivalent employees and salary/hourly 
        wage reductions;
*     does not include nonpayroll costs in excess of 25% of the amount requested; and
*     does not exceed eight weeks’ worth of 2019 compensation for any owner-employee or self-employed individual/general 
        partner, capped at $15,385 per individual.</t>
  </si>
  <si>
    <t>I understand that if the funds were knowingly used for unauthorized purposes, the federal government may pursue recovery
of loan amounts and/or civil or criminal fraud charges.</t>
  </si>
  <si>
    <t>The Borrower has accurately verified the payments for the eligible payroll and nonpayroll costs for which the Borrower is
requesting forgiveness.</t>
  </si>
  <si>
    <t>I have submitted to the Lender the required documentation verifying payroll costs, the existence of obligations and service (as applicable) prior to February 15, 2020, and eligible business mortgage interest payments, business rent or lease
payments, and business utility payments.</t>
  </si>
  <si>
    <t>The information provided in this application and the information provided in all supporting documents and forms is true and correct in all material respects.  I understand that knowingly making a false statement to obtain forgiveness of an SBA-guaranteed loan is punishable under the law, including 18 USC 1001 and 3571 by imprisonment of not more than five years and/or a fine of up to $250,000; under 15 USC 645 by imprisonment of not more than two years and/or a fine  of not more than $5,000; and, if submitted to a Federally insured institution, under 18 USC 1014 by imprisonment of not
more than thirty years and/or a fine of not more than  $1,000,000.</t>
  </si>
  <si>
    <t>The tax documents I have submitted to the Lender are consistent with those the Borrower has submitted/will submit to the IRS and/or state tax or workforce agency.  I also understand, acknowledge, and agree that the Lender can share the tax information with SBA’s authorized representatives, including authorized representatives of the SBA
Office of Inspector General, for the purpose of ensuring compliance with PPP requirements and all SBA reviews.</t>
  </si>
  <si>
    <t xml:space="preserve"> I understand, acknowledge, and agree that SBA may request additional information for the purposes of evaluating the Borrower’s eligibility for the PPP loan and for loan forgiveness, and that the Borrower’s failure to provide information requested by SBA may result in a determination that the Borrower was ineligible for the PPP loan or a denial of the Borrower’s loan forgiveness application.</t>
  </si>
  <si>
    <r>
      <rPr>
        <sz val="10"/>
        <rFont val="Times New Roman"/>
        <family val="1"/>
      </rPr>
      <t>The Borrower’s eligibility for loan forgiveness will be evaluated in accordance with the PPP regulations and guidance issued by SBA through the date of this application.  SBA may direct a lender to disapprove the Borrower’s loan forgiveness application if SBA determines that the Borrower was ineligible for the PPP loan.</t>
    </r>
  </si>
  <si>
    <t>Signature of Authorized Representative of  Borrower                                                 Date</t>
  </si>
  <si>
    <t>Print Name                                                                                                                           Title</t>
  </si>
  <si>
    <t>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here and enter 0 on line 3.</t>
  </si>
  <si>
    <t xml:space="preserve">This amount may not be included in PPP Schedule A Worksheet, Table 1 or 2.  If there is more than one individual included, attach a separate table that lists the names of and payments to each.
</t>
  </si>
  <si>
    <r>
      <t xml:space="preserve">Line 13. FTE Reduction Quotient </t>
    </r>
    <r>
      <rPr>
        <b/>
        <sz val="10"/>
        <rFont val="Times New Roman"/>
        <family val="1"/>
      </rPr>
      <t>(divide line 12 by line 11) or enter 1.0 if FTE Safe Harbor is met</t>
    </r>
    <r>
      <rPr>
        <sz val="10"/>
        <rFont val="Times New Roman"/>
        <family val="1"/>
      </rPr>
      <t>:</t>
    </r>
  </si>
  <si>
    <t xml:space="preserve">         Other</t>
  </si>
  <si>
    <r>
      <rPr>
        <b/>
        <u/>
        <sz val="10"/>
        <rFont val="Times New Roman"/>
        <family val="1"/>
      </rPr>
      <t>PPP Schedule A Worksheet</t>
    </r>
  </si>
  <si>
    <r>
      <rPr>
        <b/>
        <sz val="10"/>
        <rFont val="Times New Roman"/>
        <family val="1"/>
      </rPr>
      <t xml:space="preserve">Table 1:  </t>
    </r>
    <r>
      <rPr>
        <sz val="10"/>
        <rFont val="Times New Roman"/>
        <family val="1"/>
      </rPr>
      <t xml:space="preserve">List employees who:
</t>
    </r>
    <r>
      <rPr>
        <sz val="10"/>
        <rFont val="Symbol"/>
        <family val="1"/>
      </rPr>
      <t></t>
    </r>
    <r>
      <rPr>
        <sz val="10"/>
        <rFont val="Times New Roman"/>
        <family val="1"/>
      </rPr>
      <t xml:space="preserve">     Were employed by the Borrower at any point during the Covered Period or the Alternative Payroll Covered Period whose principal place of residence is in the
        United States; and
</t>
    </r>
    <r>
      <rPr>
        <sz val="10"/>
        <rFont val="Symbol"/>
        <family val="1"/>
      </rPr>
      <t></t>
    </r>
    <r>
      <rPr>
        <sz val="10"/>
        <rFont val="Times New Roman"/>
        <family val="1"/>
      </rPr>
      <t xml:space="preserve">     Received compensation from the Borrower at an annualized rate of less than or equal to $100,000 for all pay periods in 2019 or were not employed by the Borrower 
       at any point in 2019.</t>
    </r>
  </si>
  <si>
    <r>
      <rPr>
        <b/>
        <sz val="10"/>
        <rFont val="Times New Roman"/>
        <family val="1"/>
      </rPr>
      <t xml:space="preserve">Table 2: </t>
    </r>
    <r>
      <rPr>
        <sz val="10"/>
        <rFont val="Times New Roman"/>
        <family val="1"/>
      </rPr>
      <t xml:space="preserve">List employees who:
</t>
    </r>
    <r>
      <rPr>
        <sz val="10"/>
        <rFont val="Symbol"/>
        <family val="1"/>
      </rPr>
      <t></t>
    </r>
    <r>
      <rPr>
        <sz val="10"/>
        <rFont val="Times New Roman"/>
        <family val="1"/>
      </rPr>
      <t xml:space="preserve">     Were employed by the Borrower at any point during the Covered Period or the Alternative Payroll Covered Period whose principal place of residence is in the 
        United States; and
</t>
    </r>
    <r>
      <rPr>
        <sz val="10"/>
        <rFont val="Symbol"/>
        <family val="1"/>
      </rPr>
      <t></t>
    </r>
    <r>
      <rPr>
        <sz val="10"/>
        <rFont val="Times New Roman"/>
        <family val="1"/>
      </rPr>
      <t xml:space="preserve">     Received compensation from the Borrower at an annualized rate of more than $100,000 for any pay period in 2019.</t>
    </r>
  </si>
  <si>
    <r>
      <rPr>
        <b/>
        <u/>
        <sz val="10"/>
        <rFont val="Times New Roman"/>
        <family val="1"/>
      </rPr>
      <t>FTE Reduction Safe Harbor:</t>
    </r>
  </si>
  <si>
    <r>
      <rPr>
        <sz val="10"/>
        <rFont val="Times New Roman"/>
        <family val="1"/>
      </rPr>
      <t>Step 3.    If the entry for step 2 is greater than step 1, proceed to step 4.  Otherwise, the FTE Reduction Safe Harbor is not applicable and the Borrower must complete line 13 of PPP Schedule A by dividing line 12 by line 11 of that schedule.</t>
    </r>
  </si>
  <si>
    <r>
      <rPr>
        <sz val="10"/>
        <rFont val="Times New Roman"/>
        <family val="1"/>
      </rPr>
      <t>Step 5.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</si>
  <si>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r>
      <t>Step 1.    Enter the borrower’s total average FTE between February 15, 2020 and April 26, 2020.  Follow the same method that was used to calculate Average FTE in the PPP Schedule A Worksheet Tables.  Sum across all employees and enter:</t>
    </r>
    <r>
      <rPr>
        <u/>
        <sz val="10"/>
        <rFont val="Times New Roman"/>
        <family val="1"/>
      </rPr>
      <t> </t>
    </r>
  </si>
  <si>
    <t>Step 2.    Enter the borrower’s total FTE in the Borrower’s pay period inclusive of February 15, 2020.  Follow the same method that was used in step 1:</t>
  </si>
  <si>
    <t>Step 4.    Enter the borrower’s total FTE as of June 30, 2020:</t>
  </si>
  <si>
    <r>
      <rPr>
        <b/>
        <u/>
        <sz val="10"/>
        <rFont val="Times New Roman"/>
        <family val="1"/>
      </rPr>
      <t>PPP Borrower Demographic Information Form (Optional)</t>
    </r>
  </si>
  <si>
    <r>
      <rPr>
        <b/>
        <u/>
        <sz val="10"/>
        <rFont val="Times New Roman"/>
        <family val="1"/>
      </rPr>
      <t>Instructions</t>
    </r>
  </si>
  <si>
    <r>
      <rPr>
        <sz val="10"/>
        <rFont val="Times New Roman"/>
        <family val="1"/>
      </rPr>
      <t>Principal Name</t>
    </r>
  </si>
  <si>
    <r>
      <rPr>
        <sz val="10"/>
        <rFont val="Times New Roman"/>
        <family val="1"/>
      </rPr>
      <t>Position</t>
    </r>
  </si>
  <si>
    <r>
      <rPr>
        <sz val="10"/>
        <rFont val="Times New Roman"/>
        <family val="1"/>
      </rPr>
      <t>Veteran</t>
    </r>
  </si>
  <si>
    <r>
      <rPr>
        <sz val="10"/>
        <rFont val="Times New Roman"/>
        <family val="1"/>
      </rPr>
      <t>1=Non-Veteran; 2=Veteran; 3=Service-Disabled Veteran; 4=Spouse of Veteran; X=Not Disclosed</t>
    </r>
  </si>
  <si>
    <r>
      <rPr>
        <sz val="10"/>
        <rFont val="Times New Roman"/>
        <family val="1"/>
      </rPr>
      <t>Gender</t>
    </r>
  </si>
  <si>
    <r>
      <rPr>
        <sz val="10"/>
        <rFont val="Times New Roman"/>
        <family val="1"/>
      </rPr>
      <t>M=Male; F=Female; X=Not Disclosed</t>
    </r>
  </si>
  <si>
    <r>
      <rPr>
        <sz val="10"/>
        <rFont val="Times New Roman"/>
        <family val="1"/>
      </rPr>
      <t>Race (more than 1 may be selected)</t>
    </r>
  </si>
  <si>
    <r>
      <rPr>
        <sz val="10"/>
        <rFont val="Times New Roman"/>
        <family val="1"/>
      </rPr>
      <t>1=American Indian or Alaska Native; 2=Asian; 3=Black or African-American; 4=Native Hawaiian or Pacific Islander; 5=White; X=Not Disclosed</t>
    </r>
  </si>
  <si>
    <r>
      <rPr>
        <sz val="10"/>
        <rFont val="Times New Roman"/>
        <family val="1"/>
      </rPr>
      <t>Ethnicity</t>
    </r>
  </si>
  <si>
    <r>
      <rPr>
        <sz val="10"/>
        <rFont val="Times New Roman"/>
        <family val="1"/>
      </rPr>
      <t>H=Hispanic or Latino; N=Not Hispanic or Latino; X=Not Disclosed</t>
    </r>
  </si>
  <si>
    <r>
      <rPr>
        <b/>
        <sz val="10"/>
        <rFont val="Times New Roman"/>
        <family val="1"/>
      </rPr>
      <t>Disclosure is voluntary and will have no bearing on the loan forgiveness decision</t>
    </r>
  </si>
  <si>
    <r>
      <rPr>
        <b/>
        <sz val="9"/>
        <rFont val="Times New Roman"/>
        <family val="1"/>
      </rPr>
      <t xml:space="preserve">Paperwork Reduction Act </t>
    </r>
    <r>
      <rPr>
        <sz val="9"/>
        <rFont val="Times New Roman"/>
        <family val="1"/>
      </rPr>
      <t>– You are not required to respond to this collection of information unless it displays a currently valid OMB Control Number. The estimated time for completing this application, including gathering data needed, is 180 minutes.  Comments about this time or the information requested should be sent to Small Business Administration, Director, Records Management Division, 409 3rd St., SW, Washington DC 20416, and/or SBA Desk Officer, Office of Management and Budget, New Executive Office Building, Washington DC 20503.</t>
    </r>
  </si>
  <si>
    <r>
      <rPr>
        <b/>
        <u/>
        <sz val="10"/>
        <rFont val="Times New Roman"/>
        <family val="1"/>
      </rPr>
      <t>Instructions for PPP Schedule A</t>
    </r>
  </si>
  <si>
    <r>
      <rPr>
        <b/>
        <sz val="10"/>
        <rFont val="Times New Roman"/>
        <family val="1"/>
      </rPr>
      <t xml:space="preserve">Lines 1 through 5:  </t>
    </r>
    <r>
      <rPr>
        <sz val="10"/>
        <rFont val="Times New Roman"/>
        <family val="1"/>
      </rPr>
      <t>Enter the amounts from PPP Schedule A Worksheet Tables as directed.</t>
    </r>
  </si>
  <si>
    <r>
      <rPr>
        <sz val="10"/>
        <rFont val="Times New Roman"/>
        <family val="1"/>
      </rPr>
      <t>Enter the amount from line 3 of PPP Schedule A on line 5 of the Loan Forgiveness Application Form.</t>
    </r>
  </si>
  <si>
    <r>
      <rPr>
        <b/>
        <sz val="10"/>
        <rFont val="Times New Roman"/>
        <family val="1"/>
      </rPr>
      <t xml:space="preserve">For lines 6 through 9, </t>
    </r>
    <r>
      <rPr>
        <sz val="10"/>
        <rFont val="Times New Roman"/>
        <family val="1"/>
      </rPr>
      <t>during the Covered Period or the Alternative Payroll Covered Period:</t>
    </r>
  </si>
  <si>
    <r>
      <rPr>
        <b/>
        <sz val="10"/>
        <rFont val="Times New Roman"/>
        <family val="1"/>
      </rPr>
      <t xml:space="preserve">Line 6:  </t>
    </r>
    <r>
      <rPr>
        <sz val="10"/>
        <rFont val="Times New Roman"/>
        <family val="1"/>
      </rPr>
      <t>Enter the total amount paid by the Borrower for employer contributions for employee health insurance, including employer contributions to a self-insured, employer-sponsored group health plan, but excluding any pre-tax or after tax contributions by employees.</t>
    </r>
  </si>
  <si>
    <r>
      <rPr>
        <b/>
        <sz val="10"/>
        <rFont val="Times New Roman"/>
        <family val="1"/>
      </rPr>
      <t xml:space="preserve">Line 7:  </t>
    </r>
    <r>
      <rPr>
        <sz val="10"/>
        <rFont val="Times New Roman"/>
        <family val="1"/>
      </rPr>
      <t>Enter the total amount paid by the Borrower for employer contributions to employee retirement plans, excluding any pre-tax or after-tax contributions by employees.</t>
    </r>
  </si>
  <si>
    <r>
      <rPr>
        <b/>
        <sz val="10"/>
        <rFont val="Times New Roman"/>
        <family val="1"/>
      </rPr>
      <t xml:space="preserve">Line 8:  </t>
    </r>
    <r>
      <rPr>
        <sz val="10"/>
        <rFont val="Times New Roman"/>
        <family val="1"/>
      </rPr>
      <t xml:space="preserve">Enter the total amount </t>
    </r>
    <r>
      <rPr>
        <u/>
        <sz val="10"/>
        <rFont val="Times New Roman"/>
        <family val="1"/>
      </rPr>
      <t>paid by the Borrower</t>
    </r>
    <r>
      <rPr>
        <sz val="10"/>
        <rFont val="Times New Roman"/>
        <family val="1"/>
      </rPr>
      <t xml:space="preserve"> for employer state and local taxes assessed on employee compensation (e.g., state unemployment insurance tax); do not list any taxes withheld from employee earnings.</t>
    </r>
  </si>
  <si>
    <r>
      <rPr>
        <b/>
        <sz val="10"/>
        <rFont val="Times New Roman"/>
        <family val="1"/>
      </rPr>
      <t xml:space="preserve">Line 9:  </t>
    </r>
    <r>
      <rPr>
        <sz val="10"/>
        <rFont val="Times New Roman"/>
        <family val="1"/>
      </rPr>
      <t>Enter any amounts paid to owners (owner-employees, a self-employed individual, or general partners).  This amount is capped at $15,385 (the eight-week equivalent of $100,000 per year) for each individual or the eight-week equivalent of their applicable compensation in 2019, whichever is lower.  See Interim Final Rule on Additional Eligibility Criteria and Requirements for Certain Pledges of Loans posted on April 14, 2020 for more information (</t>
    </r>
    <r>
      <rPr>
        <u/>
        <sz val="10"/>
        <color rgb="FF0000FF"/>
        <rFont val="Times New Roman"/>
        <family val="1"/>
      </rPr>
      <t>85 FR 21747</t>
    </r>
    <r>
      <rPr>
        <sz val="10"/>
        <rFont val="Times New Roman"/>
        <family val="1"/>
      </rPr>
      <t>, 21749).</t>
    </r>
  </si>
  <si>
    <r>
      <rPr>
        <b/>
        <sz val="10"/>
        <rFont val="Times New Roman"/>
        <family val="1"/>
      </rPr>
      <t xml:space="preserve">Line 10:  </t>
    </r>
    <r>
      <rPr>
        <sz val="10"/>
        <rFont val="Times New Roman"/>
        <family val="1"/>
      </rPr>
      <t>Add lines 1, 4, 6, 7, 8, and 9.  Enter this amount on line 1 on the PPP Loan Forgiveness Calculation Form.</t>
    </r>
  </si>
  <si>
    <r>
      <rPr>
        <b/>
        <sz val="10"/>
        <rFont val="Times New Roman"/>
        <family val="1"/>
      </rPr>
      <t xml:space="preserve">Line 11:  </t>
    </r>
    <r>
      <rPr>
        <sz val="10"/>
        <rFont val="Times New Roman"/>
        <family val="1"/>
      </rPr>
      <t>Enter the Borrower’s total average weekly full-time equivalency (FTE) during the chosen reference period.  For purposes of this calculation, the reference period is, at the Borrower’s election, either (i) February 15, 2019 to June 30, 2019; (ii) January 1, 2020 to February 29, 2020; or (iii) in the case of seasonal employers, either of the preceding periods or a consecutive twelve-week period between May 1, 2019 and September 15, 2019.  For each employee, follow the same method that was used to calculate Average FTE on the PPP Schedule A Worksheet.  Sum across all employees during the reference period and enter that total on this line.</t>
    </r>
  </si>
  <si>
    <r>
      <rPr>
        <sz val="10"/>
        <rFont val="Times New Roman"/>
        <family val="1"/>
      </rPr>
      <t xml:space="preserve">The calculations on lines 11, 12, and 13 will be used to determine whether the Borrower’s loan forgiveness amount must be reduced based on reductions in full-time equivalent employees, as required by the statute.  Specifically, the actual loan forgiveness amount that the Borrower will receive may be reduced if the Borrower’s average weekly FTE employees during the Covered Period (or the Alternative Payroll Covered Period) was less than during the Borrower’s chosen reference period.  The Borrower is </t>
    </r>
    <r>
      <rPr>
        <u/>
        <sz val="10"/>
        <rFont val="Times New Roman"/>
        <family val="1"/>
      </rPr>
      <t>exempt</t>
    </r>
    <r>
      <rPr>
        <sz val="10"/>
        <rFont val="Times New Roman"/>
        <family val="1"/>
      </rPr>
      <t xml:space="preserve"> from such a reduction if the FTE Reduction Safe Harbor applies.  </t>
    </r>
    <r>
      <rPr>
        <i/>
        <sz val="10"/>
        <rFont val="Times New Roman"/>
        <family val="1"/>
      </rPr>
      <t xml:space="preserve">See </t>
    </r>
    <r>
      <rPr>
        <sz val="10"/>
        <rFont val="Times New Roman"/>
        <family val="1"/>
      </rPr>
      <t>PPP Schedule A Worksheet—FTE Reduction Safe Harbor.</t>
    </r>
  </si>
  <si>
    <r>
      <rPr>
        <b/>
        <sz val="10"/>
        <rFont val="Times New Roman"/>
        <family val="1"/>
      </rPr>
      <t xml:space="preserve">Line 12:  </t>
    </r>
    <r>
      <rPr>
        <sz val="10"/>
        <rFont val="Times New Roman"/>
        <family val="1"/>
      </rPr>
      <t>Add lines 2 and 5.</t>
    </r>
  </si>
  <si>
    <r>
      <rPr>
        <b/>
        <sz val="10"/>
        <rFont val="Times New Roman"/>
        <family val="1"/>
      </rPr>
      <t xml:space="preserve">Line 13:  </t>
    </r>
    <r>
      <rPr>
        <sz val="10"/>
        <rFont val="Times New Roman"/>
        <family val="1"/>
      </rPr>
      <t>Divide line 12 by line 11 (or enter 1.0 if the FTE Reduction Safe Harbor has been met, according to PPP Schedule A Worksheet—FTE Reduction Safe Harbor).  If more than 1.0, enter 1.0.  Enter this amount on line 7 of the Loan Forgiveness Calculation Form.</t>
    </r>
  </si>
  <si>
    <r>
      <rPr>
        <b/>
        <u/>
        <sz val="10"/>
        <rFont val="Times New Roman"/>
        <family val="1"/>
      </rPr>
      <t>Instructions for PPP Schedule A Worksheet</t>
    </r>
  </si>
  <si>
    <r>
      <rPr>
        <sz val="10"/>
        <rFont val="Times New Roman"/>
        <family val="1"/>
      </rPr>
      <t>Complete the PPP Schedule A Worksheet or obtain an equivalent report from the Borrower’s payroll system or payroll processor.</t>
    </r>
  </si>
  <si>
    <r>
      <rPr>
        <b/>
        <u/>
        <sz val="10"/>
        <rFont val="Times New Roman"/>
        <family val="1"/>
      </rPr>
      <t>Table Instructions</t>
    </r>
  </si>
  <si>
    <r>
      <rPr>
        <b/>
        <sz val="10"/>
        <rFont val="Times New Roman"/>
        <family val="1"/>
      </rPr>
      <t xml:space="preserve">Employee’s Name:  </t>
    </r>
    <r>
      <rPr>
        <sz val="10"/>
        <rFont val="Times New Roman"/>
        <family val="1"/>
      </rPr>
      <t>Separately list each employee.  Do not include any independent contractors, owner-employees, self-employed individuals, or partners.</t>
    </r>
  </si>
  <si>
    <r>
      <rPr>
        <b/>
        <sz val="10"/>
        <rFont val="Times New Roman"/>
        <family val="1"/>
      </rPr>
      <t xml:space="preserve">Employee Identifier:  </t>
    </r>
    <r>
      <rPr>
        <sz val="10"/>
        <rFont val="Times New Roman"/>
        <family val="1"/>
      </rPr>
      <t>Enter the last four digits of each employee’s Social Security Number.</t>
    </r>
  </si>
  <si>
    <r>
      <rPr>
        <b/>
        <sz val="10"/>
        <rFont val="Times New Roman"/>
        <family val="1"/>
      </rPr>
      <t xml:space="preserve">Cash Compensation:  </t>
    </r>
    <r>
      <rPr>
        <sz val="10"/>
        <rFont val="Times New Roman"/>
        <family val="1"/>
      </rPr>
      <t>Enter the sum of gross salary, gross wages, gross tips, gross commissions, paid leave (vacation, family, medical or sick leave, not including leave covered by the Families First Coronavirus Response Act), and allowances for dismissal or separation paid or incurred during the Covered Period or the Alternative Payroll Covered Period.  For each individual employee, the total amount of cash compensation eligible for forgiveness may not exceed an annual salary of $100,000, as prorated for the Covered Period; therefore, do not enter more than $15,385 in Table 1 or Table 2 for any individual employee.</t>
    </r>
  </si>
  <si>
    <r>
      <rPr>
        <b/>
        <sz val="10"/>
        <rFont val="Times New Roman"/>
        <family val="1"/>
      </rPr>
      <t xml:space="preserve">Average FTE:  </t>
    </r>
    <r>
      <rPr>
        <sz val="10"/>
        <rFont val="Times New Roman"/>
        <family val="1"/>
      </rPr>
      <t xml:space="preserve">This calculates the average full-time equivalency (FTE) during the Covered Period or the Alternative Payroll Covered Period.  For each employee, enter the average number of hours paid per week, divide by 40, and round the total to the nearest tenth.
</t>
    </r>
    <r>
      <rPr>
        <sz val="10"/>
        <rFont val="Times New Roman"/>
        <family val="1"/>
      </rPr>
      <t>The maximum for each employee is capped at 1.0.  A simplified method that assigns a 1.0 for employees who work 40 hours or more per week and 0.5 for employees who work fewer hours may be used at the election of the Borrower.</t>
    </r>
  </si>
  <si>
    <r>
      <rPr>
        <sz val="10"/>
        <rFont val="Times New Roman"/>
        <family val="1"/>
      </rPr>
      <t>This calculation will be used to determine whether the Borrower’s loan forgiveness amount must be reduced due to a statutory requirement concerning reductions in full-time equivalent employees.  Borrowers are eligible for loan forgiveness for certain expenditures during the Covered Period or the Alternative Payroll Covered Period.  However, the actual loan forgiveness amount that the Borrower will receive may be less, depending on whether the Borrower’s average weekly number of FTE employees during the Covered Period or the Alternative Payroll Covered Period was less than during the Borrower’s chosen reference period (</t>
    </r>
    <r>
      <rPr>
        <i/>
        <sz val="10"/>
        <rFont val="Times New Roman"/>
        <family val="1"/>
      </rPr>
      <t xml:space="preserve">see </t>
    </r>
    <r>
      <rPr>
        <sz val="10"/>
        <rFont val="Times New Roman"/>
        <family val="1"/>
      </rPr>
      <t xml:space="preserve">Instructions to PPP Schedule A, Line 11).  The Borrower is </t>
    </r>
    <r>
      <rPr>
        <u/>
        <sz val="10"/>
        <rFont val="Times New Roman"/>
        <family val="1"/>
      </rPr>
      <t>exempt</t>
    </r>
    <r>
      <rPr>
        <sz val="10"/>
        <rFont val="Times New Roman"/>
        <family val="1"/>
      </rPr>
      <t xml:space="preserve"> from such a reduction if the FTE Reduction Safe Harbor applies. See the FTE Reduction Safe Harbor instructions below.</t>
    </r>
  </si>
  <si>
    <r>
      <rPr>
        <b/>
        <sz val="10"/>
        <rFont val="Times New Roman"/>
        <family val="1"/>
      </rPr>
      <t xml:space="preserve">Salary/Hourly Wage Reduction:  </t>
    </r>
    <r>
      <rPr>
        <sz val="10"/>
        <rFont val="Times New Roman"/>
        <family val="1"/>
      </rPr>
      <t>This calculation will be used to determine whether the Borrower’s loan forgiveness amount must be reduced due to a statutory requirement concerning reductions in employee salary and wages.  Borrowers are eligible for loan forgiveness for certain expenditures during the Covered Period or the Alternative Payroll Covered Period.  However, the actual amount of loan forgiveness the Borrower will receive may be less, depending on whether the salary or hourly wages of certain employees during the Covered Period or the Alternative Payroll Covered Period was less than during the period from January 1, 2020 to March 31, 2020.  If the Borrower restored salary/hourly wage levels, the Borrower may be eligible for elimination of the Salary/Hourly Wage Reduction amount.  Borrowers must complete this worksheet to determine whether to reduce the amount of loan forgiveness for which they are eligible.  Complete the Salary/Hour Wage Reduction column only for employees whose salaries or hourly wages were reduced by more than 25% during the Covered Period or the Alternative Payroll Covered Period as compared to the period of January 1, 2020 through March 31, 2020.  For each employee listed in Table 1, complete the following (using salary for salaried employees and hourly wage for hourly employees):</t>
    </r>
  </si>
  <si>
    <r>
      <rPr>
        <sz val="10"/>
        <rFont val="Times New Roman"/>
        <family val="1"/>
      </rPr>
      <t xml:space="preserve">Step 1. Determine if pay was reduced more than 25%.
</t>
    </r>
    <r>
      <rPr>
        <sz val="10"/>
        <rFont val="Times New Roman"/>
        <family val="1"/>
      </rPr>
      <t xml:space="preserve">a.    Enter average annual salary or hourly wage during Covered Period or Alternative Payroll Covered Period:
</t>
    </r>
    <r>
      <rPr>
        <u/>
        <sz val="10"/>
        <rFont val="Times New Roman"/>
        <family val="1"/>
      </rPr>
      <t>                            </t>
    </r>
    <r>
      <rPr>
        <sz val="10"/>
        <rFont val="Times New Roman"/>
        <family val="1"/>
      </rPr>
      <t xml:space="preserve">.
</t>
    </r>
    <r>
      <rPr>
        <sz val="10"/>
        <rFont val="Times New Roman"/>
        <family val="1"/>
      </rPr>
      <t xml:space="preserve">b.    Enter average annual salary or hourly wage between January 1, 2020 and March 31, 2020:  </t>
    </r>
    <r>
      <rPr>
        <u/>
        <sz val="10"/>
        <rFont val="Times New Roman"/>
        <family val="1"/>
      </rPr>
      <t>                            </t>
    </r>
    <r>
      <rPr>
        <sz val="10"/>
        <rFont val="Times New Roman"/>
        <family val="1"/>
      </rPr>
      <t xml:space="preserve">.
</t>
    </r>
    <r>
      <rPr>
        <sz val="10"/>
        <rFont val="Times New Roman"/>
        <family val="1"/>
      </rPr>
      <t xml:space="preserve">c.    Divide the value entered in 1.a. by 1.b.:  </t>
    </r>
    <r>
      <rPr>
        <u/>
        <sz val="10"/>
        <rFont val="Times New Roman"/>
        <family val="1"/>
      </rPr>
      <t>                            </t>
    </r>
    <r>
      <rPr>
        <sz val="10"/>
        <rFont val="Times New Roman"/>
        <family val="1"/>
      </rPr>
      <t xml:space="preserve">.
</t>
    </r>
    <r>
      <rPr>
        <sz val="10"/>
        <rFont val="Times New Roman"/>
        <family val="1"/>
      </rPr>
      <t>If 1.c. is 0.75 or more, enter zero in the column above box 3 for that employee; otherwise proceed to Step 2.</t>
    </r>
  </si>
  <si>
    <r>
      <rPr>
        <sz val="10"/>
        <rFont val="Times New Roman"/>
        <family val="1"/>
      </rPr>
      <t xml:space="preserve">Step 2. Determine if the Salary/Hourly Wage Reduction Safe Harbor is met.
</t>
    </r>
    <r>
      <rPr>
        <sz val="10"/>
        <rFont val="Times New Roman"/>
        <family val="1"/>
      </rPr>
      <t xml:space="preserve">a.    Enter the annual salary or hourly wage as of February 15, 2020:  </t>
    </r>
    <r>
      <rPr>
        <u/>
        <sz val="10"/>
        <rFont val="Times New Roman"/>
        <family val="1"/>
      </rPr>
      <t>                            </t>
    </r>
    <r>
      <rPr>
        <sz val="10"/>
        <rFont val="Times New Roman"/>
        <family val="1"/>
      </rPr>
      <t xml:space="preserve">.
</t>
    </r>
    <r>
      <rPr>
        <sz val="10"/>
        <rFont val="Times New Roman"/>
        <family val="1"/>
      </rPr>
      <t xml:space="preserve">b.    Enter the average annual salary or hourly wage between February 15, 2020 and April 26, 2020:
</t>
    </r>
    <r>
      <rPr>
        <u/>
        <sz val="10"/>
        <rFont val="Times New Roman"/>
        <family val="1"/>
      </rPr>
      <t>                            </t>
    </r>
    <r>
      <rPr>
        <sz val="10"/>
        <rFont val="Times New Roman"/>
        <family val="1"/>
      </rPr>
      <t xml:space="preserve">.
</t>
    </r>
    <r>
      <rPr>
        <sz val="10"/>
        <rFont val="Times New Roman"/>
        <family val="1"/>
      </rPr>
      <t xml:space="preserve">If 2.b. is equal to or greater than 2.a., skip to Step 3. Otherwise, proceed to 2.c.
</t>
    </r>
    <r>
      <rPr>
        <sz val="10"/>
        <rFont val="Times New Roman"/>
        <family val="1"/>
      </rPr>
      <t xml:space="preserve">c.    Enter the average annual salary or hourly wage as of June 30, 2020:  </t>
    </r>
    <r>
      <rPr>
        <u/>
        <sz val="10"/>
        <rFont val="Times New Roman"/>
        <family val="1"/>
      </rPr>
      <t>                            </t>
    </r>
    <r>
      <rPr>
        <sz val="10"/>
        <rFont val="Times New Roman"/>
        <family val="1"/>
      </rPr>
      <t xml:space="preserve">.
</t>
    </r>
    <r>
      <rPr>
        <sz val="10"/>
        <rFont val="Times New Roman"/>
        <family val="1"/>
      </rPr>
      <t>If 2.c. is equal to or greater than 2.a., the Salary/Hourly Wage Reduction Safe Harbor has been met – enter zero in the column above box 3 for that employee.  Otherwise proceed to Step 3.</t>
    </r>
  </si>
  <si>
    <r>
      <rPr>
        <sz val="10"/>
        <rFont val="Times New Roman"/>
        <family val="1"/>
      </rPr>
      <t xml:space="preserve">Step 3. Determine the Salary/Hourly Wage Reduction.
</t>
    </r>
    <r>
      <rPr>
        <sz val="10"/>
        <rFont val="Times New Roman"/>
        <family val="1"/>
      </rPr>
      <t xml:space="preserve">a.    Multiply the amount entered in 1.b. by 0.75:  </t>
    </r>
    <r>
      <rPr>
        <u/>
        <sz val="10"/>
        <rFont val="Times New Roman"/>
        <family val="1"/>
      </rPr>
      <t>                            </t>
    </r>
    <r>
      <rPr>
        <sz val="10"/>
        <rFont val="Times New Roman"/>
        <family val="1"/>
      </rPr>
      <t xml:space="preserve">.
</t>
    </r>
    <r>
      <rPr>
        <sz val="10"/>
        <rFont val="Times New Roman"/>
        <family val="1"/>
      </rPr>
      <t xml:space="preserve">b.    Subtract the amount entered in 1.a. from 3.a.: </t>
    </r>
    <r>
      <rPr>
        <u/>
        <sz val="10"/>
        <rFont val="Times New Roman"/>
        <family val="1"/>
      </rPr>
      <t>                            </t>
    </r>
    <r>
      <rPr>
        <sz val="10"/>
        <rFont val="Times New Roman"/>
        <family val="1"/>
      </rPr>
      <t>.</t>
    </r>
  </si>
  <si>
    <r>
      <rPr>
        <sz val="10"/>
        <rFont val="Times New Roman"/>
        <family val="1"/>
      </rPr>
      <t xml:space="preserve">If the employee is an hourly worker, compute the total dollar amount of the reduction that exceeds 25% as follows:
</t>
    </r>
    <r>
      <rPr>
        <sz val="10"/>
        <rFont val="Times New Roman"/>
        <family val="1"/>
      </rPr>
      <t xml:space="preserve">c.    Enter the average number of hours worked per week between January 1, 2020 and March 31, 2020:
</t>
    </r>
    <r>
      <rPr>
        <u/>
        <sz val="10"/>
        <rFont val="Times New Roman"/>
        <family val="1"/>
      </rPr>
      <t>                            </t>
    </r>
    <r>
      <rPr>
        <sz val="10"/>
        <rFont val="Times New Roman"/>
        <family val="1"/>
      </rPr>
      <t>.</t>
    </r>
  </si>
  <si>
    <r>
      <rPr>
        <sz val="10"/>
        <rFont val="Times New Roman"/>
        <family val="1"/>
      </rPr>
      <t xml:space="preserve">d.    Multiply the amount entered in 3.b. by the amount entered in 3.c. </t>
    </r>
    <r>
      <rPr>
        <u/>
        <sz val="10"/>
        <rFont val="Times New Roman"/>
        <family val="1"/>
      </rPr>
      <t>                            </t>
    </r>
    <r>
      <rPr>
        <sz val="10"/>
        <rFont val="Times New Roman"/>
        <family val="1"/>
      </rPr>
      <t xml:space="preserve">.  Multiply this amount by 8: </t>
    </r>
    <r>
      <rPr>
        <u/>
        <sz val="10"/>
        <rFont val="Times New Roman"/>
        <family val="1"/>
      </rPr>
      <t>                            </t>
    </r>
    <r>
      <rPr>
        <sz val="10"/>
        <rFont val="Times New Roman"/>
        <family val="1"/>
      </rPr>
      <t xml:space="preserve">.  Enter this value in the column above box 3 for that employee.
</t>
    </r>
    <r>
      <rPr>
        <sz val="10"/>
        <rFont val="Times New Roman"/>
        <family val="1"/>
      </rPr>
      <t xml:space="preserve">If the employee is a salaried worker, compute the total dollar amount of the reduction that exceeds 25% as follows:
</t>
    </r>
    <r>
      <rPr>
        <sz val="10"/>
        <rFont val="Times New Roman"/>
        <family val="1"/>
      </rPr>
      <t xml:space="preserve">e.    Multiply the amount entered in 3.b. by 8:  </t>
    </r>
    <r>
      <rPr>
        <u/>
        <sz val="10"/>
        <rFont val="Times New Roman"/>
        <family val="1"/>
      </rPr>
      <t>                            </t>
    </r>
    <r>
      <rPr>
        <sz val="10"/>
        <rFont val="Times New Roman"/>
        <family val="1"/>
      </rPr>
      <t xml:space="preserve">.  Divide this amount by 52:  </t>
    </r>
    <r>
      <rPr>
        <u/>
        <sz val="10"/>
        <rFont val="Times New Roman"/>
        <family val="1"/>
      </rPr>
      <t>                            </t>
    </r>
    <r>
      <rPr>
        <sz val="10"/>
        <rFont val="Times New Roman"/>
        <family val="1"/>
      </rPr>
      <t>. Enter this value in the column above box 3 for that employee.</t>
    </r>
  </si>
  <si>
    <r>
      <rPr>
        <b/>
        <sz val="10"/>
        <rFont val="Times New Roman"/>
        <family val="1"/>
      </rPr>
      <t xml:space="preserve">FTE Reduction Exceptions:  </t>
    </r>
    <r>
      <rPr>
        <sz val="10"/>
        <rFont val="Times New Roman"/>
        <family val="1"/>
      </rPr>
      <t xml:space="preserve">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t>
    </r>
    <r>
      <rPr>
        <u/>
        <sz val="10"/>
        <rFont val="Times New Roman"/>
        <family val="1"/>
      </rPr>
      <t>only if</t>
    </r>
    <r>
      <rPr>
        <sz val="10"/>
        <rFont val="Times New Roman"/>
        <family val="1"/>
      </rPr>
      <t xml:space="preserve"> the position was not filled by a new employee.  Any FTE reductions in these cases do not reduce the Borrower’s loan forgiveness.</t>
    </r>
  </si>
  <si>
    <r>
      <rPr>
        <b/>
        <sz val="10"/>
        <rFont val="Times New Roman"/>
        <family val="1"/>
      </rPr>
      <t xml:space="preserve">Boxes 1 through 5:  </t>
    </r>
    <r>
      <rPr>
        <sz val="10"/>
        <rFont val="Times New Roman"/>
        <family val="1"/>
      </rPr>
      <t>Enter the sums of the amounts in each of the columns.</t>
    </r>
  </si>
  <si>
    <r>
      <rPr>
        <b/>
        <u/>
        <sz val="10"/>
        <rFont val="Times New Roman"/>
        <family val="1"/>
      </rPr>
      <t>FTE Reduction Safe Harbor</t>
    </r>
  </si>
  <si>
    <r>
      <rPr>
        <sz val="10"/>
        <rFont val="Times New Roman"/>
        <family val="1"/>
      </rPr>
      <t xml:space="preserve">A safe harbor under applicable law and regulation exempts certain borrowers from the loan forgiveness reduction based on FTE employee levels.  Specifically, the Borrower is exempt from the reduction in loan forgiveness based on FTE employees described above if both of the following conditions are met: (1) the Borrower reduced its FTE employee levels in the period beginning February 15, 2020, and ending April 26, 2020; and (2) the Borrower then restored its FTE employee levels by not later than June 30, 2020 to its FTE
</t>
    </r>
    <r>
      <rPr>
        <sz val="10"/>
        <rFont val="Times New Roman"/>
        <family val="1"/>
      </rPr>
      <t>employee levels in the Borrower’s pay period that included February 15, 2020.</t>
    </r>
  </si>
  <si>
    <t>Hours Worked Week 1</t>
  </si>
  <si>
    <t>Hours Worked Week 2</t>
  </si>
  <si>
    <t>Hours Worked Week 3</t>
  </si>
  <si>
    <t>Hours Worked Week 4</t>
  </si>
  <si>
    <t>Hours Worked Week 5</t>
  </si>
  <si>
    <t>Hours Worked Week 6</t>
  </si>
  <si>
    <t>Hours Worked Week 7</t>
  </si>
  <si>
    <t>Avg Hours Worked</t>
  </si>
  <si>
    <t>xxxx</t>
  </si>
  <si>
    <t xml:space="preserve">1. Complete the information in the green fields. </t>
  </si>
  <si>
    <t>2. If your loan is 2 million or more check the box on line 18</t>
  </si>
  <si>
    <t>4.Save the spreadsheet and move on to the Eligible Expense Tab</t>
  </si>
  <si>
    <t>11. Save the spreadsheet and move on to the SBA Forgiveness Application Tab</t>
  </si>
  <si>
    <t>If you have questions about the required information, click the link above for instructions.</t>
  </si>
  <si>
    <t xml:space="preserve">1. Enter the information in the green fields </t>
  </si>
  <si>
    <t>If you have questions about eligible amounts, click on the application instructions link above</t>
  </si>
  <si>
    <t>3. Save the workbook and move to the Salary and Wages Tab</t>
  </si>
  <si>
    <t>Step 1 can be referenced on the Schedule A instructions and will determine if any</t>
  </si>
  <si>
    <t xml:space="preserve">wages or salaries were reduced more than 25% </t>
  </si>
  <si>
    <t>the Safe Harbor Provision is met</t>
  </si>
  <si>
    <t xml:space="preserve">2. For any employees who are marked TRUE in Column F of Step 2, enter the </t>
  </si>
  <si>
    <t>information in the green field in Column G</t>
  </si>
  <si>
    <t>1. Enter the payroll information for each employee marked TRUE into Step 2 table</t>
  </si>
  <si>
    <t>STEP 2</t>
  </si>
  <si>
    <t xml:space="preserve">1. Enter the payroll info in the green fields for each hourly and salaried employee </t>
  </si>
  <si>
    <r>
      <t xml:space="preserve">Wage Reduction Calculation </t>
    </r>
    <r>
      <rPr>
        <b/>
        <sz val="10"/>
        <color rgb="FFFF0000"/>
        <rFont val="Arial Nova"/>
        <family val="2"/>
      </rPr>
      <t xml:space="preserve">SALARIED EMPLOYEE </t>
    </r>
    <r>
      <rPr>
        <b/>
        <sz val="10"/>
        <color theme="1"/>
        <rFont val="Arial Nova"/>
        <family val="2"/>
      </rPr>
      <t>STEP 3</t>
    </r>
  </si>
  <si>
    <r>
      <t xml:space="preserve">Wage Reduction Calculation </t>
    </r>
    <r>
      <rPr>
        <b/>
        <sz val="10"/>
        <color rgb="FFFF0000"/>
        <rFont val="Arial Nova"/>
        <family val="2"/>
      </rPr>
      <t>HOURLY EMPLOYEE</t>
    </r>
    <r>
      <rPr>
        <b/>
        <sz val="10"/>
        <color theme="1"/>
        <rFont val="Arial Nova"/>
        <family val="2"/>
      </rPr>
      <t xml:space="preserve"> STEP 3</t>
    </r>
  </si>
  <si>
    <t xml:space="preserve">Step 2 can be referenced on the Schedule A instructions and will determine if </t>
  </si>
  <si>
    <t>DO NOT ENTER HOURLY EMPLOYEE INFO</t>
  </si>
  <si>
    <t xml:space="preserve">It should be entered in the table below. </t>
  </si>
  <si>
    <t>STEP 3 SALARIED EMPLOYEES</t>
  </si>
  <si>
    <t>STEP 3 HOURLY EMPLOYEES</t>
  </si>
  <si>
    <t xml:space="preserve">1. For HOURLY employees marked TRUE in Step 2, enter information in the green fields in Step 3  </t>
  </si>
  <si>
    <t xml:space="preserve">It should be entered in the table above </t>
  </si>
  <si>
    <t xml:space="preserve">1. For salaried employees marked TRUE in Step 2, enter information in the green fields in Step 3 </t>
  </si>
  <si>
    <t>GENERAL WORKBOOK INFORMATION AND HELPFUL HINTS</t>
  </si>
  <si>
    <t xml:space="preserve">Red Tabs in the workbook contain the SBA Loan Forgiveness Instructions </t>
  </si>
  <si>
    <t>For any fields with data validation, you will have to use the "clear contents" function in order to remove the data validation error</t>
  </si>
  <si>
    <t xml:space="preserve">2. Move on to the Hourly table below if applicable or save the spreadsheet and move </t>
  </si>
  <si>
    <t>to the FTE Calculation tab</t>
  </si>
  <si>
    <t xml:space="preserve">2. Move on to the salary table above if applicable or save the spreadsheet and move </t>
  </si>
  <si>
    <t>Percentage of Salary or Hourly Wage</t>
  </si>
  <si>
    <t>Step 2  and enter the information for those employees</t>
  </si>
  <si>
    <t xml:space="preserve">3. For any employee marked TRUE, move to STEP 3 and enter the information </t>
  </si>
  <si>
    <t>for those employees</t>
  </si>
  <si>
    <t>(TABLE 1)  1. For any employee who qualifies for a FTE Exception Reduction, enter the information in the green fields in table 1</t>
  </si>
  <si>
    <t xml:space="preserve">2. If Column C is No, move to Table 3.  If Column C is Yes, enter the info in Column D and move on to Table 3.  </t>
  </si>
  <si>
    <t xml:space="preserve">(TABLE 3)  1. Enter the information in the green fields in Table 3 or use the seasonal calculations if you are a seasonal employer. </t>
  </si>
  <si>
    <t>7. Make sure you have a list of employees who departed after 1/1/2020 . You will need reason for departure, whether or not you made an offer for their return, and if they were replaced</t>
  </si>
  <si>
    <t>This information will help you determine the best information to use for your chosen reference period</t>
  </si>
  <si>
    <t>Save the spreadsheet and move to Schedule A Worksheet</t>
  </si>
  <si>
    <t>10.  Gather the information on any eligible non-payroll expenses for which you are applying for forgiveness.  These expenses must be supported by the type of documentation indicated on the Documentation Checklist. You will use this information on the Eligible Expenses Tab</t>
  </si>
  <si>
    <t>1. Make a list of every employee on the payroll at any time between January 1, 2019 and June 30, 2020. Hopefully you can accomplish this with an export from your payroll system.   If not, you will need to build a spreadsheet manually.</t>
  </si>
  <si>
    <t>Blue Tabs in the workbook contain workbook information and instructions by the author</t>
  </si>
  <si>
    <t>You can link to important tabs for reference from anywhere in the workbook using the underlined links</t>
  </si>
  <si>
    <t xml:space="preserve">2. The total utilities cost will calculate for you </t>
  </si>
  <si>
    <t>The FTE Safe Harbor calculation instructions are below for your reference</t>
  </si>
  <si>
    <t>Once you have completed the information for Tables 1-3, save the spreadsheet and move to PPP Schedule A Tab</t>
  </si>
  <si>
    <r>
      <rPr>
        <b/>
        <sz val="10"/>
        <rFont val="Times New Roman"/>
        <family val="1"/>
      </rPr>
      <t xml:space="preserve">Table 3: </t>
    </r>
    <r>
      <rPr>
        <sz val="10"/>
        <rFont val="Times New Roman"/>
        <family val="1"/>
      </rPr>
      <t>List owner-employee or partner cash compensation in the table below.  The amount can not exceed 15, 375</t>
    </r>
  </si>
  <si>
    <t>This is the information for Category 2 owner/partners</t>
  </si>
  <si>
    <t xml:space="preserve">This is your Category 1 employees. Enter the cash compensation per the Schedule A Worksheet instructions.  This will be for your Covered Period or Alternative Covered Period.  You will use the  FTE information you created and saved to the payroll data tab.  You can cut and paste that information to this spreadsheet.  For employees who had more than a 25% salary or wage reduction that needs to be reported, you will have that information saved in your TABLE 3 for hourly and salaried employees on the Salary and Wage Calc tab.  </t>
  </si>
  <si>
    <t xml:space="preserve">Permissable exception reasons are included as a drop down </t>
  </si>
  <si>
    <t>This Total will transfer to the appropriate place on Schedule A</t>
  </si>
  <si>
    <t xml:space="preserve">(TABLE 2)   1. Enter the information requested in the first two green fields from the  FTE information that you gathered prior to starting the workbook  </t>
  </si>
  <si>
    <t>Totals</t>
  </si>
  <si>
    <t>Calculations for FTEs</t>
  </si>
  <si>
    <t>9. Using the same method as above, calculate the average FTEs for all pay periods between 2/15/20 and 4/26/20, the pay period that includes 2/15/2020, and as of 6/30/20. Save this information for the FTE Calc Tab and Schedule A Worksheet</t>
  </si>
  <si>
    <t>Healthcare</t>
  </si>
  <si>
    <t>Dental</t>
  </si>
  <si>
    <t>Retirement</t>
  </si>
  <si>
    <t>FFCRA Wages</t>
  </si>
  <si>
    <t>Total Eligible Cash Wages</t>
  </si>
  <si>
    <t>Eigible Payroll Taxes</t>
  </si>
  <si>
    <t>Base Salary</t>
  </si>
  <si>
    <t xml:space="preserve">Base Salary </t>
  </si>
  <si>
    <t>Owner Information</t>
  </si>
  <si>
    <t>Total Healthcare</t>
  </si>
  <si>
    <t xml:space="preserve">Total Dental </t>
  </si>
  <si>
    <t>Total Retirement</t>
  </si>
  <si>
    <t xml:space="preserve">Total Payroll Taxes </t>
  </si>
  <si>
    <t xml:space="preserve">This is your Category 3 employees. Enter the cash compensation per the Schedule A Worksheet instructions.  This will be for your Covered Period or Alternative Covered Period.  You will use the  FTE information you created and saved to the payroll data tab.  You can cut and paste that information to this spreadsheet.  For employees who had more than a 25% salary or wage reduction that needs to be reported, you will have that information saved in your TABLE 3 for hourly and salaried employees on the Salary and Wage Calc tab.  The information is in the purple column.  </t>
  </si>
  <si>
    <t>Enter Average FTE in the green field and calculate your FTE quotient or enter 1 per the instructions.   After this is complete, your Forgiveness Application should be complete.  Return to the completed Forgiveness Application by clicking the link below</t>
  </si>
  <si>
    <t>Completed Forgiveness Application</t>
  </si>
  <si>
    <t>Green Tabs in the workbook contain the SBA Forgiveness Application and attachments</t>
  </si>
  <si>
    <t>Purple tabs were created to help calculate or find the information you need for the SBA Application</t>
  </si>
  <si>
    <t xml:space="preserve">You will need to gather significant payroll information ahead of time in order to complete this workbook.  This information should be supported by documents described on the SBA PPP Loan Forgiveness Checklist.  Add this information to the blank worksheet labeled Payroll Data if you would like to save it all together.  Some example formats for your payroll data are included but you can gather the format in whatever format you choose. </t>
  </si>
  <si>
    <t xml:space="preserve">4.You will need a list of all employees who at any time in 2019 had an annualized salary of $100,000 or more </t>
  </si>
  <si>
    <t>5. You will need a list of all owner/partners</t>
  </si>
  <si>
    <t>6. You will need a list of all other employees including those who were hired in 2020</t>
  </si>
  <si>
    <t xml:space="preserve">  </t>
  </si>
  <si>
    <t>This tab is intended to help you calculate your FTE Reductions and test for Safe Harbor- STEP 1</t>
  </si>
  <si>
    <t xml:space="preserve">2. For any employees where column F and G are marked true , you should move to </t>
  </si>
  <si>
    <t xml:space="preserve">This info in the purple column will be used to complete the Schedule A Worksheet  </t>
  </si>
  <si>
    <t xml:space="preserve">The info in the purple column will be used to complete the Schedule A Worksheet </t>
  </si>
  <si>
    <t>Once you return to the completed application,  and this amount is calculated, you are ready to submit per your lender's instructions.</t>
  </si>
  <si>
    <t>Important Considerations for Payroll Calculations</t>
  </si>
  <si>
    <t>Only those employees listed in Table 1 of Schedule A require a calculation for the Salary/Hourly Wage Reduction</t>
  </si>
  <si>
    <t>For salary workers, the average annual salary is to be compared between the Covered Period and Q1 2020.  For hourly workers, the average hourly wage is to be compared for the same period.</t>
  </si>
  <si>
    <t>One challenge with this computation is to convert the actual payroll data for the Covered Period into a meaningful average</t>
  </si>
  <si>
    <t>Another challenge is that salary and hourly employees will be computed differently.  Therefore, the borrower will need to segregate the data for both periods (Covered Period and Q1 2020) between hourly workers and salary workers.</t>
  </si>
  <si>
    <t xml:space="preserve">The purpose of this reduction analysis is to determine if the base regular hourly rate, or base salary, was reduced or not.  If your payroll system allows you to directly access these base rates for each pay period, your work here is simple—just average those base rates for each relevant period (Covered Period and Q1 2020) </t>
  </si>
  <si>
    <t>For salary workers, mathematically, the borrower can use either annual salary or salary per pay period and the same percentage result will occur.  To conform to the form requirements, then, take the average salary for each pay period and annualize that average</t>
  </si>
  <si>
    <t xml:space="preserve">For hourly workers, the objective is to determine the average base hourly wage rate, without regard for overtime, special shift differentials, etc.  Sum the total regular wages for the employee for the relevant period (Covered Period and Q1 2020).  Sum the total regular hours for the employee for the same period.  Divide the sum of the wages by the sum of the hours to compute the average wage rate.  </t>
  </si>
  <si>
    <t>This table calculates the FTE using the calculation given on Sched A. You have the option of using a simplifed version of 1 for every employee who works 40 hours or more and .5 for all employees working less than 40</t>
  </si>
  <si>
    <t>Hours Worked Week 8</t>
  </si>
  <si>
    <t>TOTALS</t>
  </si>
  <si>
    <t>Salary Information Covered Period(Type 1 (over 100,000) salaried employees)</t>
  </si>
  <si>
    <t>Salary Information Covered Period(Type 2 (under 100,000) salaried employees)</t>
  </si>
  <si>
    <t>Wage Information Type 3(Under $100,000) Hourly Employees)</t>
  </si>
  <si>
    <t>Eligible Expenses</t>
  </si>
  <si>
    <t xml:space="preserve">Payroll Data </t>
  </si>
  <si>
    <t>Salary and Wage Calc</t>
  </si>
  <si>
    <t>FTE Exc and Safe Harbor</t>
  </si>
  <si>
    <t>SBA Sch A Worksheet Instruct</t>
  </si>
  <si>
    <t>PPP Sch A</t>
  </si>
  <si>
    <t>SBA PPP Forgiveness App</t>
  </si>
  <si>
    <t>SBA Documentation Req</t>
  </si>
  <si>
    <t xml:space="preserve">Eligible Expenses </t>
  </si>
  <si>
    <t xml:space="preserve"> Sch A Worksheet</t>
  </si>
  <si>
    <t>Demo Info</t>
  </si>
  <si>
    <t>SBA Sch A Instruct</t>
  </si>
  <si>
    <t>SBA Forgiveness Instruct</t>
  </si>
  <si>
    <t>Forgiveness Instruct</t>
  </si>
  <si>
    <t>Sch A Worksheet Instruct</t>
  </si>
  <si>
    <t xml:space="preserve">3. Once you have exported your payroll information or created a spreadsheet for all employees.  </t>
  </si>
  <si>
    <t>2. Make sure you have employee name, last four of SSN, total wages, total FFCRA wages, total hours worked and base wage rate for both hourly and salaried employees (FFCRA stands for Family First Coranavirus Response Act)</t>
  </si>
  <si>
    <t>8. Using the payroll information above with each employee listed seperately,  calculate the weekly average number of FTE for all pay periods between 2/15/2019 and 6/30/2019.  You will also want to calculate the same for all pay periods between 1/1/2020 and 2/29/2020.  If you have a seasonal calculation, you will use your seasonal pay period instead of the pay periods mentioned above.  To calculate you will take the average number of hours paid per week, divide by 40 and round to the nearest tenth with the maximum being 1.   You can also elect to use a simplified method where you count each employee who works 40 hours per week as 1 and each employee who works less than 40 hours per week as .5.  Save this information for the FTE Calc Tab and Schedule A Worksheet</t>
  </si>
  <si>
    <t>Independent Bankers Association of Texas  is NOT providing legal or accounting advice to lenders or borrowers. IBAT information and interpretations related to the Payroll Protection Program (PPP) are NOT intended as a substitute for legal or accounting advice. Information and interpretations from IBAT are based upon the most recent information available from the Small Business Administration (SBA) and are subject to change. Lenders or borrowers should always confirm legal and accounting information and interpretations from IBAT through their own due diligence. This workbook is protected for source integrity and is one example of how to accomplish the forgiveness process.  Feel free to use it as a guide to build a similar product if you need to make changes.</t>
  </si>
  <si>
    <t>Line 10. Payroll Cost 60% Requirement (divide line 1 by 0.60):</t>
  </si>
  <si>
    <r>
      <t xml:space="preserve">1.    </t>
    </r>
    <r>
      <rPr>
        <b/>
        <u/>
        <sz val="10"/>
        <rFont val="Times New Roman"/>
        <family val="1"/>
      </rPr>
      <t>Purpose</t>
    </r>
    <r>
      <rPr>
        <sz val="10"/>
        <rFont val="Times New Roman"/>
        <family val="1"/>
      </rPr>
      <t xml:space="preserve">.  Veteran/gender/race/ethnicity data is collected for program reporting purposes only.
2.    </t>
    </r>
    <r>
      <rPr>
        <b/>
        <u/>
        <sz val="10"/>
        <rFont val="Times New Roman"/>
        <family val="1"/>
      </rPr>
      <t>Description</t>
    </r>
    <r>
      <rPr>
        <sz val="10"/>
        <rFont val="Times New Roman"/>
        <family val="1"/>
      </rPr>
      <t xml:space="preserve">.  This form requests information about each of the Borrower’s Principals.  Add additional sheets if necessary.
3.    </t>
    </r>
    <r>
      <rPr>
        <b/>
        <u/>
        <sz val="10"/>
        <rFont val="Times New Roman"/>
        <family val="1"/>
      </rPr>
      <t>Definition of Principal</t>
    </r>
    <r>
      <rPr>
        <sz val="10"/>
        <rFont val="Times New Roman"/>
        <family val="1"/>
      </rPr>
      <t xml:space="preserve">.  The term “Principal” means:
</t>
    </r>
    <r>
      <rPr>
        <sz val="10"/>
        <rFont val="Symbol"/>
        <family val="1"/>
      </rPr>
      <t></t>
    </r>
    <r>
      <rPr>
        <sz val="10"/>
        <rFont val="Times New Roman"/>
        <family val="1"/>
      </rPr>
      <t xml:space="preserve">     For a self-employed individual, independent contractor, or a sole proprietor, the self-employed individual, independent contractor, or sole 
        proprietor.
</t>
    </r>
    <r>
      <rPr>
        <sz val="10"/>
        <rFont val="Symbol"/>
        <family val="1"/>
      </rPr>
      <t></t>
    </r>
    <r>
      <rPr>
        <sz val="10"/>
        <rFont val="Times New Roman"/>
        <family val="1"/>
      </rPr>
      <t xml:space="preserve">     For a partnership, all general partners and all limited partners owning 20% or more of the equity of the Borrower, or any partner that is 
        involved in the management of the Borrower’s business.
</t>
    </r>
    <r>
      <rPr>
        <sz val="10"/>
        <rFont val="Symbol"/>
        <family val="1"/>
      </rPr>
      <t></t>
    </r>
    <r>
      <rPr>
        <sz val="10"/>
        <rFont val="Times New Roman"/>
        <family val="1"/>
      </rPr>
      <t xml:space="preserve">     For a corporation, all owners of 20% or more of the Borrower, and each officer and director.
</t>
    </r>
    <r>
      <rPr>
        <sz val="10"/>
        <rFont val="Symbol"/>
        <family val="1"/>
      </rPr>
      <t></t>
    </r>
    <r>
      <rPr>
        <sz val="10"/>
        <rFont val="Times New Roman"/>
        <family val="1"/>
      </rPr>
      <t xml:space="preserve">     For a limited liability company, all members owning 20% or more of the Borrower, and each officer and director.
</t>
    </r>
    <r>
      <rPr>
        <sz val="10"/>
        <rFont val="Symbol"/>
        <family val="1"/>
      </rPr>
      <t></t>
    </r>
    <r>
      <rPr>
        <sz val="10"/>
        <rFont val="Times New Roman"/>
        <family val="1"/>
      </rPr>
      <t xml:space="preserve">     Any individual hired by the Borrower to manage the day-to-day operations of the Borrower (“key employee”).
</t>
    </r>
    <r>
      <rPr>
        <sz val="10"/>
        <rFont val="Symbol"/>
        <family val="1"/>
      </rPr>
      <t></t>
    </r>
    <r>
      <rPr>
        <sz val="10"/>
        <rFont val="Times New Roman"/>
        <family val="1"/>
      </rPr>
      <t xml:space="preserve">     Any trustor (if the Borrower is owned by a trust).
</t>
    </r>
    <r>
      <rPr>
        <sz val="10"/>
        <rFont val="Symbol"/>
        <family val="1"/>
      </rPr>
      <t></t>
    </r>
    <r>
      <rPr>
        <sz val="10"/>
        <rFont val="Times New Roman"/>
        <family val="1"/>
      </rPr>
      <t xml:space="preserve">     For a nonprofit organization, the officers and directors of the Borrower.
4.    </t>
    </r>
    <r>
      <rPr>
        <b/>
        <u/>
        <sz val="10"/>
        <rFont val="Times New Roman"/>
        <family val="1"/>
      </rPr>
      <t>Principal Name</t>
    </r>
    <r>
      <rPr>
        <sz val="10"/>
        <rFont val="Times New Roman"/>
        <family val="1"/>
      </rPr>
      <t xml:space="preserve">.  Insert the full name of the Principal.
5.    </t>
    </r>
    <r>
      <rPr>
        <b/>
        <u/>
        <sz val="10"/>
        <rFont val="Times New Roman"/>
        <family val="1"/>
      </rPr>
      <t>Position</t>
    </r>
    <r>
      <rPr>
        <sz val="10"/>
        <rFont val="Times New Roman"/>
        <family val="1"/>
      </rPr>
      <t>.  Identify the Principal’s position; for example, self-employed individual; independent contractor; sole proprietor; general partner;
       owner; officer; director; member; or key employee.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</si>
</sst>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mm/dd/yy;@"/>
    <numFmt numFmtId="166" formatCode="0.0"/>
    <numFmt numFmtId="167" formatCode="&quot;$&quot;#,##0.00"/>
  </numFmts>
  <fonts count="55" x14ac:knownFonts="1">
    <font>
      <sz val="11"/>
      <color theme="1"/>
      <name val="Calibri"/>
      <family val="2"/>
      <scheme val="minor"/>
    </font>
    <font>
      <sz val="11"/>
      <color theme="1"/>
      <name val="Calibri"/>
      <family val="2"/>
      <scheme val="minor"/>
    </font>
    <font>
      <b/>
      <sz val="10"/>
      <color theme="1"/>
      <name val="Arial Nova"/>
      <family val="2"/>
    </font>
    <font>
      <sz val="10"/>
      <color theme="1"/>
      <name val="Arial Nova"/>
      <family val="2"/>
    </font>
    <font>
      <b/>
      <sz val="9"/>
      <color theme="1"/>
      <name val="Arial Nova"/>
      <family val="2"/>
    </font>
    <font>
      <sz val="11"/>
      <color theme="1"/>
      <name val="Arial Nova"/>
      <family val="2"/>
    </font>
    <font>
      <b/>
      <sz val="10"/>
      <name val="Arial Nova"/>
      <family val="2"/>
    </font>
    <font>
      <sz val="8"/>
      <color theme="1"/>
      <name val="Arial Nova"/>
      <family val="2"/>
    </font>
    <font>
      <b/>
      <sz val="8"/>
      <color theme="1"/>
      <name val="Arial Nova"/>
      <family val="2"/>
    </font>
    <font>
      <sz val="9"/>
      <color theme="1"/>
      <name val="Calibri"/>
      <family val="2"/>
      <scheme val="minor"/>
    </font>
    <font>
      <sz val="9"/>
      <color theme="1"/>
      <name val="Arial Nova"/>
      <family val="2"/>
    </font>
    <font>
      <sz val="10"/>
      <name val="Arial Nova"/>
      <family val="2"/>
    </font>
    <font>
      <b/>
      <sz val="11"/>
      <color theme="1"/>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9"/>
      <color rgb="FFFF0000"/>
      <name val="Arial Nova"/>
      <family val="2"/>
    </font>
    <font>
      <b/>
      <i/>
      <sz val="9"/>
      <color theme="1"/>
      <name val="Arial Nova"/>
      <family val="2"/>
    </font>
    <font>
      <b/>
      <sz val="12"/>
      <name val="Arial Nova"/>
      <family val="2"/>
    </font>
    <font>
      <u/>
      <sz val="11"/>
      <color theme="10"/>
      <name val="Calibri"/>
      <family val="2"/>
      <scheme val="minor"/>
    </font>
    <font>
      <b/>
      <i/>
      <sz val="12"/>
      <color theme="1"/>
      <name val="Arial Nova"/>
      <family val="2"/>
    </font>
    <font>
      <b/>
      <i/>
      <sz val="11"/>
      <color theme="1"/>
      <name val="Calibri"/>
      <family val="2"/>
      <scheme val="minor"/>
    </font>
    <font>
      <b/>
      <u/>
      <sz val="14"/>
      <color theme="10"/>
      <name val="Arial Nova"/>
      <family val="2"/>
    </font>
    <font>
      <sz val="10"/>
      <color rgb="FF000000"/>
      <name val="Times New Roman"/>
      <family val="1"/>
    </font>
    <font>
      <b/>
      <u/>
      <sz val="10"/>
      <name val="Times New Roman"/>
      <family val="1"/>
    </font>
    <font>
      <b/>
      <u/>
      <sz val="8"/>
      <name val="Times New Roman"/>
      <family val="1"/>
    </font>
    <font>
      <sz val="10"/>
      <name val="Times New Roman"/>
      <family val="1"/>
    </font>
    <font>
      <b/>
      <sz val="10"/>
      <name val="Times New Roman"/>
      <family val="1"/>
    </font>
    <font>
      <u/>
      <sz val="10"/>
      <name val="Times New Roman"/>
      <family val="1"/>
    </font>
    <font>
      <u/>
      <sz val="10"/>
      <color rgb="FF0000FF"/>
      <name val="Times New Roman"/>
      <family val="1"/>
    </font>
    <font>
      <sz val="10"/>
      <color rgb="FF0000FF"/>
      <name val="Times New Roman"/>
      <family val="1"/>
    </font>
    <font>
      <i/>
      <sz val="10"/>
      <name val="Times New Roman"/>
      <family val="1"/>
    </font>
    <font>
      <b/>
      <i/>
      <sz val="10"/>
      <name val="Times New Roman"/>
      <family val="1"/>
    </font>
    <font>
      <b/>
      <sz val="8"/>
      <name val="Times New Roman"/>
      <family val="1"/>
    </font>
    <font>
      <b/>
      <sz val="10"/>
      <color rgb="FF000000"/>
      <name val="Times New Roman"/>
      <family val="1"/>
    </font>
    <font>
      <sz val="10"/>
      <name val="Symbol"/>
      <family val="1"/>
    </font>
    <font>
      <sz val="10"/>
      <name val="Calibri"/>
      <family val="2"/>
    </font>
    <font>
      <b/>
      <sz val="9"/>
      <name val="Times New Roman"/>
      <family val="1"/>
    </font>
    <font>
      <sz val="9"/>
      <name val="Times New Roman"/>
      <family val="1"/>
    </font>
    <font>
      <b/>
      <u/>
      <sz val="14"/>
      <color rgb="FFFF0000"/>
      <name val="Arial Nova"/>
      <family val="2"/>
    </font>
    <font>
      <sz val="10"/>
      <color rgb="FFFF0000"/>
      <name val="Arial Nova"/>
      <family val="2"/>
    </font>
    <font>
      <b/>
      <sz val="10"/>
      <color rgb="FFFF0000"/>
      <name val="Times New Roman"/>
      <family val="1"/>
    </font>
    <font>
      <sz val="10"/>
      <color rgb="FFFF0000"/>
      <name val="Times New Roman"/>
      <family val="1"/>
    </font>
    <font>
      <sz val="10"/>
      <color rgb="FF000000"/>
      <name val="Times New Roman"/>
      <family val="1"/>
    </font>
    <font>
      <b/>
      <sz val="10"/>
      <color rgb="FFFF0000"/>
      <name val="Arial Nova"/>
      <family val="2"/>
    </font>
    <font>
      <sz val="11"/>
      <name val="Calibri"/>
      <family val="2"/>
      <scheme val="minor"/>
    </font>
    <font>
      <b/>
      <sz val="11"/>
      <name val="Calibri"/>
      <family val="2"/>
      <scheme val="minor"/>
    </font>
    <font>
      <b/>
      <sz val="11"/>
      <color rgb="FFFF0000"/>
      <name val="Calibri"/>
      <family val="2"/>
      <scheme val="minor"/>
    </font>
    <font>
      <u/>
      <sz val="11"/>
      <color theme="10"/>
      <name val="Arial Nova"/>
      <family val="2"/>
    </font>
    <font>
      <b/>
      <sz val="10"/>
      <color rgb="FF000000"/>
      <name val="Arial Nova"/>
      <family val="2"/>
    </font>
    <font>
      <u/>
      <sz val="10"/>
      <color theme="10"/>
      <name val="Arial Nova"/>
      <family val="2"/>
    </font>
    <font>
      <b/>
      <sz val="14"/>
      <name val="Arial Nova"/>
      <family val="2"/>
    </font>
    <font>
      <b/>
      <sz val="9"/>
      <name val="Arial Nova"/>
      <family val="2"/>
    </font>
    <font>
      <sz val="10"/>
      <color rgb="FF000000"/>
      <name val="Arial Nova"/>
      <family val="2"/>
    </font>
  </fonts>
  <fills count="23">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DADADA"/>
      </patternFill>
    </fill>
    <fill>
      <patternFill patternType="solid">
        <fgColor rgb="FFD9D9D9"/>
      </patternFill>
    </fill>
    <fill>
      <patternFill patternType="solid">
        <fgColor rgb="FFF1F1F1"/>
      </patternFill>
    </fill>
    <fill>
      <patternFill patternType="solid">
        <fgColor theme="9" tint="0.39997558519241921"/>
        <bgColor indexed="64"/>
      </patternFill>
    </fill>
    <fill>
      <patternFill patternType="solid">
        <fgColor theme="5" tint="0.59999389629810485"/>
        <bgColor indexed="64"/>
      </patternFill>
    </fill>
    <fill>
      <patternFill patternType="solid">
        <fgColor rgb="FFC9B3CD"/>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CC99FF"/>
        <bgColor indexed="64"/>
      </patternFill>
    </fill>
    <fill>
      <patternFill patternType="solid">
        <fgColor theme="1" tint="0.499984740745262"/>
        <bgColor indexed="64"/>
      </patternFill>
    </fill>
    <fill>
      <patternFill patternType="solid">
        <fgColor theme="2" tint="-0.49998474074526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diagonal/>
    </border>
    <border>
      <left style="thin">
        <color indexed="64"/>
      </left>
      <right/>
      <top/>
      <bottom style="thin">
        <color rgb="FF000000"/>
      </bottom>
      <diagonal/>
    </border>
    <border>
      <left style="thin">
        <color rgb="FF000000"/>
      </left>
      <right/>
      <top style="thin">
        <color indexed="64"/>
      </top>
      <bottom/>
      <diagonal/>
    </border>
    <border>
      <left style="thin">
        <color indexed="64"/>
      </left>
      <right/>
      <top style="thin">
        <color rgb="FF000000"/>
      </top>
      <bottom style="thin">
        <color rgb="FF000000"/>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4" fillId="0" borderId="0"/>
    <xf numFmtId="0" fontId="44" fillId="0" borderId="0"/>
  </cellStyleXfs>
  <cellXfs count="528">
    <xf numFmtId="0" fontId="0" fillId="0" borderId="0" xfId="0"/>
    <xf numFmtId="0" fontId="3" fillId="0" borderId="0" xfId="0" applyFont="1"/>
    <xf numFmtId="0" fontId="0" fillId="0" borderId="0" xfId="0" applyAlignment="1">
      <alignment horizontal="center"/>
    </xf>
    <xf numFmtId="1" fontId="17" fillId="0" borderId="10" xfId="2" applyNumberFormat="1" applyFont="1" applyFill="1" applyBorder="1"/>
    <xf numFmtId="0" fontId="0" fillId="0" borderId="0" xfId="0" applyFill="1"/>
    <xf numFmtId="0" fontId="3" fillId="0" borderId="0" xfId="0" applyFont="1" applyFill="1"/>
    <xf numFmtId="0" fontId="0" fillId="0" borderId="0" xfId="0" applyFill="1" applyAlignment="1"/>
    <xf numFmtId="0" fontId="5" fillId="0" borderId="0" xfId="0" applyFont="1" applyFill="1"/>
    <xf numFmtId="0" fontId="9" fillId="0" borderId="0" xfId="0" applyFont="1"/>
    <xf numFmtId="0" fontId="18" fillId="0" borderId="0" xfId="0" applyFont="1" applyFill="1" applyBorder="1" applyAlignment="1">
      <alignment wrapText="1"/>
    </xf>
    <xf numFmtId="0" fontId="10" fillId="0" borderId="0" xfId="0" applyFont="1" applyFill="1"/>
    <xf numFmtId="0" fontId="6" fillId="2" borderId="14" xfId="0" applyFont="1" applyFill="1" applyBorder="1"/>
    <xf numFmtId="164" fontId="3" fillId="5" borderId="15" xfId="2" applyNumberFormat="1" applyFont="1" applyFill="1" applyBorder="1" applyProtection="1">
      <protection locked="0"/>
    </xf>
    <xf numFmtId="0" fontId="6" fillId="2" borderId="32" xfId="0" applyFont="1" applyFill="1" applyBorder="1"/>
    <xf numFmtId="43" fontId="10" fillId="0" borderId="0" xfId="1" applyFont="1" applyFill="1" applyBorder="1"/>
    <xf numFmtId="0" fontId="23" fillId="0" borderId="0" xfId="4" applyFont="1"/>
    <xf numFmtId="0" fontId="0" fillId="0" borderId="0" xfId="0"/>
    <xf numFmtId="0" fontId="3" fillId="0" borderId="0" xfId="0" applyFont="1"/>
    <xf numFmtId="1" fontId="17" fillId="0" borderId="0" xfId="2" applyNumberFormat="1" applyFont="1" applyFill="1" applyBorder="1"/>
    <xf numFmtId="0" fontId="4" fillId="0" borderId="0" xfId="0" applyFont="1" applyFill="1" applyBorder="1" applyAlignment="1">
      <alignment horizontal="right"/>
    </xf>
    <xf numFmtId="0" fontId="12" fillId="0" borderId="0" xfId="0" applyFont="1" applyFill="1" applyBorder="1" applyAlignment="1">
      <alignment horizontal="right"/>
    </xf>
    <xf numFmtId="43" fontId="10" fillId="0" borderId="3" xfId="1" applyFont="1" applyBorder="1" applyProtection="1">
      <protection hidden="1"/>
    </xf>
    <xf numFmtId="1" fontId="10" fillId="0" borderId="3" xfId="3" applyNumberFormat="1" applyFont="1" applyBorder="1" applyAlignment="1" applyProtection="1">
      <alignment horizontal="center"/>
      <protection hidden="1"/>
    </xf>
    <xf numFmtId="44" fontId="10" fillId="0" borderId="3" xfId="2" applyFont="1" applyBorder="1" applyProtection="1">
      <protection hidden="1"/>
    </xf>
    <xf numFmtId="0" fontId="24" fillId="0" borderId="0" xfId="5" applyFill="1" applyBorder="1" applyAlignment="1">
      <alignment horizontal="left" vertical="top"/>
    </xf>
    <xf numFmtId="0" fontId="0" fillId="0" borderId="0" xfId="0" applyFill="1" applyBorder="1" applyAlignment="1">
      <alignment horizontal="left" vertical="top"/>
    </xf>
    <xf numFmtId="0" fontId="24" fillId="0" borderId="0" xfId="5" applyFill="1" applyBorder="1" applyAlignment="1">
      <alignment vertical="top"/>
    </xf>
    <xf numFmtId="0" fontId="27" fillId="0" borderId="2" xfId="5" applyFont="1" applyFill="1" applyBorder="1" applyAlignment="1">
      <alignment vertical="top" wrapText="1"/>
    </xf>
    <xf numFmtId="0" fontId="28" fillId="0" borderId="0" xfId="5" applyFont="1" applyFill="1" applyBorder="1" applyAlignment="1">
      <alignment vertical="top" wrapText="1"/>
    </xf>
    <xf numFmtId="0" fontId="24" fillId="0" borderId="0" xfId="5" applyFill="1" applyBorder="1" applyAlignment="1">
      <alignment vertical="top" wrapText="1"/>
    </xf>
    <xf numFmtId="0" fontId="24" fillId="0" borderId="0" xfId="5" applyFill="1" applyBorder="1" applyAlignment="1">
      <alignment horizontal="left" vertical="top" wrapText="1" indent="2"/>
    </xf>
    <xf numFmtId="0" fontId="24" fillId="0" borderId="1" xfId="5" applyFill="1" applyBorder="1" applyAlignment="1">
      <alignment vertical="top" wrapText="1"/>
    </xf>
    <xf numFmtId="0" fontId="27" fillId="0" borderId="0" xfId="5" applyFont="1" applyFill="1" applyBorder="1" applyAlignment="1">
      <alignment vertical="top"/>
    </xf>
    <xf numFmtId="0" fontId="24" fillId="0" borderId="1" xfId="5" applyFill="1" applyBorder="1" applyAlignment="1">
      <alignment vertical="top"/>
    </xf>
    <xf numFmtId="0" fontId="27" fillId="0" borderId="0" xfId="5" applyFont="1" applyFill="1" applyBorder="1" applyAlignment="1">
      <alignment vertical="top" wrapText="1"/>
    </xf>
    <xf numFmtId="0" fontId="27" fillId="0" borderId="1" xfId="5" applyFont="1" applyFill="1" applyBorder="1" applyAlignment="1">
      <alignment vertical="top" wrapText="1"/>
    </xf>
    <xf numFmtId="0" fontId="0" fillId="0" borderId="0" xfId="0" applyFill="1" applyBorder="1" applyAlignment="1">
      <alignment vertical="top" wrapText="1"/>
    </xf>
    <xf numFmtId="0" fontId="0" fillId="0" borderId="0" xfId="0" applyFill="1" applyBorder="1"/>
    <xf numFmtId="0" fontId="28" fillId="0" borderId="0" xfId="0" applyFont="1" applyFill="1" applyBorder="1" applyAlignment="1">
      <alignment vertical="top" wrapText="1"/>
    </xf>
    <xf numFmtId="0" fontId="27" fillId="0" borderId="0" xfId="0" applyFont="1" applyFill="1" applyBorder="1" applyAlignment="1">
      <alignment vertical="top" wrapText="1"/>
    </xf>
    <xf numFmtId="0" fontId="3" fillId="4" borderId="13" xfId="0" applyFont="1" applyFill="1" applyBorder="1" applyProtection="1"/>
    <xf numFmtId="0" fontId="3" fillId="0" borderId="16" xfId="0" applyFont="1" applyBorder="1" applyProtection="1"/>
    <xf numFmtId="0" fontId="11" fillId="0" borderId="27" xfId="0" applyFont="1" applyFill="1" applyBorder="1" applyProtection="1"/>
    <xf numFmtId="0" fontId="3" fillId="0" borderId="1" xfId="0" applyFont="1" applyBorder="1" applyProtection="1"/>
    <xf numFmtId="0" fontId="3" fillId="0" borderId="0" xfId="0" applyFont="1" applyFill="1" applyBorder="1" applyProtection="1"/>
    <xf numFmtId="0" fontId="11" fillId="0" borderId="10" xfId="0" applyFont="1" applyFill="1" applyBorder="1" applyProtection="1"/>
    <xf numFmtId="164" fontId="3" fillId="0" borderId="28" xfId="2" applyNumberFormat="1" applyFont="1" applyFill="1" applyBorder="1" applyProtection="1"/>
    <xf numFmtId="0" fontId="3" fillId="0" borderId="29" xfId="0" applyFont="1" applyFill="1" applyBorder="1" applyProtection="1"/>
    <xf numFmtId="0" fontId="2" fillId="0" borderId="30" xfId="0" applyFont="1" applyFill="1" applyBorder="1" applyAlignment="1" applyProtection="1">
      <alignment horizontal="right"/>
    </xf>
    <xf numFmtId="164" fontId="2" fillId="0" borderId="31" xfId="2" applyNumberFormat="1" applyFont="1" applyFill="1" applyBorder="1" applyProtection="1"/>
    <xf numFmtId="0" fontId="11" fillId="2" borderId="33" xfId="0" applyFont="1" applyFill="1" applyBorder="1" applyProtection="1"/>
    <xf numFmtId="164" fontId="3" fillId="2" borderId="34" xfId="2" applyNumberFormat="1" applyFont="1" applyFill="1" applyBorder="1" applyProtection="1"/>
    <xf numFmtId="0" fontId="11" fillId="2" borderId="4" xfId="0" applyFont="1" applyFill="1" applyBorder="1" applyProtection="1"/>
    <xf numFmtId="164" fontId="3" fillId="2" borderId="21" xfId="2" applyNumberFormat="1" applyFont="1" applyFill="1" applyBorder="1" applyProtection="1"/>
    <xf numFmtId="164" fontId="3" fillId="8" borderId="15" xfId="2" applyNumberFormat="1" applyFont="1" applyFill="1" applyBorder="1" applyProtection="1"/>
    <xf numFmtId="0" fontId="8" fillId="6" borderId="3" xfId="0" applyFont="1" applyFill="1" applyBorder="1" applyAlignment="1" applyProtection="1">
      <alignment horizontal="center" wrapText="1"/>
      <protection hidden="1"/>
    </xf>
    <xf numFmtId="0" fontId="8" fillId="6" borderId="3" xfId="0" applyFont="1" applyFill="1" applyBorder="1" applyAlignment="1" applyProtection="1">
      <alignment horizontal="center" wrapText="1"/>
    </xf>
    <xf numFmtId="44" fontId="10" fillId="0" borderId="3" xfId="2" applyFont="1" applyBorder="1" applyProtection="1"/>
    <xf numFmtId="0" fontId="7" fillId="5" borderId="3" xfId="0" applyFont="1" applyFill="1" applyBorder="1" applyProtection="1">
      <protection locked="0"/>
    </xf>
    <xf numFmtId="44" fontId="7" fillId="5" borderId="3" xfId="2" applyFont="1" applyFill="1" applyBorder="1" applyProtection="1">
      <protection locked="0"/>
    </xf>
    <xf numFmtId="0" fontId="10" fillId="5" borderId="3" xfId="0" applyFont="1" applyFill="1" applyBorder="1" applyProtection="1">
      <protection locked="0"/>
    </xf>
    <xf numFmtId="44" fontId="10" fillId="5" borderId="3" xfId="2" applyFont="1" applyFill="1" applyBorder="1" applyProtection="1">
      <protection locked="0"/>
    </xf>
    <xf numFmtId="0" fontId="3" fillId="5" borderId="3" xfId="0" applyFont="1" applyFill="1" applyBorder="1" applyProtection="1">
      <protection locked="0"/>
    </xf>
    <xf numFmtId="1" fontId="10" fillId="5" borderId="3" xfId="2" applyNumberFormat="1" applyFont="1" applyFill="1" applyBorder="1" applyProtection="1">
      <protection locked="0"/>
    </xf>
    <xf numFmtId="0" fontId="2" fillId="6" borderId="3" xfId="0" applyFont="1" applyFill="1" applyBorder="1" applyProtection="1"/>
    <xf numFmtId="0" fontId="3" fillId="7" borderId="3" xfId="0" applyFont="1" applyFill="1" applyBorder="1" applyProtection="1"/>
    <xf numFmtId="0" fontId="0" fillId="0" borderId="0" xfId="0" applyProtection="1"/>
    <xf numFmtId="2" fontId="10" fillId="5" borderId="3" xfId="2" applyNumberFormat="1" applyFont="1" applyFill="1" applyBorder="1" applyAlignment="1" applyProtection="1">
      <alignment horizontal="center"/>
      <protection locked="0"/>
    </xf>
    <xf numFmtId="49" fontId="10" fillId="5" borderId="3" xfId="3" applyNumberFormat="1" applyFont="1" applyFill="1" applyBorder="1" applyProtection="1">
      <protection locked="0"/>
    </xf>
    <xf numFmtId="0" fontId="4" fillId="6" borderId="3" xfId="0" applyFont="1" applyFill="1" applyBorder="1" applyAlignment="1" applyProtection="1">
      <alignment horizontal="center" wrapText="1"/>
    </xf>
    <xf numFmtId="0" fontId="4" fillId="6" borderId="3" xfId="0" applyFont="1" applyFill="1" applyBorder="1" applyAlignment="1" applyProtection="1">
      <alignment horizontal="center"/>
    </xf>
    <xf numFmtId="0" fontId="4" fillId="6" borderId="3" xfId="0" applyFont="1" applyFill="1" applyBorder="1" applyProtection="1"/>
    <xf numFmtId="0" fontId="4" fillId="7" borderId="3" xfId="0" applyFont="1" applyFill="1" applyBorder="1" applyProtection="1"/>
    <xf numFmtId="43" fontId="4" fillId="7" borderId="3" xfId="1" applyFont="1" applyFill="1" applyBorder="1" applyProtection="1"/>
    <xf numFmtId="0" fontId="4" fillId="6" borderId="48" xfId="0" applyFont="1" applyFill="1" applyBorder="1" applyAlignment="1" applyProtection="1">
      <alignment horizontal="center"/>
    </xf>
    <xf numFmtId="0" fontId="4" fillId="6" borderId="48" xfId="0" applyFont="1" applyFill="1" applyBorder="1" applyProtection="1"/>
    <xf numFmtId="0" fontId="4" fillId="6" borderId="29" xfId="0" applyFont="1" applyFill="1" applyBorder="1" applyAlignment="1" applyProtection="1">
      <alignment horizontal="left"/>
    </xf>
    <xf numFmtId="0" fontId="4" fillId="6" borderId="30" xfId="0" applyFont="1" applyFill="1" applyBorder="1" applyAlignment="1" applyProtection="1">
      <alignment horizontal="left"/>
    </xf>
    <xf numFmtId="0" fontId="4" fillId="6" borderId="31" xfId="0" applyFont="1" applyFill="1" applyBorder="1" applyAlignment="1" applyProtection="1">
      <alignment horizontal="left"/>
    </xf>
    <xf numFmtId="0" fontId="5" fillId="0" borderId="0" xfId="0" applyFont="1" applyFill="1" applyProtection="1"/>
    <xf numFmtId="0" fontId="4" fillId="9" borderId="3" xfId="0" applyFont="1" applyFill="1" applyBorder="1" applyProtection="1"/>
    <xf numFmtId="0" fontId="4" fillId="6" borderId="6" xfId="0" applyFont="1" applyFill="1" applyBorder="1" applyAlignment="1" applyProtection="1">
      <alignment horizontal="center" wrapText="1"/>
    </xf>
    <xf numFmtId="0" fontId="2" fillId="6" borderId="6" xfId="0" applyFont="1" applyFill="1" applyBorder="1" applyAlignment="1" applyProtection="1">
      <alignment horizontal="right"/>
    </xf>
    <xf numFmtId="0" fontId="2" fillId="6" borderId="8" xfId="0" applyFont="1" applyFill="1" applyBorder="1" applyAlignment="1" applyProtection="1">
      <alignment horizontal="right"/>
    </xf>
    <xf numFmtId="2" fontId="10" fillId="5" borderId="3" xfId="0" applyNumberFormat="1" applyFont="1" applyFill="1" applyBorder="1" applyProtection="1">
      <protection locked="0"/>
    </xf>
    <xf numFmtId="0" fontId="8" fillId="6" borderId="3" xfId="0" applyFont="1" applyFill="1" applyBorder="1" applyAlignment="1" applyProtection="1">
      <alignment horizontal="center" vertical="top" wrapText="1"/>
    </xf>
    <xf numFmtId="0" fontId="4" fillId="0" borderId="3" xfId="0" applyFont="1" applyBorder="1" applyAlignment="1" applyProtection="1">
      <alignment horizontal="center"/>
    </xf>
    <xf numFmtId="0" fontId="40" fillId="0" borderId="0" xfId="4" applyFont="1"/>
    <xf numFmtId="0" fontId="13" fillId="0" borderId="0" xfId="0" applyFont="1" applyFill="1" applyBorder="1"/>
    <xf numFmtId="0" fontId="41" fillId="0" borderId="0" xfId="0" applyFont="1"/>
    <xf numFmtId="0" fontId="40" fillId="0" borderId="0" xfId="4" applyFont="1" applyProtection="1"/>
    <xf numFmtId="0" fontId="13" fillId="0" borderId="0" xfId="0" applyFont="1" applyFill="1" applyBorder="1" applyProtection="1"/>
    <xf numFmtId="0" fontId="42" fillId="0" borderId="0" xfId="0" applyFont="1" applyFill="1" applyBorder="1" applyAlignment="1" applyProtection="1">
      <alignment vertical="top" wrapText="1"/>
    </xf>
    <xf numFmtId="0" fontId="43" fillId="0" borderId="0" xfId="5" applyFont="1" applyFill="1" applyBorder="1" applyAlignment="1">
      <alignment horizontal="left" vertical="top"/>
    </xf>
    <xf numFmtId="0" fontId="13" fillId="0" borderId="0" xfId="0" applyFont="1"/>
    <xf numFmtId="0" fontId="0" fillId="0" borderId="0" xfId="0" applyBorder="1" applyAlignment="1" applyProtection="1">
      <alignment horizontal="center"/>
    </xf>
    <xf numFmtId="2" fontId="10" fillId="0" borderId="0" xfId="3" applyNumberFormat="1" applyFont="1" applyBorder="1" applyAlignment="1" applyProtection="1">
      <alignment horizontal="center"/>
    </xf>
    <xf numFmtId="2" fontId="4" fillId="0" borderId="0" xfId="3" applyNumberFormat="1" applyFont="1" applyFill="1" applyBorder="1" applyAlignment="1" applyProtection="1">
      <alignment horizontal="center"/>
    </xf>
    <xf numFmtId="0" fontId="8" fillId="0" borderId="0" xfId="0" applyFont="1" applyFill="1" applyBorder="1" applyAlignment="1" applyProtection="1">
      <alignment horizontal="center" wrapText="1"/>
    </xf>
    <xf numFmtId="0" fontId="4" fillId="6" borderId="3" xfId="0" applyFont="1" applyFill="1" applyBorder="1" applyAlignment="1" applyProtection="1">
      <alignment horizontal="center" wrapText="1"/>
    </xf>
    <xf numFmtId="0" fontId="24" fillId="0" borderId="0" xfId="5" applyFill="1" applyBorder="1" applyAlignment="1">
      <alignment horizontal="left" vertical="top" wrapText="1"/>
    </xf>
    <xf numFmtId="0" fontId="0" fillId="0" borderId="0" xfId="0"/>
    <xf numFmtId="0" fontId="0" fillId="0" borderId="0" xfId="0"/>
    <xf numFmtId="0" fontId="0" fillId="0" borderId="0" xfId="0" applyFill="1"/>
    <xf numFmtId="0" fontId="0" fillId="0" borderId="0" xfId="0" applyAlignment="1"/>
    <xf numFmtId="0" fontId="0" fillId="0" borderId="0" xfId="0" applyBorder="1" applyAlignment="1"/>
    <xf numFmtId="44" fontId="10" fillId="5" borderId="3" xfId="2" applyFont="1" applyFill="1" applyBorder="1" applyProtection="1">
      <protection locked="0"/>
    </xf>
    <xf numFmtId="0" fontId="10" fillId="5" borderId="3" xfId="0" applyFont="1" applyFill="1" applyBorder="1" applyProtection="1">
      <protection locked="0"/>
    </xf>
    <xf numFmtId="0" fontId="0" fillId="0" borderId="0" xfId="0" applyFill="1" applyAlignment="1"/>
    <xf numFmtId="43" fontId="10" fillId="0" borderId="0" xfId="1" applyFont="1" applyFill="1" applyBorder="1" applyProtection="1">
      <protection hidden="1"/>
    </xf>
    <xf numFmtId="164" fontId="3" fillId="16" borderId="37" xfId="2" applyNumberFormat="1" applyFont="1" applyFill="1" applyBorder="1" applyProtection="1"/>
    <xf numFmtId="0" fontId="20" fillId="0" borderId="0" xfId="4" quotePrefix="1" applyAlignment="1"/>
    <xf numFmtId="0" fontId="0" fillId="15" borderId="0" xfId="0" applyFill="1"/>
    <xf numFmtId="0" fontId="0" fillId="0" borderId="0" xfId="0" applyAlignment="1">
      <alignment horizontal="left" wrapText="1"/>
    </xf>
    <xf numFmtId="1" fontId="10" fillId="0" borderId="0" xfId="3" applyNumberFormat="1" applyFont="1" applyFill="1" applyBorder="1" applyAlignment="1" applyProtection="1">
      <alignment horizontal="center"/>
      <protection hidden="1"/>
    </xf>
    <xf numFmtId="0" fontId="8" fillId="17" borderId="3" xfId="0" applyFont="1" applyFill="1" applyBorder="1" applyAlignment="1" applyProtection="1">
      <alignment horizontal="center" wrapText="1"/>
      <protection hidden="1"/>
    </xf>
    <xf numFmtId="43" fontId="10" fillId="17" borderId="3" xfId="1" applyFont="1" applyFill="1" applyBorder="1" applyProtection="1">
      <protection hidden="1"/>
    </xf>
    <xf numFmtId="0" fontId="10" fillId="0" borderId="30" xfId="0" applyFont="1" applyFill="1" applyBorder="1" applyProtection="1">
      <protection locked="0"/>
    </xf>
    <xf numFmtId="0" fontId="7" fillId="0" borderId="30" xfId="0" applyFont="1" applyFill="1" applyBorder="1" applyProtection="1">
      <protection locked="0"/>
    </xf>
    <xf numFmtId="44" fontId="10" fillId="0" borderId="30" xfId="2" applyFont="1" applyFill="1" applyBorder="1" applyProtection="1">
      <protection locked="0"/>
    </xf>
    <xf numFmtId="43" fontId="10" fillId="0" borderId="30" xfId="1" applyFont="1" applyFill="1" applyBorder="1" applyProtection="1">
      <protection hidden="1"/>
    </xf>
    <xf numFmtId="1" fontId="10" fillId="0" borderId="30" xfId="3" applyNumberFormat="1" applyFont="1" applyFill="1" applyBorder="1" applyAlignment="1" applyProtection="1">
      <alignment horizontal="center"/>
      <protection hidden="1"/>
    </xf>
    <xf numFmtId="0" fontId="10" fillId="0" borderId="9" xfId="0" applyFont="1" applyFill="1" applyBorder="1" applyProtection="1">
      <protection locked="0"/>
    </xf>
    <xf numFmtId="0" fontId="7" fillId="0" borderId="9" xfId="0" applyFont="1" applyFill="1" applyBorder="1" applyProtection="1">
      <protection locked="0"/>
    </xf>
    <xf numFmtId="44" fontId="10" fillId="0" borderId="9" xfId="2" applyFont="1" applyFill="1" applyBorder="1" applyProtection="1">
      <protection locked="0"/>
    </xf>
    <xf numFmtId="43" fontId="10" fillId="0" borderId="9" xfId="1" applyFont="1" applyFill="1" applyBorder="1" applyProtection="1">
      <protection hidden="1"/>
    </xf>
    <xf numFmtId="1" fontId="10" fillId="0" borderId="9" xfId="3" applyNumberFormat="1" applyFont="1" applyFill="1" applyBorder="1" applyAlignment="1" applyProtection="1">
      <alignment horizontal="center"/>
      <protection hidden="1"/>
    </xf>
    <xf numFmtId="0" fontId="10" fillId="0" borderId="0" xfId="0" applyFont="1" applyFill="1" applyBorder="1" applyProtection="1">
      <protection locked="0"/>
    </xf>
    <xf numFmtId="0" fontId="7" fillId="0" borderId="0" xfId="0" applyFont="1" applyFill="1" applyBorder="1" applyProtection="1">
      <protection locked="0"/>
    </xf>
    <xf numFmtId="44" fontId="10" fillId="0" borderId="0" xfId="2" applyFont="1" applyFill="1" applyBorder="1" applyProtection="1">
      <protection locked="0"/>
    </xf>
    <xf numFmtId="0" fontId="0" fillId="15" borderId="7" xfId="0" applyFill="1" applyBorder="1" applyProtection="1">
      <protection hidden="1"/>
    </xf>
    <xf numFmtId="0" fontId="0" fillId="15" borderId="7" xfId="0" applyFill="1" applyBorder="1" applyAlignment="1" applyProtection="1">
      <alignment horizontal="center"/>
      <protection hidden="1"/>
    </xf>
    <xf numFmtId="0" fontId="0" fillId="15" borderId="8" xfId="0" applyFill="1" applyBorder="1" applyAlignment="1" applyProtection="1">
      <alignment horizontal="center"/>
      <protection hidden="1"/>
    </xf>
    <xf numFmtId="0" fontId="2" fillId="0" borderId="0" xfId="0" applyFont="1" applyFill="1" applyBorder="1" applyAlignment="1">
      <alignment horizontal="left" wrapText="1"/>
    </xf>
    <xf numFmtId="0" fontId="7" fillId="0" borderId="10" xfId="0" applyFont="1" applyFill="1" applyBorder="1" applyProtection="1">
      <protection locked="0"/>
    </xf>
    <xf numFmtId="44" fontId="7" fillId="0" borderId="0" xfId="2" applyFont="1" applyFill="1" applyBorder="1" applyProtection="1">
      <protection locked="0"/>
    </xf>
    <xf numFmtId="9" fontId="7" fillId="0" borderId="0" xfId="3" applyFont="1" applyFill="1" applyBorder="1" applyProtection="1">
      <protection hidden="1"/>
    </xf>
    <xf numFmtId="1" fontId="7" fillId="0" borderId="0" xfId="3" applyNumberFormat="1" applyFont="1" applyFill="1" applyBorder="1" applyAlignment="1" applyProtection="1">
      <alignment horizontal="center"/>
      <protection hidden="1"/>
    </xf>
    <xf numFmtId="0" fontId="7" fillId="0" borderId="29" xfId="0" applyFont="1" applyFill="1" applyBorder="1" applyProtection="1">
      <protection locked="0"/>
    </xf>
    <xf numFmtId="44" fontId="7" fillId="0" borderId="30" xfId="2" applyFont="1" applyFill="1" applyBorder="1" applyProtection="1">
      <protection locked="0"/>
    </xf>
    <xf numFmtId="9" fontId="7" fillId="0" borderId="30" xfId="3" applyFont="1" applyFill="1" applyBorder="1" applyProtection="1">
      <protection hidden="1"/>
    </xf>
    <xf numFmtId="1" fontId="7" fillId="0" borderId="30" xfId="3" applyNumberFormat="1" applyFont="1" applyFill="1" applyBorder="1" applyAlignment="1" applyProtection="1">
      <alignment horizontal="center"/>
      <protection hidden="1"/>
    </xf>
    <xf numFmtId="0" fontId="2" fillId="0" borderId="30" xfId="0" applyFont="1" applyFill="1" applyBorder="1" applyAlignment="1">
      <alignment horizontal="left" wrapText="1"/>
    </xf>
    <xf numFmtId="0" fontId="2" fillId="0" borderId="0" xfId="0" applyFont="1" applyFill="1"/>
    <xf numFmtId="0" fontId="20" fillId="0" borderId="0" xfId="4" applyAlignment="1">
      <alignment horizontal="center"/>
    </xf>
    <xf numFmtId="0" fontId="2" fillId="0" borderId="10" xfId="0" applyFont="1" applyFill="1" applyBorder="1" applyAlignment="1">
      <alignment horizontal="left"/>
    </xf>
    <xf numFmtId="0" fontId="0" fillId="0" borderId="0" xfId="0" applyFill="1" applyAlignment="1">
      <alignment horizontal="left"/>
    </xf>
    <xf numFmtId="2" fontId="4" fillId="16" borderId="23" xfId="3" applyNumberFormat="1" applyFont="1" applyFill="1" applyBorder="1" applyAlignment="1" applyProtection="1">
      <alignment horizontal="center"/>
    </xf>
    <xf numFmtId="2" fontId="4" fillId="16" borderId="3" xfId="0" applyNumberFormat="1" applyFont="1" applyFill="1" applyBorder="1" applyProtection="1"/>
    <xf numFmtId="2" fontId="4" fillId="16" borderId="48" xfId="0" applyNumberFormat="1" applyFont="1" applyFill="1" applyBorder="1" applyProtection="1"/>
    <xf numFmtId="44" fontId="4" fillId="16" borderId="48" xfId="0" applyNumberFormat="1" applyFont="1" applyFill="1" applyBorder="1" applyProtection="1"/>
    <xf numFmtId="43" fontId="4" fillId="16" borderId="48" xfId="1" applyFont="1" applyFill="1" applyBorder="1" applyProtection="1"/>
    <xf numFmtId="0" fontId="0" fillId="0" borderId="12" xfId="0" applyFill="1" applyBorder="1" applyAlignment="1" applyProtection="1">
      <alignment horizontal="left" vertical="top" wrapText="1"/>
    </xf>
    <xf numFmtId="44" fontId="2" fillId="7" borderId="3" xfId="2" applyFont="1" applyFill="1" applyBorder="1" applyProtection="1"/>
    <xf numFmtId="44" fontId="2" fillId="16" borderId="3" xfId="2" applyFont="1" applyFill="1" applyBorder="1" applyProtection="1"/>
    <xf numFmtId="0" fontId="2" fillId="15" borderId="10" xfId="0" applyFont="1" applyFill="1" applyBorder="1" applyAlignment="1">
      <alignment vertical="top"/>
    </xf>
    <xf numFmtId="0" fontId="2" fillId="15" borderId="0" xfId="0" applyFont="1" applyFill="1" applyAlignment="1">
      <alignment vertical="top"/>
    </xf>
    <xf numFmtId="2" fontId="10" fillId="0" borderId="0" xfId="3" applyNumberFormat="1" applyFont="1" applyFill="1" applyBorder="1" applyAlignment="1" applyProtection="1">
      <alignment horizontal="center"/>
    </xf>
    <xf numFmtId="0" fontId="0" fillId="0" borderId="0" xfId="0" applyFill="1" applyAlignment="1">
      <alignment horizontal="center"/>
    </xf>
    <xf numFmtId="0" fontId="0" fillId="0" borderId="0" xfId="0" applyBorder="1" applyAlignment="1" applyProtection="1">
      <alignment horizontal="left"/>
    </xf>
    <xf numFmtId="0" fontId="3" fillId="0" borderId="0" xfId="0" applyFont="1" applyFill="1" applyBorder="1" applyAlignment="1" applyProtection="1"/>
    <xf numFmtId="2" fontId="10" fillId="0" borderId="0" xfId="2" applyNumberFormat="1" applyFont="1" applyFill="1" applyBorder="1" applyAlignment="1" applyProtection="1">
      <alignment horizontal="center"/>
    </xf>
    <xf numFmtId="44" fontId="10" fillId="0" borderId="0" xfId="2" applyFont="1" applyFill="1" applyBorder="1" applyAlignment="1" applyProtection="1"/>
    <xf numFmtId="49" fontId="10" fillId="0" borderId="0" xfId="3" applyNumberFormat="1" applyFont="1" applyFill="1" applyBorder="1" applyAlignment="1" applyProtection="1"/>
    <xf numFmtId="44" fontId="0" fillId="0" borderId="0" xfId="0" applyNumberFormat="1"/>
    <xf numFmtId="9" fontId="10" fillId="0" borderId="3" xfId="3" applyFont="1" applyBorder="1" applyProtection="1">
      <protection hidden="1"/>
    </xf>
    <xf numFmtId="167" fontId="10" fillId="0" borderId="3" xfId="1" applyNumberFormat="1" applyFont="1" applyBorder="1" applyProtection="1">
      <protection hidden="1"/>
    </xf>
    <xf numFmtId="0" fontId="4" fillId="17" borderId="3" xfId="0" applyFont="1" applyFill="1" applyBorder="1" applyAlignment="1" applyProtection="1">
      <alignment horizontal="center" wrapText="1"/>
      <protection hidden="1"/>
    </xf>
    <xf numFmtId="167" fontId="10" fillId="0" borderId="3" xfId="2" applyNumberFormat="1" applyFont="1" applyBorder="1" applyProtection="1"/>
    <xf numFmtId="0" fontId="0" fillId="0" borderId="0" xfId="0" applyAlignment="1"/>
    <xf numFmtId="0" fontId="20" fillId="0" borderId="0" xfId="4" quotePrefix="1" applyFill="1" applyBorder="1" applyAlignment="1">
      <alignment horizontal="left" vertical="top"/>
    </xf>
    <xf numFmtId="0" fontId="20" fillId="0" borderId="0" xfId="4" applyFill="1" applyBorder="1" applyAlignment="1">
      <alignment horizontal="left" vertical="top"/>
    </xf>
    <xf numFmtId="0" fontId="12" fillId="0" borderId="0" xfId="0" applyFont="1"/>
    <xf numFmtId="0" fontId="8" fillId="6" borderId="3" xfId="0" applyFont="1" applyFill="1" applyBorder="1" applyAlignment="1">
      <alignment horizontal="center" wrapText="1"/>
    </xf>
    <xf numFmtId="0" fontId="10" fillId="0" borderId="3" xfId="0" applyFont="1" applyBorder="1"/>
    <xf numFmtId="166" fontId="10" fillId="0" borderId="3" xfId="0" applyNumberFormat="1" applyFont="1" applyBorder="1"/>
    <xf numFmtId="2" fontId="10" fillId="0" borderId="3" xfId="2" applyNumberFormat="1" applyFont="1" applyBorder="1" applyAlignment="1">
      <alignment horizontal="center"/>
    </xf>
    <xf numFmtId="0" fontId="10" fillId="0" borderId="3" xfId="0" applyFont="1" applyBorder="1" applyProtection="1">
      <protection locked="0"/>
    </xf>
    <xf numFmtId="0" fontId="10" fillId="0" borderId="54" xfId="0" applyFont="1" applyBorder="1" applyProtection="1">
      <protection locked="0"/>
    </xf>
    <xf numFmtId="44" fontId="10" fillId="0" borderId="3" xfId="2" applyFont="1" applyBorder="1"/>
    <xf numFmtId="44" fontId="10" fillId="0" borderId="3" xfId="0" applyNumberFormat="1" applyFont="1" applyBorder="1"/>
    <xf numFmtId="44" fontId="10" fillId="0" borderId="3" xfId="2" applyFont="1" applyBorder="1" applyProtection="1">
      <protection locked="0"/>
    </xf>
    <xf numFmtId="0" fontId="24" fillId="0" borderId="0" xfId="5" applyFont="1" applyFill="1" applyBorder="1" applyAlignment="1">
      <alignment horizontal="left" vertical="top"/>
    </xf>
    <xf numFmtId="0" fontId="14" fillId="0" borderId="0" xfId="0" applyFont="1"/>
    <xf numFmtId="0" fontId="54" fillId="0" borderId="0" xfId="5" applyFont="1" applyFill="1" applyBorder="1" applyAlignment="1">
      <alignment horizontal="left" vertical="top"/>
    </xf>
    <xf numFmtId="0" fontId="51" fillId="0" borderId="0" xfId="4" applyFont="1" applyFill="1" applyBorder="1" applyAlignment="1">
      <alignment horizontal="left" vertical="top"/>
    </xf>
    <xf numFmtId="0" fontId="3" fillId="0" borderId="0" xfId="0" applyFont="1" applyAlignment="1"/>
    <xf numFmtId="0" fontId="49" fillId="0" borderId="0" xfId="4" applyFont="1" applyFill="1" applyBorder="1" applyAlignment="1">
      <alignment horizontal="left" vertical="top"/>
    </xf>
    <xf numFmtId="0" fontId="51" fillId="0" borderId="0" xfId="4" applyFont="1" applyFill="1" applyBorder="1" applyAlignment="1">
      <alignment horizontal="left" vertical="center"/>
    </xf>
    <xf numFmtId="0" fontId="54" fillId="0" borderId="0" xfId="5" applyFont="1" applyFill="1" applyBorder="1" applyAlignment="1">
      <alignment horizontal="left" vertical="center"/>
    </xf>
    <xf numFmtId="0" fontId="51" fillId="0" borderId="0" xfId="4" quotePrefix="1" applyFont="1" applyFill="1" applyBorder="1" applyAlignment="1">
      <alignment horizontal="left" vertical="center"/>
    </xf>
    <xf numFmtId="0" fontId="49" fillId="0" borderId="0" xfId="4" quotePrefix="1" applyFont="1" applyFill="1" applyBorder="1" applyAlignment="1">
      <alignment horizontal="left" vertical="top"/>
    </xf>
    <xf numFmtId="0" fontId="51" fillId="0" borderId="0" xfId="4" quotePrefix="1" applyFont="1" applyFill="1" applyBorder="1" applyAlignment="1">
      <alignment horizontal="left" vertical="top"/>
    </xf>
    <xf numFmtId="0" fontId="51" fillId="0" borderId="0" xfId="4" applyFont="1"/>
    <xf numFmtId="0" fontId="3" fillId="0" borderId="0" xfId="0" applyFont="1" applyAlignment="1">
      <alignment horizontal="center"/>
    </xf>
    <xf numFmtId="0" fontId="3" fillId="5" borderId="3" xfId="0" applyFont="1" applyFill="1" applyBorder="1" applyProtection="1"/>
    <xf numFmtId="2" fontId="10" fillId="5" borderId="3" xfId="2" applyNumberFormat="1" applyFont="1" applyFill="1" applyBorder="1" applyAlignment="1" applyProtection="1">
      <alignment horizontal="center"/>
    </xf>
    <xf numFmtId="44" fontId="10" fillId="5" borderId="3" xfId="2" applyFont="1" applyFill="1" applyBorder="1" applyProtection="1"/>
    <xf numFmtId="49" fontId="10" fillId="5" borderId="3" xfId="3" applyNumberFormat="1" applyFont="1" applyFill="1" applyBorder="1" applyProtection="1"/>
    <xf numFmtId="2" fontId="10" fillId="5" borderId="3" xfId="3" applyNumberFormat="1" applyFont="1" applyFill="1" applyBorder="1" applyAlignment="1" applyProtection="1">
      <alignment horizontal="center"/>
    </xf>
    <xf numFmtId="0" fontId="4" fillId="5" borderId="3" xfId="0" applyFont="1" applyFill="1" applyBorder="1" applyAlignment="1" applyProtection="1">
      <alignment horizontal="center"/>
      <protection locked="0"/>
    </xf>
    <xf numFmtId="0" fontId="6" fillId="0" borderId="0" xfId="0" applyFont="1" applyFill="1" applyAlignment="1">
      <alignment vertical="center"/>
    </xf>
    <xf numFmtId="0" fontId="0" fillId="0" borderId="0" xfId="0" applyAlignment="1">
      <alignment vertical="center"/>
    </xf>
    <xf numFmtId="0" fontId="6" fillId="10" borderId="0" xfId="0" applyFont="1" applyFill="1" applyAlignment="1">
      <alignment vertical="center" wrapText="1"/>
    </xf>
    <xf numFmtId="0" fontId="48" fillId="10" borderId="0" xfId="0" applyFont="1" applyFill="1" applyAlignment="1">
      <alignment vertical="center" wrapText="1"/>
    </xf>
    <xf numFmtId="0" fontId="2" fillId="0" borderId="0" xfId="0" applyFont="1" applyAlignment="1">
      <alignment vertical="top" wrapText="1"/>
    </xf>
    <xf numFmtId="0" fontId="6" fillId="0" borderId="0" xfId="0" applyFont="1" applyAlignment="1">
      <alignment vertical="center" wrapText="1"/>
    </xf>
    <xf numFmtId="0" fontId="12" fillId="0" borderId="0" xfId="0" applyFont="1" applyAlignment="1">
      <alignment vertical="center" wrapText="1"/>
    </xf>
    <xf numFmtId="0" fontId="6" fillId="19" borderId="0" xfId="0" applyFont="1" applyFill="1" applyAlignment="1">
      <alignment vertical="center" wrapText="1"/>
    </xf>
    <xf numFmtId="0" fontId="48" fillId="19" borderId="0" xfId="0" applyFont="1" applyFill="1" applyAlignment="1">
      <alignment vertical="center" wrapText="1"/>
    </xf>
    <xf numFmtId="0" fontId="6" fillId="15" borderId="0" xfId="0" applyFont="1" applyFill="1" applyAlignment="1">
      <alignment vertical="center" wrapText="1"/>
    </xf>
    <xf numFmtId="0" fontId="48" fillId="15" borderId="0" xfId="0" applyFont="1" applyFill="1" applyAlignment="1">
      <alignment vertical="center" wrapText="1"/>
    </xf>
    <xf numFmtId="0" fontId="6" fillId="20" borderId="0" xfId="0" applyFont="1" applyFill="1" applyAlignment="1">
      <alignment vertical="center" wrapText="1"/>
    </xf>
    <xf numFmtId="0" fontId="0" fillId="0" borderId="0" xfId="0" applyAlignment="1">
      <alignment vertical="center" wrapText="1"/>
    </xf>
    <xf numFmtId="0" fontId="46" fillId="0" borderId="0" xfId="0" applyFont="1" applyAlignment="1">
      <alignment vertical="center" wrapText="1"/>
    </xf>
    <xf numFmtId="0" fontId="11" fillId="0" borderId="0" xfId="0" applyFont="1" applyAlignment="1">
      <alignment vertical="center" wrapText="1"/>
    </xf>
    <xf numFmtId="0" fontId="49" fillId="0" borderId="0" xfId="4" applyFont="1" applyAlignment="1"/>
    <xf numFmtId="0" fontId="0" fillId="0" borderId="0" xfId="0" applyAlignment="1"/>
    <xf numFmtId="0" fontId="51" fillId="0" borderId="0" xfId="4" applyFont="1" applyAlignment="1"/>
    <xf numFmtId="0" fontId="3" fillId="0" borderId="0" xfId="0" applyFont="1" applyAlignment="1"/>
    <xf numFmtId="0" fontId="2" fillId="0" borderId="0" xfId="0" applyFont="1" applyFill="1" applyBorder="1" applyAlignment="1">
      <alignment vertical="top" wrapText="1"/>
    </xf>
    <xf numFmtId="0" fontId="52" fillId="15" borderId="0" xfId="0" applyFont="1" applyFill="1" applyAlignment="1">
      <alignment vertical="center" wrapText="1"/>
    </xf>
    <xf numFmtId="0" fontId="47" fillId="15" borderId="0" xfId="0" applyFont="1" applyFill="1" applyAlignment="1">
      <alignment vertical="center" wrapText="1"/>
    </xf>
    <xf numFmtId="0" fontId="6" fillId="3" borderId="0" xfId="0" applyFont="1" applyFill="1" applyAlignment="1">
      <alignment vertical="center" wrapText="1"/>
    </xf>
    <xf numFmtId="0" fontId="47" fillId="3" borderId="0" xfId="0" applyFont="1" applyFill="1" applyAlignment="1">
      <alignment vertical="center" wrapText="1"/>
    </xf>
    <xf numFmtId="0" fontId="0" fillId="0" borderId="0" xfId="0"/>
    <xf numFmtId="0" fontId="0" fillId="0" borderId="0" xfId="0" applyAlignment="1">
      <alignment wrapText="1"/>
    </xf>
    <xf numFmtId="0" fontId="4" fillId="21" borderId="6" xfId="0" applyFont="1" applyFill="1" applyBorder="1"/>
    <xf numFmtId="0" fontId="0" fillId="0" borderId="8" xfId="0" applyBorder="1"/>
    <xf numFmtId="0" fontId="8" fillId="6" borderId="6" xfId="0" applyFont="1" applyFill="1" applyBorder="1" applyAlignment="1">
      <alignment horizontal="left" wrapText="1"/>
    </xf>
    <xf numFmtId="0" fontId="0" fillId="0" borderId="7" xfId="0" applyBorder="1" applyAlignment="1">
      <alignment horizontal="left"/>
    </xf>
    <xf numFmtId="0" fontId="0" fillId="0" borderId="8" xfId="0" applyBorder="1" applyAlignment="1">
      <alignment horizontal="left"/>
    </xf>
    <xf numFmtId="0" fontId="4" fillId="6" borderId="6" xfId="0" applyFont="1" applyFill="1" applyBorder="1"/>
    <xf numFmtId="0" fontId="4" fillId="22" borderId="6" xfId="0" applyFont="1" applyFill="1" applyBorder="1"/>
    <xf numFmtId="0" fontId="12" fillId="15" borderId="0" xfId="0" applyFont="1" applyFill="1" applyAlignment="1">
      <alignment wrapText="1"/>
    </xf>
    <xf numFmtId="0" fontId="4" fillId="21" borderId="6" xfId="0" applyFont="1" applyFill="1" applyBorder="1" applyProtection="1">
      <protection locked="0"/>
    </xf>
    <xf numFmtId="0" fontId="12" fillId="21" borderId="7" xfId="0" applyFont="1" applyFill="1" applyBorder="1"/>
    <xf numFmtId="0" fontId="12" fillId="21" borderId="8" xfId="0" applyFont="1" applyFill="1" applyBorder="1"/>
    <xf numFmtId="0" fontId="53" fillId="22" borderId="6" xfId="0" applyFont="1" applyFill="1" applyBorder="1" applyProtection="1">
      <protection locked="0"/>
    </xf>
    <xf numFmtId="0" fontId="47" fillId="22" borderId="8" xfId="0" applyFont="1" applyFill="1" applyBorder="1"/>
    <xf numFmtId="0" fontId="24" fillId="0" borderId="12" xfId="5" applyFill="1" applyBorder="1" applyAlignment="1">
      <alignment horizontal="left" vertical="top" wrapText="1" indent="2"/>
    </xf>
    <xf numFmtId="0" fontId="24" fillId="0" borderId="0" xfId="5" applyFill="1" applyBorder="1" applyAlignment="1">
      <alignment horizontal="left" vertical="top" wrapText="1" indent="2"/>
    </xf>
    <xf numFmtId="0" fontId="24" fillId="0" borderId="11" xfId="5" applyFill="1" applyBorder="1" applyAlignment="1">
      <alignment horizontal="left" vertical="top" wrapText="1" indent="2"/>
    </xf>
    <xf numFmtId="0" fontId="24" fillId="2" borderId="12" xfId="5" applyFill="1" applyBorder="1" applyAlignment="1">
      <alignment horizontal="left" vertical="top" wrapText="1" indent="2"/>
    </xf>
    <xf numFmtId="0" fontId="24" fillId="2" borderId="0" xfId="5" applyFill="1" applyBorder="1" applyAlignment="1">
      <alignment horizontal="left" vertical="top" wrapText="1" indent="2"/>
    </xf>
    <xf numFmtId="0" fontId="24" fillId="2" borderId="11" xfId="5" applyFill="1" applyBorder="1" applyAlignment="1">
      <alignment horizontal="left" vertical="top" wrapText="1" indent="2"/>
    </xf>
    <xf numFmtId="0" fontId="24" fillId="0" borderId="0" xfId="5" applyFill="1" applyBorder="1" applyAlignment="1">
      <alignment horizontal="left" vertical="top" wrapText="1"/>
    </xf>
    <xf numFmtId="0" fontId="24" fillId="0" borderId="24" xfId="5" applyFill="1" applyBorder="1" applyAlignment="1">
      <alignment horizontal="center" vertical="top" wrapText="1"/>
    </xf>
    <xf numFmtId="0" fontId="24" fillId="0" borderId="17" xfId="5" applyFill="1" applyBorder="1" applyAlignment="1">
      <alignment horizontal="center" vertical="top" wrapText="1"/>
    </xf>
    <xf numFmtId="0" fontId="24" fillId="0" borderId="22" xfId="5" applyFill="1" applyBorder="1" applyAlignment="1">
      <alignment horizontal="center" vertical="top" wrapText="1"/>
    </xf>
    <xf numFmtId="0" fontId="24" fillId="0" borderId="18" xfId="5" applyFill="1" applyBorder="1" applyAlignment="1">
      <alignment horizontal="left" vertical="top" wrapText="1" indent="2"/>
    </xf>
    <xf numFmtId="0" fontId="24" fillId="0" borderId="5" xfId="5" applyFill="1" applyBorder="1" applyAlignment="1">
      <alignment horizontal="left" vertical="top" wrapText="1" indent="2"/>
    </xf>
    <xf numFmtId="0" fontId="24" fillId="0" borderId="20" xfId="5" applyFill="1" applyBorder="1" applyAlignment="1">
      <alignment horizontal="left" vertical="top" wrapText="1" indent="2"/>
    </xf>
    <xf numFmtId="0" fontId="28" fillId="10" borderId="24" xfId="5" applyFont="1" applyFill="1" applyBorder="1" applyAlignment="1">
      <alignment horizontal="left" vertical="top" wrapText="1"/>
    </xf>
    <xf numFmtId="0" fontId="28" fillId="10" borderId="17" xfId="5" applyFont="1" applyFill="1" applyBorder="1" applyAlignment="1">
      <alignment horizontal="left" vertical="top" wrapText="1"/>
    </xf>
    <xf numFmtId="0" fontId="28" fillId="10" borderId="22" xfId="5" applyFont="1" applyFill="1" applyBorder="1" applyAlignment="1">
      <alignment horizontal="left" vertical="top" wrapText="1"/>
    </xf>
    <xf numFmtId="0" fontId="27" fillId="0" borderId="18" xfId="5" applyFont="1" applyFill="1" applyBorder="1" applyAlignment="1">
      <alignment horizontal="left" vertical="top" wrapText="1" indent="2"/>
    </xf>
    <xf numFmtId="0" fontId="27" fillId="0" borderId="5" xfId="5" applyFont="1" applyFill="1" applyBorder="1" applyAlignment="1">
      <alignment horizontal="left" vertical="top" wrapText="1" indent="2"/>
    </xf>
    <xf numFmtId="0" fontId="27" fillId="0" borderId="20" xfId="5" applyFont="1" applyFill="1" applyBorder="1" applyAlignment="1">
      <alignment horizontal="left" vertical="top" wrapText="1" indent="2"/>
    </xf>
    <xf numFmtId="0" fontId="28" fillId="10" borderId="24" xfId="5" applyFont="1" applyFill="1" applyBorder="1" applyAlignment="1">
      <alignment horizontal="left" vertical="top" wrapText="1" indent="2"/>
    </xf>
    <xf numFmtId="0" fontId="28" fillId="10" borderId="17" xfId="5" applyFont="1" applyFill="1" applyBorder="1" applyAlignment="1">
      <alignment horizontal="left" vertical="top" wrapText="1" indent="2"/>
    </xf>
    <xf numFmtId="0" fontId="28" fillId="10" borderId="22" xfId="5" applyFont="1" applyFill="1" applyBorder="1" applyAlignment="1">
      <alignment horizontal="left" vertical="top" wrapText="1" indent="2"/>
    </xf>
    <xf numFmtId="0" fontId="27" fillId="0" borderId="12" xfId="5" applyFont="1" applyFill="1" applyBorder="1" applyAlignment="1">
      <alignment horizontal="left" vertical="top" wrapText="1" indent="2"/>
    </xf>
    <xf numFmtId="0" fontId="27" fillId="0" borderId="0" xfId="5" applyFont="1" applyFill="1" applyBorder="1" applyAlignment="1">
      <alignment horizontal="left" vertical="top" wrapText="1" indent="2"/>
    </xf>
    <xf numFmtId="0" fontId="27" fillId="0" borderId="11" xfId="5" applyFont="1" applyFill="1" applyBorder="1" applyAlignment="1">
      <alignment horizontal="left" vertical="top" wrapText="1" indent="2"/>
    </xf>
    <xf numFmtId="0" fontId="24" fillId="0" borderId="12" xfId="5" applyFill="1" applyBorder="1" applyAlignment="1">
      <alignment horizontal="left" vertical="top" wrapText="1" indent="3"/>
    </xf>
    <xf numFmtId="0" fontId="24" fillId="0" borderId="0" xfId="5" applyFill="1" applyBorder="1" applyAlignment="1">
      <alignment horizontal="left" vertical="top" wrapText="1" indent="3"/>
    </xf>
    <xf numFmtId="0" fontId="24" fillId="0" borderId="11" xfId="5" applyFill="1" applyBorder="1" applyAlignment="1">
      <alignment horizontal="left" vertical="top" wrapText="1" indent="3"/>
    </xf>
    <xf numFmtId="0" fontId="24" fillId="2" borderId="12" xfId="5" applyFill="1" applyBorder="1" applyAlignment="1">
      <alignment horizontal="left" vertical="top" wrapText="1" indent="3"/>
    </xf>
    <xf numFmtId="0" fontId="24" fillId="2" borderId="0" xfId="5" applyFill="1" applyBorder="1" applyAlignment="1">
      <alignment horizontal="left" vertical="top" wrapText="1" indent="3"/>
    </xf>
    <xf numFmtId="0" fontId="24" fillId="2" borderId="11" xfId="5" applyFill="1" applyBorder="1" applyAlignment="1">
      <alignment horizontal="left" vertical="top" wrapText="1" indent="3"/>
    </xf>
    <xf numFmtId="0" fontId="32" fillId="3" borderId="12" xfId="5" applyFont="1" applyFill="1" applyBorder="1" applyAlignment="1">
      <alignment horizontal="left" vertical="top" wrapText="1" indent="2"/>
    </xf>
    <xf numFmtId="0" fontId="32" fillId="3" borderId="0" xfId="5" applyFont="1" applyFill="1" applyBorder="1" applyAlignment="1">
      <alignment horizontal="left" vertical="top" wrapText="1" indent="2"/>
    </xf>
    <xf numFmtId="0" fontId="32" fillId="3" borderId="11" xfId="5" applyFont="1" applyFill="1" applyBorder="1" applyAlignment="1">
      <alignment horizontal="left" vertical="top" wrapText="1" indent="2"/>
    </xf>
    <xf numFmtId="0" fontId="50" fillId="3" borderId="0" xfId="5" applyFont="1" applyFill="1" applyBorder="1" applyAlignment="1">
      <alignment horizontal="left" vertical="top" wrapText="1"/>
    </xf>
    <xf numFmtId="0" fontId="0" fillId="0" borderId="0" xfId="0" applyAlignment="1">
      <alignment horizontal="left" vertical="top" wrapText="1"/>
    </xf>
    <xf numFmtId="0" fontId="24" fillId="0" borderId="0" xfId="5" applyFill="1" applyBorder="1" applyAlignment="1">
      <alignment horizontal="center" vertical="top" wrapText="1"/>
    </xf>
    <xf numFmtId="0" fontId="28" fillId="10" borderId="39" xfId="5" applyFont="1" applyFill="1" applyBorder="1" applyAlignment="1">
      <alignment horizontal="center" vertical="top" wrapText="1"/>
    </xf>
    <xf numFmtId="0" fontId="34" fillId="12" borderId="40" xfId="5" applyFont="1" applyFill="1" applyBorder="1" applyAlignment="1">
      <alignment horizontal="center" vertical="top" wrapText="1"/>
    </xf>
    <xf numFmtId="0" fontId="34" fillId="12" borderId="41" xfId="5" applyFont="1" applyFill="1" applyBorder="1" applyAlignment="1">
      <alignment horizontal="center" vertical="top" wrapText="1"/>
    </xf>
    <xf numFmtId="0" fontId="34" fillId="12" borderId="42" xfId="5" applyFont="1" applyFill="1" applyBorder="1" applyAlignment="1">
      <alignment horizontal="center" vertical="top" wrapText="1"/>
    </xf>
    <xf numFmtId="0" fontId="34" fillId="13" borderId="40" xfId="5" applyFont="1" applyFill="1" applyBorder="1" applyAlignment="1">
      <alignment horizontal="left" vertical="top" wrapText="1" indent="7"/>
    </xf>
    <xf numFmtId="0" fontId="34" fillId="13" borderId="41" xfId="5" applyFont="1" applyFill="1" applyBorder="1" applyAlignment="1">
      <alignment horizontal="left" vertical="top" wrapText="1" indent="7"/>
    </xf>
    <xf numFmtId="0" fontId="34" fillId="13" borderId="42" xfId="5" applyFont="1" applyFill="1" applyBorder="1" applyAlignment="1">
      <alignment horizontal="left" vertical="top" wrapText="1" indent="7"/>
    </xf>
    <xf numFmtId="0" fontId="24" fillId="5" borderId="40" xfId="5" applyFill="1" applyBorder="1" applyAlignment="1" applyProtection="1">
      <alignment horizontal="left" wrapText="1"/>
      <protection locked="0"/>
    </xf>
    <xf numFmtId="0" fontId="24" fillId="5" borderId="41" xfId="5" applyFill="1" applyBorder="1" applyAlignment="1" applyProtection="1">
      <alignment horizontal="left" wrapText="1"/>
      <protection locked="0"/>
    </xf>
    <xf numFmtId="0" fontId="24" fillId="5" borderId="42" xfId="5" applyFill="1" applyBorder="1" applyAlignment="1" applyProtection="1">
      <alignment horizontal="left" wrapText="1"/>
      <protection locked="0"/>
    </xf>
    <xf numFmtId="0" fontId="35" fillId="0" borderId="1" xfId="5" applyFont="1" applyFill="1" applyBorder="1" applyAlignment="1">
      <alignment horizontal="left" vertical="top"/>
    </xf>
    <xf numFmtId="0" fontId="24" fillId="5" borderId="1" xfId="5" applyFill="1" applyBorder="1" applyAlignment="1" applyProtection="1">
      <alignment horizontal="left" vertical="top" wrapText="1"/>
      <protection locked="0"/>
    </xf>
    <xf numFmtId="0" fontId="35" fillId="0" borderId="2" xfId="5" applyFont="1" applyFill="1" applyBorder="1" applyAlignment="1">
      <alignment horizontal="left" vertical="top"/>
    </xf>
    <xf numFmtId="0" fontId="35" fillId="0" borderId="4" xfId="5" applyFont="1" applyFill="1" applyBorder="1" applyAlignment="1">
      <alignment horizontal="left" vertical="top"/>
    </xf>
    <xf numFmtId="0" fontId="35" fillId="0" borderId="16" xfId="5" applyFont="1" applyFill="1" applyBorder="1" applyAlignment="1">
      <alignment horizontal="left" vertical="top"/>
    </xf>
    <xf numFmtId="0" fontId="24" fillId="5" borderId="2" xfId="5" applyFill="1" applyBorder="1" applyAlignment="1" applyProtection="1">
      <alignment horizontal="left" vertical="top" wrapText="1"/>
      <protection locked="0"/>
    </xf>
    <xf numFmtId="0" fontId="24" fillId="5" borderId="4" xfId="5" applyFill="1" applyBorder="1" applyAlignment="1" applyProtection="1">
      <alignment horizontal="left" vertical="top" wrapText="1"/>
      <protection locked="0"/>
    </xf>
    <xf numFmtId="0" fontId="24" fillId="5" borderId="16" xfId="5" applyFill="1" applyBorder="1" applyAlignment="1" applyProtection="1">
      <alignment horizontal="left" vertical="top" wrapText="1"/>
      <protection locked="0"/>
    </xf>
    <xf numFmtId="0" fontId="27" fillId="5" borderId="40" xfId="5" applyFont="1" applyFill="1" applyBorder="1" applyAlignment="1" applyProtection="1">
      <alignment horizontal="left" vertical="top" wrapText="1"/>
      <protection locked="0"/>
    </xf>
    <xf numFmtId="0" fontId="27" fillId="5" borderId="41" xfId="5" applyFont="1" applyFill="1" applyBorder="1" applyAlignment="1" applyProtection="1">
      <alignment horizontal="left" vertical="top" wrapText="1"/>
      <protection locked="0"/>
    </xf>
    <xf numFmtId="0" fontId="27" fillId="5" borderId="42" xfId="5" applyFont="1" applyFill="1" applyBorder="1" applyAlignment="1" applyProtection="1">
      <alignment horizontal="left" vertical="top" wrapText="1"/>
      <protection locked="0"/>
    </xf>
    <xf numFmtId="0" fontId="24" fillId="5" borderId="43" xfId="5" applyFill="1" applyBorder="1" applyAlignment="1" applyProtection="1">
      <alignment horizontal="left" vertical="center" wrapText="1"/>
      <protection locked="0"/>
    </xf>
    <xf numFmtId="0" fontId="24" fillId="5" borderId="44" xfId="5" applyFill="1" applyBorder="1" applyAlignment="1" applyProtection="1">
      <alignment horizontal="left" vertical="center" wrapText="1"/>
      <protection locked="0"/>
    </xf>
    <xf numFmtId="0" fontId="24" fillId="5" borderId="45" xfId="5" applyFill="1" applyBorder="1" applyAlignment="1" applyProtection="1">
      <alignment horizontal="left" vertical="center" wrapText="1"/>
      <protection locked="0"/>
    </xf>
    <xf numFmtId="0" fontId="24" fillId="5" borderId="46" xfId="5" applyFill="1" applyBorder="1" applyAlignment="1" applyProtection="1">
      <alignment horizontal="left" vertical="center" wrapText="1"/>
      <protection locked="0"/>
    </xf>
    <xf numFmtId="0" fontId="24" fillId="5" borderId="39" xfId="5" applyFill="1" applyBorder="1" applyAlignment="1" applyProtection="1">
      <alignment horizontal="left" vertical="center" wrapText="1"/>
      <protection locked="0"/>
    </xf>
    <xf numFmtId="0" fontId="24" fillId="5" borderId="47" xfId="5" applyFill="1" applyBorder="1" applyAlignment="1" applyProtection="1">
      <alignment horizontal="left" vertical="center" wrapText="1"/>
      <protection locked="0"/>
    </xf>
    <xf numFmtId="0" fontId="20" fillId="5" borderId="40" xfId="4" applyFill="1" applyBorder="1" applyAlignment="1" applyProtection="1">
      <alignment horizontal="left" wrapText="1"/>
      <protection locked="0"/>
    </xf>
    <xf numFmtId="44" fontId="24" fillId="5" borderId="1" xfId="5" applyNumberFormat="1" applyFill="1" applyBorder="1" applyAlignment="1" applyProtection="1">
      <alignment horizontal="left" vertical="top"/>
      <protection locked="0"/>
    </xf>
    <xf numFmtId="0" fontId="24" fillId="5" borderId="1" xfId="5" applyFill="1" applyBorder="1" applyAlignment="1" applyProtection="1">
      <alignment horizontal="left" vertical="top"/>
      <protection locked="0"/>
    </xf>
    <xf numFmtId="165" fontId="24" fillId="5" borderId="2" xfId="5" applyNumberFormat="1" applyFill="1" applyBorder="1" applyAlignment="1" applyProtection="1">
      <alignment horizontal="left" vertical="top" wrapText="1"/>
      <protection locked="0"/>
    </xf>
    <xf numFmtId="165" fontId="24" fillId="5" borderId="4" xfId="5" applyNumberFormat="1" applyFill="1" applyBorder="1" applyAlignment="1" applyProtection="1">
      <alignment horizontal="left" vertical="top" wrapText="1"/>
      <protection locked="0"/>
    </xf>
    <xf numFmtId="165" fontId="24" fillId="5" borderId="16" xfId="5" applyNumberFormat="1" applyFill="1" applyBorder="1" applyAlignment="1" applyProtection="1">
      <alignment horizontal="left" vertical="top" wrapText="1"/>
      <protection locked="0"/>
    </xf>
    <xf numFmtId="165" fontId="24" fillId="5" borderId="1" xfId="5" applyNumberFormat="1" applyFill="1" applyBorder="1" applyAlignment="1" applyProtection="1">
      <alignment horizontal="left" vertical="top" wrapText="1"/>
      <protection locked="0"/>
    </xf>
    <xf numFmtId="44" fontId="4" fillId="5" borderId="2" xfId="2" applyFont="1" applyFill="1" applyBorder="1" applyAlignment="1">
      <alignment horizontal="left" vertical="center" wrapText="1"/>
    </xf>
    <xf numFmtId="44" fontId="4" fillId="5" borderId="4" xfId="2" applyFont="1" applyFill="1" applyBorder="1" applyAlignment="1">
      <alignment horizontal="left" vertical="center" wrapText="1"/>
    </xf>
    <xf numFmtId="44" fontId="4" fillId="5" borderId="16" xfId="2" applyFont="1" applyFill="1" applyBorder="1" applyAlignment="1">
      <alignment horizontal="left" vertical="center" wrapText="1"/>
    </xf>
    <xf numFmtId="0" fontId="27" fillId="0" borderId="1" xfId="5" applyFont="1" applyFill="1" applyBorder="1" applyAlignment="1">
      <alignment horizontal="left" vertical="top" wrapText="1"/>
    </xf>
    <xf numFmtId="44" fontId="24" fillId="0" borderId="1" xfId="5" applyNumberFormat="1" applyFill="1" applyBorder="1" applyAlignment="1">
      <alignment horizontal="left" vertical="top"/>
    </xf>
    <xf numFmtId="0" fontId="24" fillId="0" borderId="1" xfId="5" applyFill="1" applyBorder="1" applyAlignment="1">
      <alignment horizontal="left" vertical="top"/>
    </xf>
    <xf numFmtId="0" fontId="35" fillId="0" borderId="1" xfId="5" applyFont="1" applyFill="1" applyBorder="1" applyAlignment="1">
      <alignment horizontal="left" vertical="top" wrapText="1"/>
    </xf>
    <xf numFmtId="0" fontId="28" fillId="0" borderId="1" xfId="5" applyFont="1" applyFill="1" applyBorder="1" applyAlignment="1">
      <alignment horizontal="center" vertical="center" wrapText="1"/>
    </xf>
    <xf numFmtId="0" fontId="24" fillId="0" borderId="1" xfId="5" applyFill="1" applyBorder="1" applyAlignment="1">
      <alignment horizontal="center" vertical="center" wrapText="1"/>
    </xf>
    <xf numFmtId="0" fontId="28" fillId="10" borderId="1" xfId="5" applyFont="1" applyFill="1" applyBorder="1" applyAlignment="1">
      <alignment horizontal="left" vertical="top" wrapText="1"/>
    </xf>
    <xf numFmtId="0" fontId="28" fillId="2" borderId="1" xfId="5" applyFont="1" applyFill="1" applyBorder="1" applyAlignment="1">
      <alignment horizontal="left" vertical="top" wrapText="1"/>
    </xf>
    <xf numFmtId="44" fontId="24" fillId="0" borderId="1" xfId="5" applyNumberFormat="1" applyFill="1" applyBorder="1" applyAlignment="1" applyProtection="1">
      <alignment horizontal="left" vertical="top"/>
    </xf>
    <xf numFmtId="0" fontId="24" fillId="0" borderId="1" xfId="5" applyFill="1" applyBorder="1" applyAlignment="1" applyProtection="1">
      <alignment horizontal="left" vertical="top"/>
    </xf>
    <xf numFmtId="0" fontId="24" fillId="0" borderId="1" xfId="5" applyFill="1" applyBorder="1" applyAlignment="1">
      <alignment horizontal="right" vertical="top"/>
    </xf>
    <xf numFmtId="44" fontId="24" fillId="0" borderId="1" xfId="5" applyNumberFormat="1" applyFill="1" applyBorder="1" applyAlignment="1" applyProtection="1">
      <alignment horizontal="right" vertical="top"/>
    </xf>
    <xf numFmtId="0" fontId="24" fillId="0" borderId="1" xfId="5" applyFill="1" applyBorder="1" applyAlignment="1" applyProtection="1">
      <alignment horizontal="right" vertical="top"/>
    </xf>
    <xf numFmtId="0" fontId="24" fillId="0" borderId="1" xfId="5" applyFont="1" applyFill="1" applyBorder="1" applyAlignment="1">
      <alignment horizontal="left" vertical="top" wrapText="1"/>
    </xf>
    <xf numFmtId="0" fontId="24" fillId="0" borderId="1" xfId="5" applyFill="1" applyBorder="1" applyAlignment="1">
      <alignment horizontal="left" vertical="top" wrapText="1"/>
    </xf>
    <xf numFmtId="44" fontId="24" fillId="3" borderId="1" xfId="5" applyNumberFormat="1" applyFill="1" applyBorder="1" applyAlignment="1" applyProtection="1">
      <alignment horizontal="left" vertical="top"/>
    </xf>
    <xf numFmtId="0" fontId="24" fillId="3" borderId="1" xfId="5" applyFill="1" applyBorder="1" applyAlignment="1" applyProtection="1">
      <alignment horizontal="left" vertical="top"/>
    </xf>
    <xf numFmtId="0" fontId="27" fillId="10" borderId="1" xfId="5" applyFont="1" applyFill="1" applyBorder="1" applyAlignment="1">
      <alignment horizontal="left" vertical="top"/>
    </xf>
    <xf numFmtId="0" fontId="16" fillId="5" borderId="1" xfId="0" applyFont="1" applyFill="1" applyBorder="1" applyAlignment="1">
      <alignment horizontal="center" vertical="center" wrapText="1"/>
    </xf>
    <xf numFmtId="44" fontId="4" fillId="5" borderId="1" xfId="2" applyFont="1" applyFill="1" applyBorder="1" applyAlignment="1">
      <alignment horizontal="center" vertical="center" wrapText="1"/>
    </xf>
    <xf numFmtId="0" fontId="24" fillId="10" borderId="1" xfId="5" applyFill="1" applyBorder="1" applyAlignment="1">
      <alignment horizontal="left" vertical="top"/>
    </xf>
    <xf numFmtId="0" fontId="50" fillId="15" borderId="0" xfId="5" applyFont="1" applyFill="1" applyBorder="1" applyAlignment="1">
      <alignment horizontal="left"/>
    </xf>
    <xf numFmtId="0" fontId="12" fillId="15" borderId="0" xfId="0" applyFont="1" applyFill="1" applyAlignment="1">
      <alignment horizontal="left"/>
    </xf>
    <xf numFmtId="0" fontId="0" fillId="0" borderId="0" xfId="0" applyAlignment="1">
      <alignment horizontal="left"/>
    </xf>
    <xf numFmtId="0" fontId="50" fillId="15" borderId="0" xfId="5" applyFont="1" applyFill="1" applyBorder="1" applyAlignment="1">
      <alignment horizontal="left" wrapText="1"/>
    </xf>
    <xf numFmtId="0" fontId="0" fillId="0" borderId="0" xfId="0" applyAlignment="1">
      <alignment horizontal="left" wrapText="1"/>
    </xf>
    <xf numFmtId="0" fontId="27" fillId="0" borderId="18" xfId="5" applyFont="1" applyFill="1" applyBorder="1" applyAlignment="1">
      <alignment horizontal="left" vertical="top" wrapText="1" indent="1"/>
    </xf>
    <xf numFmtId="0" fontId="24" fillId="0" borderId="5" xfId="5" applyFill="1" applyBorder="1" applyAlignment="1">
      <alignment horizontal="left" vertical="top" wrapText="1" indent="1"/>
    </xf>
    <xf numFmtId="0" fontId="24" fillId="0" borderId="20" xfId="5" applyFill="1" applyBorder="1" applyAlignment="1">
      <alignment horizontal="left" vertical="top" wrapText="1" indent="1"/>
    </xf>
    <xf numFmtId="0" fontId="28" fillId="11" borderId="2" xfId="5" applyFont="1" applyFill="1" applyBorder="1" applyAlignment="1">
      <alignment horizontal="center" vertical="top" wrapText="1"/>
    </xf>
    <xf numFmtId="0" fontId="28" fillId="11" borderId="4" xfId="5" applyFont="1" applyFill="1" applyBorder="1" applyAlignment="1">
      <alignment horizontal="center" vertical="top" wrapText="1"/>
    </xf>
    <xf numFmtId="0" fontId="28" fillId="11" borderId="16" xfId="5" applyFont="1" applyFill="1" applyBorder="1" applyAlignment="1">
      <alignment horizontal="center" vertical="top" wrapText="1"/>
    </xf>
    <xf numFmtId="0" fontId="27" fillId="0" borderId="24" xfId="5" applyFont="1" applyFill="1" applyBorder="1" applyAlignment="1">
      <alignment horizontal="left" vertical="top" wrapText="1" indent="1"/>
    </xf>
    <xf numFmtId="0" fontId="24" fillId="0" borderId="17" xfId="5" applyFill="1" applyBorder="1" applyAlignment="1">
      <alignment horizontal="left" vertical="top" wrapText="1" indent="1"/>
    </xf>
    <xf numFmtId="0" fontId="24" fillId="0" borderId="22" xfId="5" applyFill="1" applyBorder="1" applyAlignment="1">
      <alignment horizontal="left" vertical="top" wrapText="1" indent="1"/>
    </xf>
    <xf numFmtId="0" fontId="33" fillId="0" borderId="18" xfId="5" applyFont="1" applyFill="1" applyBorder="1" applyAlignment="1">
      <alignment horizontal="left" vertical="top" wrapText="1" indent="1"/>
    </xf>
    <xf numFmtId="0" fontId="33" fillId="0" borderId="5" xfId="5" applyFont="1" applyFill="1" applyBorder="1" applyAlignment="1">
      <alignment horizontal="left" vertical="top" wrapText="1" indent="1"/>
    </xf>
    <xf numFmtId="0" fontId="33" fillId="0" borderId="20" xfId="5" applyFont="1" applyFill="1" applyBorder="1" applyAlignment="1">
      <alignment horizontal="left" vertical="top" wrapText="1" indent="1"/>
    </xf>
    <xf numFmtId="0" fontId="28" fillId="10" borderId="2" xfId="5" applyFont="1" applyFill="1" applyBorder="1" applyAlignment="1">
      <alignment horizontal="left" vertical="top" wrapText="1" indent="1"/>
    </xf>
    <xf numFmtId="0" fontId="28" fillId="10" borderId="4" xfId="5" applyFont="1" applyFill="1" applyBorder="1" applyAlignment="1">
      <alignment horizontal="left" vertical="top" wrapText="1" indent="1"/>
    </xf>
    <xf numFmtId="0" fontId="28" fillId="10" borderId="16" xfId="5" applyFont="1" applyFill="1" applyBorder="1" applyAlignment="1">
      <alignment horizontal="left" vertical="top" wrapText="1" indent="1"/>
    </xf>
    <xf numFmtId="0" fontId="28" fillId="10" borderId="24" xfId="5" applyFont="1" applyFill="1" applyBorder="1" applyAlignment="1">
      <alignment horizontal="left" vertical="top" wrapText="1" indent="1"/>
    </xf>
    <xf numFmtId="0" fontId="28" fillId="10" borderId="17" xfId="5" applyFont="1" applyFill="1" applyBorder="1" applyAlignment="1">
      <alignment horizontal="left" vertical="top" wrapText="1" indent="1"/>
    </xf>
    <xf numFmtId="0" fontId="28" fillId="10" borderId="22" xfId="5" applyFont="1" applyFill="1" applyBorder="1" applyAlignment="1">
      <alignment horizontal="left" vertical="top" wrapText="1" indent="1"/>
    </xf>
    <xf numFmtId="0" fontId="27" fillId="0" borderId="12" xfId="5" applyFont="1" applyFill="1" applyBorder="1" applyAlignment="1">
      <alignment horizontal="left" vertical="top" wrapText="1" indent="1"/>
    </xf>
    <xf numFmtId="0" fontId="24" fillId="0" borderId="0" xfId="5" applyFill="1" applyBorder="1" applyAlignment="1">
      <alignment horizontal="left" vertical="top" wrapText="1" indent="1"/>
    </xf>
    <xf numFmtId="0" fontId="24" fillId="0" borderId="11" xfId="5" applyFill="1" applyBorder="1" applyAlignment="1">
      <alignment horizontal="left" vertical="top" wrapText="1" indent="1"/>
    </xf>
    <xf numFmtId="0" fontId="27" fillId="2" borderId="12" xfId="5" applyFont="1" applyFill="1" applyBorder="1" applyAlignment="1">
      <alignment horizontal="left" vertical="top" wrapText="1" indent="1"/>
    </xf>
    <xf numFmtId="0" fontId="24" fillId="2" borderId="0" xfId="5" applyFill="1" applyBorder="1" applyAlignment="1">
      <alignment horizontal="left" vertical="top" wrapText="1" indent="1"/>
    </xf>
    <xf numFmtId="0" fontId="24" fillId="2" borderId="11" xfId="5" applyFill="1" applyBorder="1" applyAlignment="1">
      <alignment horizontal="left" vertical="top" wrapText="1" indent="1"/>
    </xf>
    <xf numFmtId="0" fontId="2" fillId="16" borderId="0" xfId="0" applyFont="1" applyFill="1" applyAlignment="1">
      <alignment wrapText="1"/>
    </xf>
    <xf numFmtId="0" fontId="12" fillId="16" borderId="0" xfId="0" applyFont="1" applyFill="1" applyAlignment="1">
      <alignment wrapText="1"/>
    </xf>
    <xf numFmtId="0" fontId="19" fillId="2" borderId="25" xfId="0" applyFont="1" applyFill="1" applyBorder="1" applyAlignment="1" applyProtection="1">
      <alignment horizontal="center"/>
    </xf>
    <xf numFmtId="0" fontId="19" fillId="2" borderId="9" xfId="0" applyFont="1" applyFill="1" applyBorder="1" applyAlignment="1" applyProtection="1">
      <alignment horizontal="center"/>
    </xf>
    <xf numFmtId="0" fontId="19" fillId="2" borderId="26" xfId="0" applyFont="1" applyFill="1" applyBorder="1" applyAlignment="1" applyProtection="1">
      <alignment horizontal="center"/>
    </xf>
    <xf numFmtId="0" fontId="6" fillId="2" borderId="13" xfId="0" applyFont="1" applyFill="1" applyBorder="1" applyProtection="1"/>
    <xf numFmtId="0" fontId="3" fillId="2" borderId="4" xfId="0" applyFont="1" applyFill="1" applyBorder="1" applyProtection="1"/>
    <xf numFmtId="0" fontId="3" fillId="2" borderId="21" xfId="0" applyFont="1" applyFill="1" applyBorder="1" applyProtection="1"/>
    <xf numFmtId="0" fontId="3" fillId="4" borderId="13" xfId="0" applyFont="1" applyFill="1" applyBorder="1" applyAlignment="1" applyProtection="1">
      <alignment wrapText="1"/>
    </xf>
    <xf numFmtId="0" fontId="3" fillId="0" borderId="16" xfId="0" applyFont="1" applyBorder="1" applyAlignment="1" applyProtection="1">
      <alignment wrapText="1"/>
    </xf>
    <xf numFmtId="0" fontId="3" fillId="0" borderId="0" xfId="0" applyFont="1" applyAlignment="1">
      <alignment wrapText="1"/>
    </xf>
    <xf numFmtId="0" fontId="3" fillId="16" borderId="35" xfId="0" applyFont="1" applyFill="1" applyBorder="1" applyAlignment="1" applyProtection="1">
      <alignment horizontal="left"/>
    </xf>
    <xf numFmtId="0" fontId="0" fillId="16" borderId="36" xfId="0" applyFill="1" applyBorder="1" applyAlignment="1" applyProtection="1">
      <alignment horizontal="left"/>
    </xf>
    <xf numFmtId="0" fontId="14" fillId="0" borderId="0" xfId="0" applyFont="1" applyAlignment="1"/>
    <xf numFmtId="0" fontId="2" fillId="15" borderId="0" xfId="0" applyFont="1" applyFill="1" applyAlignment="1">
      <alignment wrapText="1"/>
    </xf>
    <xf numFmtId="0" fontId="12" fillId="15" borderId="6" xfId="0" applyFont="1" applyFill="1" applyBorder="1" applyAlignment="1" applyProtection="1">
      <alignment wrapText="1"/>
      <protection hidden="1"/>
    </xf>
    <xf numFmtId="0" fontId="12" fillId="15" borderId="7" xfId="0" applyFont="1" applyFill="1" applyBorder="1" applyAlignment="1" applyProtection="1">
      <alignment wrapText="1"/>
      <protection hidden="1"/>
    </xf>
    <xf numFmtId="0" fontId="15" fillId="15" borderId="6" xfId="0" applyFont="1" applyFill="1" applyBorder="1" applyAlignment="1" applyProtection="1">
      <alignment wrapText="1"/>
      <protection hidden="1"/>
    </xf>
    <xf numFmtId="0" fontId="15" fillId="15" borderId="7" xfId="0" applyFont="1" applyFill="1" applyBorder="1" applyAlignment="1" applyProtection="1">
      <alignment wrapText="1"/>
      <protection hidden="1"/>
    </xf>
    <xf numFmtId="0" fontId="0" fillId="15" borderId="7" xfId="0" applyFill="1" applyBorder="1" applyAlignment="1" applyProtection="1">
      <alignment wrapText="1"/>
      <protection hidden="1"/>
    </xf>
    <xf numFmtId="0" fontId="0" fillId="15" borderId="8" xfId="0" applyFill="1" applyBorder="1" applyAlignment="1" applyProtection="1">
      <alignment wrapText="1"/>
      <protection hidden="1"/>
    </xf>
    <xf numFmtId="0" fontId="2" fillId="15" borderId="10" xfId="0" applyFont="1" applyFill="1" applyBorder="1" applyAlignment="1">
      <alignment horizontal="left" wrapText="1"/>
    </xf>
    <xf numFmtId="0" fontId="2" fillId="15" borderId="6" xfId="0" applyFont="1" applyFill="1" applyBorder="1" applyAlignment="1" applyProtection="1">
      <alignment wrapText="1"/>
      <protection hidden="1"/>
    </xf>
    <xf numFmtId="0" fontId="2" fillId="15" borderId="7" xfId="0" applyFont="1" applyFill="1" applyBorder="1" applyAlignment="1" applyProtection="1">
      <alignment wrapText="1"/>
      <protection hidden="1"/>
    </xf>
    <xf numFmtId="0" fontId="3" fillId="15" borderId="7" xfId="0" applyFont="1" applyFill="1" applyBorder="1" applyAlignment="1"/>
    <xf numFmtId="0" fontId="3" fillId="15" borderId="8" xfId="0" applyFont="1" applyFill="1" applyBorder="1" applyAlignment="1"/>
    <xf numFmtId="0" fontId="2" fillId="15" borderId="10" xfId="0" applyFont="1" applyFill="1" applyBorder="1" applyAlignment="1">
      <alignment horizontal="left"/>
    </xf>
    <xf numFmtId="0" fontId="2" fillId="15" borderId="6" xfId="0" applyFont="1" applyFill="1" applyBorder="1" applyAlignment="1" applyProtection="1">
      <alignment wrapText="1"/>
    </xf>
    <xf numFmtId="0" fontId="2" fillId="15" borderId="7" xfId="0" applyFont="1" applyFill="1" applyBorder="1" applyAlignment="1" applyProtection="1">
      <alignment wrapText="1"/>
    </xf>
    <xf numFmtId="0" fontId="2" fillId="0" borderId="10" xfId="0" applyFont="1" applyFill="1" applyBorder="1" applyAlignment="1">
      <alignment horizontal="left" wrapText="1"/>
    </xf>
    <xf numFmtId="0" fontId="0" fillId="0" borderId="0" xfId="0" applyFill="1" applyAlignment="1">
      <alignment horizontal="left" wrapText="1"/>
    </xf>
    <xf numFmtId="0" fontId="2" fillId="15" borderId="10" xfId="0" applyFont="1" applyFill="1" applyBorder="1" applyAlignment="1"/>
    <xf numFmtId="0" fontId="4" fillId="6" borderId="6" xfId="0" applyFont="1" applyFill="1" applyBorder="1" applyAlignment="1">
      <alignment horizontal="right"/>
    </xf>
    <xf numFmtId="0" fontId="0" fillId="0" borderId="7" xfId="0" applyBorder="1" applyAlignment="1"/>
    <xf numFmtId="0" fontId="0" fillId="0" borderId="8" xfId="0" applyBorder="1" applyAlignment="1"/>
    <xf numFmtId="0" fontId="12" fillId="6" borderId="7" xfId="0" applyFont="1" applyFill="1" applyBorder="1" applyAlignment="1">
      <alignment horizontal="right"/>
    </xf>
    <xf numFmtId="0" fontId="2" fillId="0" borderId="10" xfId="0" applyFont="1" applyFill="1" applyBorder="1" applyAlignment="1"/>
    <xf numFmtId="0" fontId="0" fillId="0" borderId="0" xfId="0" applyFill="1" applyAlignment="1"/>
    <xf numFmtId="0" fontId="2" fillId="0" borderId="0" xfId="0" applyFont="1" applyFill="1" applyBorder="1" applyAlignment="1"/>
    <xf numFmtId="0" fontId="8" fillId="6" borderId="6" xfId="0" applyFont="1" applyFill="1" applyBorder="1" applyAlignment="1" applyProtection="1">
      <alignment horizontal="center" vertical="top" wrapText="1"/>
    </xf>
    <xf numFmtId="0" fontId="8" fillId="6" borderId="8" xfId="0" applyFont="1" applyFill="1" applyBorder="1" applyAlignment="1" applyProtection="1">
      <alignment horizontal="center" vertical="top" wrapText="1"/>
    </xf>
    <xf numFmtId="0" fontId="4" fillId="0" borderId="6" xfId="0" applyFont="1" applyBorder="1" applyAlignment="1" applyProtection="1">
      <alignment horizontal="center"/>
    </xf>
    <xf numFmtId="0" fontId="4" fillId="0" borderId="8" xfId="0" applyFont="1" applyBorder="1" applyAlignment="1" applyProtection="1">
      <alignment horizontal="center"/>
    </xf>
    <xf numFmtId="0" fontId="4" fillId="6" borderId="3" xfId="0" applyFont="1" applyFill="1" applyBorder="1" applyAlignment="1" applyProtection="1">
      <alignment horizontal="center" wrapText="1"/>
    </xf>
    <xf numFmtId="0" fontId="10" fillId="0" borderId="3" xfId="0" applyFont="1" applyBorder="1" applyAlignment="1" applyProtection="1">
      <alignment horizontal="center" wrapText="1"/>
    </xf>
    <xf numFmtId="0" fontId="0" fillId="0" borderId="3" xfId="0" applyBorder="1" applyAlignment="1" applyProtection="1">
      <alignment horizontal="center"/>
    </xf>
    <xf numFmtId="0" fontId="2" fillId="6" borderId="6" xfId="0" applyFont="1" applyFill="1" applyBorder="1" applyAlignment="1" applyProtection="1">
      <alignment horizontal="left" wrapText="1"/>
    </xf>
    <xf numFmtId="0" fontId="2" fillId="15" borderId="0" xfId="0" applyFont="1" applyFill="1" applyAlignment="1"/>
    <xf numFmtId="0" fontId="2" fillId="16" borderId="10" xfId="0" applyFont="1" applyFill="1" applyBorder="1" applyAlignment="1">
      <alignment vertical="center"/>
    </xf>
    <xf numFmtId="0" fontId="2" fillId="16" borderId="0" xfId="0" applyFont="1" applyFill="1" applyAlignment="1">
      <alignment vertical="center"/>
    </xf>
    <xf numFmtId="0" fontId="2" fillId="15" borderId="10" xfId="0" applyFont="1" applyFill="1" applyBorder="1" applyAlignment="1">
      <alignment vertical="top"/>
    </xf>
    <xf numFmtId="0" fontId="3" fillId="15" borderId="0" xfId="0" applyFont="1" applyFill="1" applyAlignment="1">
      <alignment vertical="top"/>
    </xf>
    <xf numFmtId="0" fontId="6" fillId="15" borderId="10" xfId="0" applyFont="1" applyFill="1" applyBorder="1" applyAlignment="1" applyProtection="1"/>
    <xf numFmtId="0" fontId="27" fillId="0" borderId="2" xfId="0" applyFont="1" applyFill="1" applyBorder="1" applyAlignment="1" applyProtection="1">
      <alignment horizontal="left" vertical="top" wrapText="1"/>
    </xf>
    <xf numFmtId="0" fontId="27" fillId="0" borderId="4" xfId="0" applyFont="1" applyFill="1" applyBorder="1" applyAlignment="1" applyProtection="1">
      <alignment horizontal="left" vertical="top" wrapText="1"/>
    </xf>
    <xf numFmtId="0" fontId="27" fillId="0" borderId="16" xfId="0" applyFont="1" applyFill="1" applyBorder="1" applyAlignment="1" applyProtection="1">
      <alignment horizontal="left" vertical="top" wrapText="1"/>
    </xf>
    <xf numFmtId="0" fontId="28" fillId="0" borderId="1" xfId="0" applyFont="1"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16" xfId="0" applyFill="1" applyBorder="1" applyAlignment="1" applyProtection="1">
      <alignment horizontal="left" vertical="top" wrapText="1"/>
    </xf>
    <xf numFmtId="0" fontId="12" fillId="5" borderId="3" xfId="0" applyFont="1" applyFill="1" applyBorder="1" applyAlignment="1" applyProtection="1">
      <alignment horizontal="center"/>
      <protection locked="0"/>
    </xf>
    <xf numFmtId="0" fontId="0" fillId="0" borderId="3" xfId="0"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8" xfId="0" applyFill="1" applyBorder="1" applyAlignment="1" applyProtection="1">
      <alignment horizontal="center"/>
      <protection locked="0"/>
    </xf>
    <xf numFmtId="0" fontId="4" fillId="6" borderId="25" xfId="0" applyFont="1" applyFill="1" applyBorder="1" applyAlignment="1" applyProtection="1">
      <alignment horizontal="center" vertical="top" wrapText="1"/>
    </xf>
    <xf numFmtId="0" fontId="4" fillId="6" borderId="26" xfId="0" applyFont="1" applyFill="1" applyBorder="1" applyAlignment="1" applyProtection="1">
      <alignment horizontal="center" vertical="top" wrapText="1"/>
    </xf>
    <xf numFmtId="0" fontId="4" fillId="6" borderId="29" xfId="0" applyFont="1" applyFill="1" applyBorder="1" applyAlignment="1" applyProtection="1">
      <alignment horizontal="center" vertical="top" wrapText="1"/>
    </xf>
    <xf numFmtId="0" fontId="4" fillId="6" borderId="31" xfId="0" applyFont="1" applyFill="1" applyBorder="1" applyAlignment="1" applyProtection="1">
      <alignment horizontal="center" vertical="top" wrapText="1"/>
    </xf>
    <xf numFmtId="0" fontId="4" fillId="6" borderId="3" xfId="0" applyFont="1" applyFill="1" applyBorder="1" applyAlignment="1" applyProtection="1">
      <alignment horizontal="center" vertical="top" wrapText="1"/>
    </xf>
    <xf numFmtId="0" fontId="0" fillId="0" borderId="3" xfId="0" applyBorder="1" applyAlignment="1" applyProtection="1">
      <alignment horizontal="center" vertical="top" wrapText="1"/>
    </xf>
    <xf numFmtId="0" fontId="0" fillId="0" borderId="3" xfId="0" applyBorder="1" applyAlignment="1" applyProtection="1"/>
    <xf numFmtId="0" fontId="0" fillId="6" borderId="3" xfId="0" applyFill="1" applyBorder="1" applyAlignment="1" applyProtection="1">
      <alignment horizontal="center"/>
    </xf>
    <xf numFmtId="0" fontId="2" fillId="6" borderId="3" xfId="0" applyFont="1" applyFill="1" applyBorder="1" applyAlignment="1" applyProtection="1">
      <alignment horizontal="center" wrapText="1"/>
    </xf>
    <xf numFmtId="0" fontId="14" fillId="0" borderId="3" xfId="0" applyFont="1" applyBorder="1" applyAlignment="1" applyProtection="1"/>
    <xf numFmtId="0" fontId="28" fillId="0" borderId="24" xfId="5" applyFont="1" applyFill="1" applyBorder="1" applyAlignment="1">
      <alignment horizontal="center" vertical="top" wrapText="1"/>
    </xf>
    <xf numFmtId="0" fontId="28" fillId="0" borderId="17" xfId="5" applyFont="1" applyFill="1" applyBorder="1" applyAlignment="1">
      <alignment horizontal="center" vertical="top" wrapText="1"/>
    </xf>
    <xf numFmtId="0" fontId="28" fillId="0" borderId="22" xfId="5" applyFont="1" applyFill="1" applyBorder="1" applyAlignment="1">
      <alignment horizontal="center" vertical="top" wrapText="1"/>
    </xf>
    <xf numFmtId="0" fontId="27" fillId="0" borderId="0" xfId="5" applyFont="1" applyFill="1" applyBorder="1" applyAlignment="1">
      <alignment horizontal="left" vertical="top" wrapText="1" indent="1"/>
    </xf>
    <xf numFmtId="0" fontId="27" fillId="0" borderId="11" xfId="5" applyFont="1" applyFill="1" applyBorder="1" applyAlignment="1">
      <alignment horizontal="left" vertical="top" wrapText="1" indent="1"/>
    </xf>
    <xf numFmtId="0" fontId="28" fillId="10" borderId="12" xfId="5" applyFont="1" applyFill="1" applyBorder="1" applyAlignment="1">
      <alignment horizontal="left" vertical="top" wrapText="1" indent="1"/>
    </xf>
    <xf numFmtId="0" fontId="28" fillId="10" borderId="0" xfId="5" applyFont="1" applyFill="1" applyBorder="1" applyAlignment="1">
      <alignment horizontal="left" vertical="top" wrapText="1" indent="1"/>
    </xf>
    <xf numFmtId="0" fontId="28" fillId="10" borderId="11" xfId="5" applyFont="1" applyFill="1" applyBorder="1" applyAlignment="1">
      <alignment horizontal="left" vertical="top" wrapText="1" indent="1"/>
    </xf>
    <xf numFmtId="0" fontId="24" fillId="0" borderId="12" xfId="5" applyFill="1" applyBorder="1" applyAlignment="1">
      <alignment horizontal="left" vertical="top" wrapText="1" indent="1"/>
    </xf>
    <xf numFmtId="0" fontId="24" fillId="0" borderId="18" xfId="5" applyFill="1" applyBorder="1" applyAlignment="1">
      <alignment horizontal="left" vertical="top" wrapText="1" indent="1"/>
    </xf>
    <xf numFmtId="0" fontId="24" fillId="2" borderId="12" xfId="5" applyFill="1" applyBorder="1" applyAlignment="1">
      <alignment horizontal="left" vertical="top" wrapText="1" indent="6"/>
    </xf>
    <xf numFmtId="0" fontId="24" fillId="2" borderId="0" xfId="5" applyFill="1" applyBorder="1" applyAlignment="1">
      <alignment horizontal="left" vertical="top" wrapText="1" indent="6"/>
    </xf>
    <xf numFmtId="0" fontId="24" fillId="2" borderId="11" xfId="5" applyFill="1" applyBorder="1" applyAlignment="1">
      <alignment horizontal="left" vertical="top" wrapText="1" indent="6"/>
    </xf>
    <xf numFmtId="0" fontId="24" fillId="2" borderId="12" xfId="5" applyFill="1" applyBorder="1" applyAlignment="1">
      <alignment horizontal="left" vertical="top" wrapText="1" indent="8"/>
    </xf>
    <xf numFmtId="0" fontId="24" fillId="2" borderId="0" xfId="5" applyFill="1" applyBorder="1" applyAlignment="1">
      <alignment horizontal="left" vertical="top" wrapText="1" indent="8"/>
    </xf>
    <xf numFmtId="0" fontId="24" fillId="2" borderId="11" xfId="5" applyFill="1" applyBorder="1" applyAlignment="1">
      <alignment horizontal="left" vertical="top" wrapText="1" indent="8"/>
    </xf>
    <xf numFmtId="0" fontId="24" fillId="2" borderId="12" xfId="5" applyFill="1" applyBorder="1" applyAlignment="1">
      <alignment horizontal="left" vertical="top" wrapText="1" indent="1"/>
    </xf>
    <xf numFmtId="0" fontId="28" fillId="0" borderId="12" xfId="5" applyFont="1" applyFill="1" applyBorder="1" applyAlignment="1">
      <alignment horizontal="left" vertical="top" wrapText="1" indent="1"/>
    </xf>
    <xf numFmtId="0" fontId="28" fillId="0" borderId="0" xfId="5" applyFont="1" applyFill="1" applyBorder="1" applyAlignment="1">
      <alignment horizontal="left" vertical="top" wrapText="1" indent="1"/>
    </xf>
    <xf numFmtId="0" fontId="28" fillId="0" borderId="11" xfId="5" applyFont="1" applyFill="1" applyBorder="1" applyAlignment="1">
      <alignment horizontal="left" vertical="top" wrapText="1" indent="1"/>
    </xf>
    <xf numFmtId="0" fontId="24" fillId="0" borderId="12" xfId="5" applyFill="1" applyBorder="1" applyAlignment="1">
      <alignment horizontal="left" vertical="top" wrapText="1" indent="6"/>
    </xf>
    <xf numFmtId="0" fontId="24" fillId="0" borderId="0" xfId="5" applyFill="1" applyBorder="1" applyAlignment="1">
      <alignment horizontal="left" vertical="top" wrapText="1" indent="6"/>
    </xf>
    <xf numFmtId="0" fontId="24" fillId="0" borderId="11" xfId="5" applyFill="1" applyBorder="1" applyAlignment="1">
      <alignment horizontal="left" vertical="top" wrapText="1" indent="6"/>
    </xf>
    <xf numFmtId="0" fontId="2" fillId="6" borderId="6" xfId="0" applyFont="1" applyFill="1" applyBorder="1" applyAlignment="1" applyProtection="1">
      <alignment horizontal="center"/>
    </xf>
    <xf numFmtId="0" fontId="0" fillId="0" borderId="8" xfId="0" applyBorder="1" applyAlignment="1" applyProtection="1"/>
    <xf numFmtId="0" fontId="4" fillId="6" borderId="6" xfId="0" applyFont="1" applyFill="1" applyBorder="1" applyAlignment="1" applyProtection="1">
      <alignment horizontal="center"/>
    </xf>
    <xf numFmtId="0" fontId="9" fillId="0" borderId="8" xfId="0" applyFont="1" applyBorder="1" applyAlignment="1" applyProtection="1"/>
    <xf numFmtId="0" fontId="37" fillId="15" borderId="1" xfId="0" applyFont="1" applyFill="1" applyBorder="1" applyAlignment="1" applyProtection="1">
      <alignment horizontal="left" vertical="top" wrapText="1"/>
    </xf>
    <xf numFmtId="0" fontId="0" fillId="15" borderId="1" xfId="0" applyFill="1" applyBorder="1" applyAlignment="1" applyProtection="1">
      <alignment horizontal="left" vertical="top" wrapText="1"/>
    </xf>
    <xf numFmtId="0" fontId="28" fillId="10" borderId="1" xfId="0" applyFont="1" applyFill="1" applyBorder="1" applyAlignment="1" applyProtection="1">
      <alignment horizontal="center" vertical="center" wrapText="1"/>
    </xf>
    <xf numFmtId="0" fontId="27" fillId="15" borderId="2" xfId="0" applyFont="1" applyFill="1" applyBorder="1" applyAlignment="1" applyProtection="1">
      <alignment horizontal="left" vertical="top" wrapText="1"/>
    </xf>
    <xf numFmtId="0" fontId="0" fillId="15" borderId="4" xfId="0" applyFill="1" applyBorder="1" applyAlignment="1">
      <alignment horizontal="left" vertical="top" wrapText="1"/>
    </xf>
    <xf numFmtId="0" fontId="0" fillId="15" borderId="16" xfId="0" applyFill="1" applyBorder="1" applyAlignment="1">
      <alignment horizontal="left" vertical="top" wrapText="1"/>
    </xf>
    <xf numFmtId="0" fontId="9" fillId="0" borderId="10" xfId="0" applyFont="1" applyFill="1" applyBorder="1" applyAlignment="1"/>
    <xf numFmtId="0" fontId="4" fillId="6" borderId="52" xfId="0" applyFont="1" applyFill="1" applyBorder="1" applyAlignment="1" applyProtection="1">
      <alignment horizontal="left"/>
    </xf>
    <xf numFmtId="0" fontId="0" fillId="0" borderId="53" xfId="0" applyBorder="1" applyAlignment="1">
      <alignment horizontal="left"/>
    </xf>
    <xf numFmtId="0" fontId="2" fillId="15" borderId="10" xfId="0" applyFont="1" applyFill="1" applyBorder="1" applyAlignment="1">
      <alignment horizontal="left" vertical="top" wrapText="1"/>
    </xf>
    <xf numFmtId="0" fontId="2" fillId="15" borderId="0" xfId="0" applyFont="1" applyFill="1" applyAlignment="1">
      <alignment vertical="top" wrapText="1"/>
    </xf>
    <xf numFmtId="0" fontId="2" fillId="15" borderId="10" xfId="0" applyFont="1" applyFill="1" applyBorder="1" applyAlignment="1">
      <alignment wrapText="1"/>
    </xf>
    <xf numFmtId="0" fontId="28" fillId="10" borderId="24" xfId="5" applyFont="1" applyFill="1" applyBorder="1" applyAlignment="1">
      <alignment horizontal="center" vertical="top" wrapText="1"/>
    </xf>
    <xf numFmtId="0" fontId="28" fillId="10" borderId="17" xfId="5" applyFont="1" applyFill="1" applyBorder="1" applyAlignment="1">
      <alignment horizontal="center" vertical="top" wrapText="1"/>
    </xf>
    <xf numFmtId="0" fontId="28" fillId="10" borderId="22" xfId="5" applyFont="1" applyFill="1" applyBorder="1" applyAlignment="1">
      <alignment horizontal="center" vertical="top" wrapText="1"/>
    </xf>
    <xf numFmtId="0" fontId="24" fillId="18" borderId="18" xfId="5" applyFill="1" applyBorder="1" applyAlignment="1">
      <alignment horizontal="left" vertical="top" wrapText="1" indent="1"/>
    </xf>
    <xf numFmtId="0" fontId="24" fillId="18" borderId="5" xfId="5" applyFill="1" applyBorder="1" applyAlignment="1">
      <alignment horizontal="left" vertical="top" wrapText="1" indent="1"/>
    </xf>
    <xf numFmtId="0" fontId="24" fillId="18" borderId="20" xfId="5" applyFill="1" applyBorder="1" applyAlignment="1">
      <alignment horizontal="left" vertical="top" wrapText="1" indent="1"/>
    </xf>
    <xf numFmtId="0" fontId="28" fillId="10" borderId="1" xfId="5" applyFont="1" applyFill="1" applyBorder="1" applyAlignment="1">
      <alignment horizontal="center" vertical="top" wrapText="1"/>
    </xf>
    <xf numFmtId="44" fontId="24" fillId="0" borderId="1" xfId="5" applyNumberFormat="1" applyFill="1" applyBorder="1" applyAlignment="1">
      <alignment horizontal="right" vertical="top"/>
    </xf>
    <xf numFmtId="2" fontId="24" fillId="0" borderId="1" xfId="5" applyNumberFormat="1" applyFill="1" applyBorder="1" applyAlignment="1">
      <alignment horizontal="right" vertical="top"/>
    </xf>
    <xf numFmtId="43" fontId="24" fillId="0" borderId="1" xfId="5" applyNumberFormat="1" applyFill="1" applyBorder="1" applyAlignment="1">
      <alignment horizontal="right" vertical="top"/>
    </xf>
    <xf numFmtId="0" fontId="28" fillId="0" borderId="2" xfId="5" applyFont="1" applyFill="1" applyBorder="1" applyAlignment="1">
      <alignment horizontal="left" vertical="top" wrapText="1"/>
    </xf>
    <xf numFmtId="0" fontId="28" fillId="0" borderId="4" xfId="5" applyFont="1" applyFill="1" applyBorder="1" applyAlignment="1">
      <alignment horizontal="left" vertical="top" wrapText="1"/>
    </xf>
    <xf numFmtId="0" fontId="28" fillId="0" borderId="16" xfId="5" applyFont="1" applyFill="1" applyBorder="1" applyAlignment="1">
      <alignment horizontal="left" vertical="top" wrapText="1"/>
    </xf>
    <xf numFmtId="0" fontId="20" fillId="0" borderId="0" xfId="4" quotePrefix="1" applyAlignment="1"/>
    <xf numFmtId="0" fontId="20" fillId="0" borderId="0" xfId="4" quotePrefix="1" applyFill="1" applyBorder="1" applyAlignment="1">
      <alignment horizontal="left" vertical="top"/>
    </xf>
    <xf numFmtId="0" fontId="20" fillId="0" borderId="0" xfId="4" applyAlignment="1">
      <alignment horizontal="left" vertical="top"/>
    </xf>
    <xf numFmtId="0" fontId="24" fillId="15" borderId="0" xfId="5" applyFill="1" applyBorder="1" applyAlignment="1">
      <alignment horizontal="left" vertical="top" wrapText="1"/>
    </xf>
    <xf numFmtId="0" fontId="0" fillId="15" borderId="0" xfId="0" applyFill="1" applyAlignment="1">
      <alignment wrapText="1"/>
    </xf>
    <xf numFmtId="0" fontId="27" fillId="0" borderId="19" xfId="5" applyFont="1" applyFill="1" applyBorder="1" applyAlignment="1">
      <alignment horizontal="left" vertical="top" wrapText="1"/>
    </xf>
    <xf numFmtId="0" fontId="28" fillId="0" borderId="1" xfId="5" applyFont="1" applyFill="1" applyBorder="1" applyAlignment="1">
      <alignment horizontal="left" vertical="top" wrapText="1"/>
    </xf>
    <xf numFmtId="0" fontId="27" fillId="0" borderId="4" xfId="5" applyFont="1" applyFill="1" applyBorder="1" applyAlignment="1">
      <alignment horizontal="left" vertical="top" wrapText="1"/>
    </xf>
    <xf numFmtId="0" fontId="27" fillId="0" borderId="16" xfId="5" applyFont="1" applyFill="1" applyBorder="1" applyAlignment="1">
      <alignment horizontal="left" vertical="top" wrapText="1"/>
    </xf>
    <xf numFmtId="0" fontId="20" fillId="0" borderId="0" xfId="4" applyFill="1" applyBorder="1" applyAlignment="1">
      <alignment horizontal="left" vertical="top"/>
    </xf>
    <xf numFmtId="0" fontId="0" fillId="0" borderId="0" xfId="0" applyAlignment="1">
      <alignment horizontal="left" vertical="top"/>
    </xf>
    <xf numFmtId="0" fontId="24" fillId="5" borderId="1" xfId="5" applyFill="1" applyBorder="1" applyAlignment="1" applyProtection="1">
      <alignment horizontal="right" vertical="top"/>
      <protection locked="0"/>
    </xf>
    <xf numFmtId="0" fontId="24" fillId="5" borderId="38" xfId="5" applyFill="1" applyBorder="1" applyAlignment="1" applyProtection="1">
      <alignment horizontal="center" vertical="center" wrapText="1"/>
      <protection locked="0"/>
    </xf>
    <xf numFmtId="0" fontId="28" fillId="11" borderId="24" xfId="5" applyFont="1" applyFill="1" applyBorder="1" applyAlignment="1">
      <alignment horizontal="left" vertical="top" wrapText="1" indent="1"/>
    </xf>
    <xf numFmtId="0" fontId="28" fillId="11" borderId="17" xfId="5" applyFont="1" applyFill="1" applyBorder="1" applyAlignment="1">
      <alignment horizontal="left" vertical="top" wrapText="1" indent="1"/>
    </xf>
    <xf numFmtId="0" fontId="28" fillId="11" borderId="22" xfId="5" applyFont="1" applyFill="1" applyBorder="1" applyAlignment="1">
      <alignment horizontal="left" vertical="top" wrapText="1" indent="1"/>
    </xf>
    <xf numFmtId="0" fontId="27" fillId="0" borderId="18" xfId="5" applyFont="1" applyFill="1" applyBorder="1" applyAlignment="1">
      <alignment horizontal="left" vertical="top" wrapText="1" indent="3"/>
    </xf>
    <xf numFmtId="0" fontId="24" fillId="0" borderId="5" xfId="5" applyFill="1" applyBorder="1" applyAlignment="1">
      <alignment horizontal="left" vertical="top" wrapText="1" indent="3"/>
    </xf>
    <xf numFmtId="0" fontId="24" fillId="0" borderId="20" xfId="5" applyFill="1" applyBorder="1" applyAlignment="1">
      <alignment horizontal="left" vertical="top" wrapText="1" indent="3"/>
    </xf>
    <xf numFmtId="0" fontId="27" fillId="13" borderId="49" xfId="5" applyFont="1" applyFill="1" applyBorder="1" applyAlignment="1">
      <alignment horizontal="left" vertical="top" wrapText="1"/>
    </xf>
    <xf numFmtId="0" fontId="27" fillId="13" borderId="39" xfId="5" applyFont="1" applyFill="1" applyBorder="1" applyAlignment="1">
      <alignment horizontal="left" vertical="top" wrapText="1"/>
    </xf>
    <xf numFmtId="0" fontId="27" fillId="13" borderId="47" xfId="5" applyFont="1" applyFill="1" applyBorder="1" applyAlignment="1">
      <alignment horizontal="left" vertical="top" wrapText="1"/>
    </xf>
    <xf numFmtId="0" fontId="27" fillId="13" borderId="50" xfId="5" applyFont="1" applyFill="1" applyBorder="1" applyAlignment="1">
      <alignment horizontal="left" vertical="top" wrapText="1"/>
    </xf>
    <xf numFmtId="0" fontId="27" fillId="13" borderId="17" xfId="5" applyFont="1" applyFill="1" applyBorder="1" applyAlignment="1">
      <alignment horizontal="left" vertical="top" wrapText="1"/>
    </xf>
    <xf numFmtId="0" fontId="27" fillId="13" borderId="22" xfId="5" applyFont="1" applyFill="1" applyBorder="1" applyAlignment="1">
      <alignment horizontal="left" vertical="top" wrapText="1"/>
    </xf>
    <xf numFmtId="0" fontId="28" fillId="3" borderId="12" xfId="5" applyFont="1" applyFill="1" applyBorder="1" applyAlignment="1">
      <alignment horizontal="center" vertical="top" wrapText="1"/>
    </xf>
    <xf numFmtId="0" fontId="28" fillId="3" borderId="0" xfId="5" applyFont="1" applyFill="1" applyBorder="1" applyAlignment="1">
      <alignment horizontal="center" vertical="top" wrapText="1"/>
    </xf>
    <xf numFmtId="0" fontId="28" fillId="3" borderId="11" xfId="5" applyFont="1" applyFill="1" applyBorder="1" applyAlignment="1">
      <alignment horizontal="center" vertical="top" wrapText="1"/>
    </xf>
    <xf numFmtId="0" fontId="27" fillId="14" borderId="51" xfId="5" applyFont="1" applyFill="1" applyBorder="1" applyAlignment="1">
      <alignment horizontal="left" vertical="top" wrapText="1"/>
    </xf>
    <xf numFmtId="0" fontId="27" fillId="14" borderId="42" xfId="5" applyFont="1" applyFill="1" applyBorder="1" applyAlignment="1">
      <alignment horizontal="left" vertical="top" wrapText="1"/>
    </xf>
    <xf numFmtId="0" fontId="27" fillId="14" borderId="40" xfId="5" applyFont="1" applyFill="1" applyBorder="1" applyAlignment="1">
      <alignment horizontal="left" vertical="top" wrapText="1"/>
    </xf>
    <xf numFmtId="0" fontId="27" fillId="14" borderId="41" xfId="5" applyFont="1" applyFill="1" applyBorder="1" applyAlignment="1">
      <alignment horizontal="left" vertical="top" wrapText="1"/>
    </xf>
    <xf numFmtId="0" fontId="24" fillId="5" borderId="1" xfId="5" applyFill="1" applyBorder="1" applyAlignment="1" applyProtection="1">
      <alignment horizontal="center" vertical="center" wrapText="1"/>
      <protection locked="0"/>
    </xf>
    <xf numFmtId="0" fontId="24" fillId="5" borderId="1" xfId="5" applyFill="1" applyBorder="1" applyAlignment="1" applyProtection="1">
      <alignment horizontal="center" wrapText="1"/>
      <protection locked="0"/>
    </xf>
    <xf numFmtId="0" fontId="24" fillId="5" borderId="51" xfId="5" applyFill="1" applyBorder="1" applyAlignment="1" applyProtection="1">
      <alignment horizontal="left" wrapText="1"/>
      <protection locked="0"/>
    </xf>
    <xf numFmtId="0" fontId="24" fillId="5" borderId="1" xfId="5" applyFill="1" applyBorder="1" applyAlignment="1" applyProtection="1">
      <alignment horizontal="left" wrapText="1"/>
      <protection locked="0"/>
    </xf>
    <xf numFmtId="0" fontId="27" fillId="14" borderId="39" xfId="5" applyFont="1" applyFill="1" applyBorder="1" applyAlignment="1">
      <alignment horizontal="left" vertical="top" wrapText="1"/>
    </xf>
    <xf numFmtId="0" fontId="21" fillId="0" borderId="0" xfId="0" applyFont="1" applyAlignment="1">
      <alignment vertical="center" wrapText="1"/>
    </xf>
    <xf numFmtId="0" fontId="22" fillId="0" borderId="0" xfId="0" applyFont="1" applyAlignment="1">
      <alignment wrapText="1"/>
    </xf>
  </cellXfs>
  <cellStyles count="7">
    <cellStyle name="Comma" xfId="1" builtinId="3"/>
    <cellStyle name="Currency" xfId="2" builtinId="4"/>
    <cellStyle name="Hyperlink" xfId="4" builtinId="8"/>
    <cellStyle name="Normal" xfId="0" builtinId="0"/>
    <cellStyle name="Normal 2" xfId="5" xr:uid="{00000000-0005-0000-0000-000004000000}"/>
    <cellStyle name="Normal 2 2" xfId="6" xr:uid="{00000000-0005-0000-0000-000005000000}"/>
    <cellStyle name="Percent" xfId="3" builtinId="5"/>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99FF"/>
      <color rgb="FFC9B3CD"/>
      <color rgb="FFE3D2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334759</xdr:colOff>
      <xdr:row>1</xdr:row>
      <xdr:rowOff>559</xdr:rowOff>
    </xdr:to>
    <xdr:pic>
      <xdr:nvPicPr>
        <xdr:cNvPr id="2" name="image1.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759" cy="362509"/>
        </a:xfrm>
        <a:prstGeom prst="rect">
          <a:avLst/>
        </a:prstGeom>
      </xdr:spPr>
    </xdr:pic>
    <xdr:clientData/>
  </xdr:twoCellAnchor>
  <xdr:twoCellAnchor editAs="oneCell">
    <xdr:from>
      <xdr:col>0</xdr:col>
      <xdr:colOff>0</xdr:colOff>
      <xdr:row>37</xdr:row>
      <xdr:rowOff>0</xdr:rowOff>
    </xdr:from>
    <xdr:to>
      <xdr:col>2</xdr:col>
      <xdr:colOff>319405</xdr:colOff>
      <xdr:row>37</xdr:row>
      <xdr:rowOff>0</xdr:rowOff>
    </xdr:to>
    <xdr:sp macro="" textlink="">
      <xdr:nvSpPr>
        <xdr:cNvPr id="3" name="Shape 3">
          <a:extLst>
            <a:ext uri="{FF2B5EF4-FFF2-40B4-BE49-F238E27FC236}">
              <a16:creationId xmlns:a16="http://schemas.microsoft.com/office/drawing/2014/main" id="{00000000-0008-0000-0200-000003000000}"/>
            </a:ext>
          </a:extLst>
        </xdr:cNvPr>
        <xdr:cNvSpPr/>
      </xdr:nvSpPr>
      <xdr:spPr>
        <a:xfrm>
          <a:off x="0" y="15906750"/>
          <a:ext cx="1376680" cy="0"/>
        </a:xfrm>
        <a:custGeom>
          <a:avLst/>
          <a:gdLst/>
          <a:ahLst/>
          <a:cxnLst/>
          <a:rect l="0" t="0" r="0" b="0"/>
          <a:pathLst>
            <a:path w="1335405">
              <a:moveTo>
                <a:pt x="0" y="0"/>
              </a:moveTo>
              <a:lnTo>
                <a:pt x="1334971" y="0"/>
              </a:lnTo>
            </a:path>
          </a:pathLst>
        </a:custGeom>
        <a:ln w="7968">
          <a:solidFill>
            <a:srgbClr val="000000"/>
          </a:solidFill>
        </a:ln>
      </xdr:spPr>
    </xdr:sp>
    <xdr:clientData/>
  </xdr:twoCellAnchor>
  <xdr:twoCellAnchor editAs="oneCell">
    <xdr:from>
      <xdr:col>0</xdr:col>
      <xdr:colOff>0</xdr:colOff>
      <xdr:row>37</xdr:row>
      <xdr:rowOff>0</xdr:rowOff>
    </xdr:from>
    <xdr:to>
      <xdr:col>2</xdr:col>
      <xdr:colOff>319405</xdr:colOff>
      <xdr:row>37</xdr:row>
      <xdr:rowOff>0</xdr:rowOff>
    </xdr:to>
    <xdr:sp macro="" textlink="">
      <xdr:nvSpPr>
        <xdr:cNvPr id="4" name="Shape 4">
          <a:extLst>
            <a:ext uri="{FF2B5EF4-FFF2-40B4-BE49-F238E27FC236}">
              <a16:creationId xmlns:a16="http://schemas.microsoft.com/office/drawing/2014/main" id="{00000000-0008-0000-0200-000004000000}"/>
            </a:ext>
          </a:extLst>
        </xdr:cNvPr>
        <xdr:cNvSpPr/>
      </xdr:nvSpPr>
      <xdr:spPr>
        <a:xfrm>
          <a:off x="0" y="15906750"/>
          <a:ext cx="1376680" cy="0"/>
        </a:xfrm>
        <a:custGeom>
          <a:avLst/>
          <a:gdLst/>
          <a:ahLst/>
          <a:cxnLst/>
          <a:rect l="0" t="0" r="0" b="0"/>
          <a:pathLst>
            <a:path w="1335405">
              <a:moveTo>
                <a:pt x="0" y="0"/>
              </a:moveTo>
              <a:lnTo>
                <a:pt x="1334983" y="0"/>
              </a:lnTo>
            </a:path>
          </a:pathLst>
        </a:custGeom>
        <a:ln w="7968">
          <a:solidFill>
            <a:srgbClr val="000000"/>
          </a:solidFill>
        </a:ln>
      </xdr:spPr>
    </xdr:sp>
    <xdr:clientData/>
  </xdr:twoCellAnchor>
  <xdr:twoCellAnchor editAs="oneCell">
    <xdr:from>
      <xdr:col>0</xdr:col>
      <xdr:colOff>0</xdr:colOff>
      <xdr:row>37</xdr:row>
      <xdr:rowOff>0</xdr:rowOff>
    </xdr:from>
    <xdr:to>
      <xdr:col>2</xdr:col>
      <xdr:colOff>319405</xdr:colOff>
      <xdr:row>37</xdr:row>
      <xdr:rowOff>0</xdr:rowOff>
    </xdr:to>
    <xdr:sp macro="" textlink="">
      <xdr:nvSpPr>
        <xdr:cNvPr id="5" name="Shape 5">
          <a:extLst>
            <a:ext uri="{FF2B5EF4-FFF2-40B4-BE49-F238E27FC236}">
              <a16:creationId xmlns:a16="http://schemas.microsoft.com/office/drawing/2014/main" id="{00000000-0008-0000-0200-000005000000}"/>
            </a:ext>
          </a:extLst>
        </xdr:cNvPr>
        <xdr:cNvSpPr/>
      </xdr:nvSpPr>
      <xdr:spPr>
        <a:xfrm>
          <a:off x="0" y="15906750"/>
          <a:ext cx="1376680" cy="0"/>
        </a:xfrm>
        <a:custGeom>
          <a:avLst/>
          <a:gdLst/>
          <a:ahLst/>
          <a:cxnLst/>
          <a:rect l="0" t="0" r="0" b="0"/>
          <a:pathLst>
            <a:path w="1335405">
              <a:moveTo>
                <a:pt x="0" y="0"/>
              </a:moveTo>
              <a:lnTo>
                <a:pt x="1334996" y="0"/>
              </a:lnTo>
            </a:path>
          </a:pathLst>
        </a:custGeom>
        <a:ln w="7968">
          <a:solidFill>
            <a:srgbClr val="000000"/>
          </a:solidFill>
        </a:ln>
      </xdr:spPr>
    </xdr:sp>
    <xdr:clientData/>
  </xdr:twoCellAnchor>
  <xdr:oneCellAnchor>
    <xdr:from>
      <xdr:col>11</xdr:col>
      <xdr:colOff>148530</xdr:colOff>
      <xdr:row>37</xdr:row>
      <xdr:rowOff>0</xdr:rowOff>
    </xdr:from>
    <xdr:ext cx="1209040" cy="0"/>
    <xdr:sp macro="" textlink="">
      <xdr:nvSpPr>
        <xdr:cNvPr id="6" name="Shape 8">
          <a:extLst>
            <a:ext uri="{FF2B5EF4-FFF2-40B4-BE49-F238E27FC236}">
              <a16:creationId xmlns:a16="http://schemas.microsoft.com/office/drawing/2014/main" id="{00000000-0008-0000-0200-000006000000}"/>
            </a:ext>
          </a:extLst>
        </xdr:cNvPr>
        <xdr:cNvSpPr/>
      </xdr:nvSpPr>
      <xdr:spPr>
        <a:xfrm>
          <a:off x="5768280" y="15906750"/>
          <a:ext cx="1209040" cy="0"/>
        </a:xfrm>
        <a:custGeom>
          <a:avLst/>
          <a:gdLst/>
          <a:ahLst/>
          <a:cxnLst/>
          <a:rect l="0" t="0" r="0" b="0"/>
          <a:pathLst>
            <a:path w="1209040">
              <a:moveTo>
                <a:pt x="0" y="0"/>
              </a:moveTo>
              <a:lnTo>
                <a:pt x="1208479" y="0"/>
              </a:lnTo>
            </a:path>
          </a:pathLst>
        </a:custGeom>
        <a:ln w="7968">
          <a:solidFill>
            <a:srgbClr val="000000"/>
          </a:solidFill>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334759</xdr:colOff>
      <xdr:row>1</xdr:row>
      <xdr:rowOff>559</xdr:rowOff>
    </xdr:to>
    <xdr:pic>
      <xdr:nvPicPr>
        <xdr:cNvPr id="2" name="image1.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759" cy="362509"/>
        </a:xfrm>
        <a:prstGeom prst="rect">
          <a:avLst/>
        </a:prstGeom>
      </xdr:spPr>
    </xdr:pic>
    <xdr:clientData/>
  </xdr:twoCellAnchor>
  <xdr:twoCellAnchor editAs="oneCell">
    <xdr:from>
      <xdr:col>0</xdr:col>
      <xdr:colOff>0</xdr:colOff>
      <xdr:row>34</xdr:row>
      <xdr:rowOff>0</xdr:rowOff>
    </xdr:from>
    <xdr:to>
      <xdr:col>2</xdr:col>
      <xdr:colOff>68580</xdr:colOff>
      <xdr:row>34</xdr:row>
      <xdr:rowOff>0</xdr:rowOff>
    </xdr:to>
    <xdr:sp macro="" textlink="">
      <xdr:nvSpPr>
        <xdr:cNvPr id="3" name="Shape 4">
          <a:extLst>
            <a:ext uri="{FF2B5EF4-FFF2-40B4-BE49-F238E27FC236}">
              <a16:creationId xmlns:a16="http://schemas.microsoft.com/office/drawing/2014/main" id="{00000000-0008-0000-0300-000003000000}"/>
            </a:ext>
          </a:extLst>
        </xdr:cNvPr>
        <xdr:cNvSpPr/>
      </xdr:nvSpPr>
      <xdr:spPr>
        <a:xfrm>
          <a:off x="0" y="7543800"/>
          <a:ext cx="1376680" cy="0"/>
        </a:xfrm>
        <a:custGeom>
          <a:avLst/>
          <a:gdLst/>
          <a:ahLst/>
          <a:cxnLst/>
          <a:rect l="0" t="0" r="0" b="0"/>
          <a:pathLst>
            <a:path w="1335405">
              <a:moveTo>
                <a:pt x="0" y="0"/>
              </a:moveTo>
              <a:lnTo>
                <a:pt x="1334983" y="0"/>
              </a:lnTo>
            </a:path>
          </a:pathLst>
        </a:custGeom>
        <a:ln w="7968">
          <a:solidFill>
            <a:srgbClr val="000000"/>
          </a:solidFill>
        </a:ln>
      </xdr:spPr>
    </xdr:sp>
    <xdr:clientData/>
  </xdr:twoCellAnchor>
  <xdr:twoCellAnchor editAs="oneCell">
    <xdr:from>
      <xdr:col>0</xdr:col>
      <xdr:colOff>0</xdr:colOff>
      <xdr:row>34</xdr:row>
      <xdr:rowOff>0</xdr:rowOff>
    </xdr:from>
    <xdr:to>
      <xdr:col>2</xdr:col>
      <xdr:colOff>68580</xdr:colOff>
      <xdr:row>34</xdr:row>
      <xdr:rowOff>0</xdr:rowOff>
    </xdr:to>
    <xdr:sp macro="" textlink="">
      <xdr:nvSpPr>
        <xdr:cNvPr id="4" name="Shape 5">
          <a:extLst>
            <a:ext uri="{FF2B5EF4-FFF2-40B4-BE49-F238E27FC236}">
              <a16:creationId xmlns:a16="http://schemas.microsoft.com/office/drawing/2014/main" id="{00000000-0008-0000-0300-000004000000}"/>
            </a:ext>
          </a:extLst>
        </xdr:cNvPr>
        <xdr:cNvSpPr/>
      </xdr:nvSpPr>
      <xdr:spPr>
        <a:xfrm>
          <a:off x="0" y="7543800"/>
          <a:ext cx="1376680" cy="0"/>
        </a:xfrm>
        <a:custGeom>
          <a:avLst/>
          <a:gdLst/>
          <a:ahLst/>
          <a:cxnLst/>
          <a:rect l="0" t="0" r="0" b="0"/>
          <a:pathLst>
            <a:path w="1335405">
              <a:moveTo>
                <a:pt x="0" y="0"/>
              </a:moveTo>
              <a:lnTo>
                <a:pt x="1334996" y="0"/>
              </a:lnTo>
            </a:path>
          </a:pathLst>
        </a:custGeom>
        <a:ln w="7968">
          <a:solidFill>
            <a:srgbClr val="000000"/>
          </a:solidFill>
        </a:ln>
      </xdr:spPr>
    </xdr:sp>
    <xdr:clientData/>
  </xdr:twoCellAnchor>
  <xdr:twoCellAnchor editAs="oneCell">
    <xdr:from>
      <xdr:col>0</xdr:col>
      <xdr:colOff>0</xdr:colOff>
      <xdr:row>34</xdr:row>
      <xdr:rowOff>0</xdr:rowOff>
    </xdr:from>
    <xdr:to>
      <xdr:col>2</xdr:col>
      <xdr:colOff>68580</xdr:colOff>
      <xdr:row>34</xdr:row>
      <xdr:rowOff>0</xdr:rowOff>
    </xdr:to>
    <xdr:sp macro="" textlink="">
      <xdr:nvSpPr>
        <xdr:cNvPr id="5" name="Shape 6">
          <a:extLst>
            <a:ext uri="{FF2B5EF4-FFF2-40B4-BE49-F238E27FC236}">
              <a16:creationId xmlns:a16="http://schemas.microsoft.com/office/drawing/2014/main" id="{00000000-0008-0000-0300-000005000000}"/>
            </a:ext>
          </a:extLst>
        </xdr:cNvPr>
        <xdr:cNvSpPr/>
      </xdr:nvSpPr>
      <xdr:spPr>
        <a:xfrm>
          <a:off x="0" y="7543800"/>
          <a:ext cx="1376680" cy="0"/>
        </a:xfrm>
        <a:custGeom>
          <a:avLst/>
          <a:gdLst/>
          <a:ahLst/>
          <a:cxnLst/>
          <a:rect l="0" t="0" r="0" b="0"/>
          <a:pathLst>
            <a:path w="1335405">
              <a:moveTo>
                <a:pt x="0" y="0"/>
              </a:moveTo>
              <a:lnTo>
                <a:pt x="1334996" y="0"/>
              </a:lnTo>
            </a:path>
          </a:pathLst>
        </a:custGeom>
        <a:ln w="7968">
          <a:solidFill>
            <a:srgbClr val="000000"/>
          </a:solidFill>
        </a:ln>
      </xdr:spPr>
    </xdr:sp>
    <xdr:clientData/>
  </xdr:twoCellAnchor>
  <xdr:twoCellAnchor editAs="oneCell">
    <xdr:from>
      <xdr:col>0</xdr:col>
      <xdr:colOff>0</xdr:colOff>
      <xdr:row>34</xdr:row>
      <xdr:rowOff>0</xdr:rowOff>
    </xdr:from>
    <xdr:to>
      <xdr:col>2</xdr:col>
      <xdr:colOff>68580</xdr:colOff>
      <xdr:row>34</xdr:row>
      <xdr:rowOff>0</xdr:rowOff>
    </xdr:to>
    <xdr:sp macro="" textlink="">
      <xdr:nvSpPr>
        <xdr:cNvPr id="6" name="Shape 7">
          <a:extLst>
            <a:ext uri="{FF2B5EF4-FFF2-40B4-BE49-F238E27FC236}">
              <a16:creationId xmlns:a16="http://schemas.microsoft.com/office/drawing/2014/main" id="{00000000-0008-0000-0300-000006000000}"/>
            </a:ext>
          </a:extLst>
        </xdr:cNvPr>
        <xdr:cNvSpPr/>
      </xdr:nvSpPr>
      <xdr:spPr>
        <a:xfrm>
          <a:off x="0" y="7543800"/>
          <a:ext cx="1376680" cy="0"/>
        </a:xfrm>
        <a:custGeom>
          <a:avLst/>
          <a:gdLst/>
          <a:ahLst/>
          <a:cxnLst/>
          <a:rect l="0" t="0" r="0" b="0"/>
          <a:pathLst>
            <a:path w="1335405">
              <a:moveTo>
                <a:pt x="0" y="0"/>
              </a:moveTo>
              <a:lnTo>
                <a:pt x="1334983" y="0"/>
              </a:lnTo>
            </a:path>
          </a:pathLst>
        </a:custGeom>
        <a:ln w="7968">
          <a:solidFill>
            <a:srgbClr val="000000"/>
          </a:solidFill>
        </a:ln>
      </xdr:spPr>
    </xdr:sp>
    <xdr:clientData/>
  </xdr:twoCellAnchor>
  <xdr:oneCellAnchor>
    <xdr:from>
      <xdr:col>11</xdr:col>
      <xdr:colOff>148530</xdr:colOff>
      <xdr:row>48</xdr:row>
      <xdr:rowOff>0</xdr:rowOff>
    </xdr:from>
    <xdr:ext cx="1209040" cy="0"/>
    <xdr:sp macro="" textlink="">
      <xdr:nvSpPr>
        <xdr:cNvPr id="7" name="Shape 8">
          <a:extLst>
            <a:ext uri="{FF2B5EF4-FFF2-40B4-BE49-F238E27FC236}">
              <a16:creationId xmlns:a16="http://schemas.microsoft.com/office/drawing/2014/main" id="{00000000-0008-0000-0300-000007000000}"/>
            </a:ext>
          </a:extLst>
        </xdr:cNvPr>
        <xdr:cNvSpPr/>
      </xdr:nvSpPr>
      <xdr:spPr>
        <a:xfrm>
          <a:off x="5558730" y="14268450"/>
          <a:ext cx="1209040" cy="0"/>
        </a:xfrm>
        <a:custGeom>
          <a:avLst/>
          <a:gdLst/>
          <a:ahLst/>
          <a:cxnLst/>
          <a:rect l="0" t="0" r="0" b="0"/>
          <a:pathLst>
            <a:path w="1209040">
              <a:moveTo>
                <a:pt x="0" y="0"/>
              </a:moveTo>
              <a:lnTo>
                <a:pt x="1208479" y="0"/>
              </a:lnTo>
            </a:path>
          </a:pathLst>
        </a:custGeom>
        <a:ln w="7968">
          <a:solidFill>
            <a:srgbClr val="000000"/>
          </a:solidFill>
        </a:ln>
      </xdr:spPr>
    </xdr:sp>
    <xdr:clientData/>
  </xdr:oneCellAnchor>
  <mc:AlternateContent xmlns:mc="http://schemas.openxmlformats.org/markup-compatibility/2006">
    <mc:Choice xmlns:a14="http://schemas.microsoft.com/office/drawing/2010/main" Requires="a14">
      <xdr:twoCellAnchor editAs="oneCell">
        <xdr:from>
          <xdr:col>0</xdr:col>
          <xdr:colOff>266700</xdr:colOff>
          <xdr:row>14</xdr:row>
          <xdr:rowOff>60960</xdr:rowOff>
        </xdr:from>
        <xdr:to>
          <xdr:col>1</xdr:col>
          <xdr:colOff>365760</xdr:colOff>
          <xdr:row>14</xdr:row>
          <xdr:rowOff>266700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3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14</xdr:row>
          <xdr:rowOff>60960</xdr:rowOff>
        </xdr:from>
        <xdr:to>
          <xdr:col>3</xdr:col>
          <xdr:colOff>403860</xdr:colOff>
          <xdr:row>14</xdr:row>
          <xdr:rowOff>266700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3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14</xdr:row>
          <xdr:rowOff>60960</xdr:rowOff>
        </xdr:from>
        <xdr:to>
          <xdr:col>5</xdr:col>
          <xdr:colOff>198120</xdr:colOff>
          <xdr:row>14</xdr:row>
          <xdr:rowOff>266700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3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14</xdr:row>
          <xdr:rowOff>45720</xdr:rowOff>
        </xdr:from>
        <xdr:to>
          <xdr:col>7</xdr:col>
          <xdr:colOff>1051560</xdr:colOff>
          <xdr:row>14</xdr:row>
          <xdr:rowOff>259080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3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14</xdr:row>
          <xdr:rowOff>45720</xdr:rowOff>
        </xdr:from>
        <xdr:to>
          <xdr:col>12</xdr:col>
          <xdr:colOff>419100</xdr:colOff>
          <xdr:row>14</xdr:row>
          <xdr:rowOff>259080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3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17</xdr:row>
          <xdr:rowOff>60960</xdr:rowOff>
        </xdr:from>
        <xdr:to>
          <xdr:col>15</xdr:col>
          <xdr:colOff>236220</xdr:colOff>
          <xdr:row>17</xdr:row>
          <xdr:rowOff>266700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3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334759</xdr:colOff>
      <xdr:row>1</xdr:row>
      <xdr:rowOff>559</xdr:rowOff>
    </xdr:to>
    <xdr:pic>
      <xdr:nvPicPr>
        <xdr:cNvPr id="2" name="image1.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759" cy="362509"/>
        </a:xfrm>
        <a:prstGeom prst="rect">
          <a:avLst/>
        </a:prstGeom>
      </xdr:spPr>
    </xdr:pic>
    <xdr:clientData/>
  </xdr:twoCellAnchor>
  <xdr:twoCellAnchor editAs="oneCell">
    <xdr:from>
      <xdr:col>0</xdr:col>
      <xdr:colOff>0</xdr:colOff>
      <xdr:row>1</xdr:row>
      <xdr:rowOff>0</xdr:rowOff>
    </xdr:from>
    <xdr:to>
      <xdr:col>2</xdr:col>
      <xdr:colOff>319405</xdr:colOff>
      <xdr:row>1</xdr:row>
      <xdr:rowOff>0</xdr:rowOff>
    </xdr:to>
    <xdr:sp macro="" textlink="">
      <xdr:nvSpPr>
        <xdr:cNvPr id="3" name="Shape 3">
          <a:extLst>
            <a:ext uri="{FF2B5EF4-FFF2-40B4-BE49-F238E27FC236}">
              <a16:creationId xmlns:a16="http://schemas.microsoft.com/office/drawing/2014/main" id="{00000000-0008-0000-0400-000003000000}"/>
            </a:ext>
          </a:extLst>
        </xdr:cNvPr>
        <xdr:cNvSpPr/>
      </xdr:nvSpPr>
      <xdr:spPr>
        <a:xfrm>
          <a:off x="0" y="361950"/>
          <a:ext cx="1376680" cy="0"/>
        </a:xfrm>
        <a:custGeom>
          <a:avLst/>
          <a:gdLst/>
          <a:ahLst/>
          <a:cxnLst/>
          <a:rect l="0" t="0" r="0" b="0"/>
          <a:pathLst>
            <a:path w="1335405">
              <a:moveTo>
                <a:pt x="0" y="0"/>
              </a:moveTo>
              <a:lnTo>
                <a:pt x="1334971" y="0"/>
              </a:lnTo>
            </a:path>
          </a:pathLst>
        </a:custGeom>
        <a:ln w="7968">
          <a:solidFill>
            <a:srgbClr val="000000"/>
          </a:solidFill>
        </a:ln>
      </xdr:spPr>
    </xdr:sp>
    <xdr:clientData/>
  </xdr:twoCellAnchor>
  <xdr:twoCellAnchor editAs="oneCell">
    <xdr:from>
      <xdr:col>0</xdr:col>
      <xdr:colOff>0</xdr:colOff>
      <xdr:row>1</xdr:row>
      <xdr:rowOff>0</xdr:rowOff>
    </xdr:from>
    <xdr:to>
      <xdr:col>2</xdr:col>
      <xdr:colOff>319405</xdr:colOff>
      <xdr:row>1</xdr:row>
      <xdr:rowOff>0</xdr:rowOff>
    </xdr:to>
    <xdr:sp macro="" textlink="">
      <xdr:nvSpPr>
        <xdr:cNvPr id="4" name="Shape 4">
          <a:extLst>
            <a:ext uri="{FF2B5EF4-FFF2-40B4-BE49-F238E27FC236}">
              <a16:creationId xmlns:a16="http://schemas.microsoft.com/office/drawing/2014/main" id="{00000000-0008-0000-0400-000004000000}"/>
            </a:ext>
          </a:extLst>
        </xdr:cNvPr>
        <xdr:cNvSpPr/>
      </xdr:nvSpPr>
      <xdr:spPr>
        <a:xfrm>
          <a:off x="0" y="361950"/>
          <a:ext cx="1376680" cy="0"/>
        </a:xfrm>
        <a:custGeom>
          <a:avLst/>
          <a:gdLst/>
          <a:ahLst/>
          <a:cxnLst/>
          <a:rect l="0" t="0" r="0" b="0"/>
          <a:pathLst>
            <a:path w="1335405">
              <a:moveTo>
                <a:pt x="0" y="0"/>
              </a:moveTo>
              <a:lnTo>
                <a:pt x="1334983" y="0"/>
              </a:lnTo>
            </a:path>
          </a:pathLst>
        </a:custGeom>
        <a:ln w="7968">
          <a:solidFill>
            <a:srgbClr val="000000"/>
          </a:solidFill>
        </a:ln>
      </xdr:spPr>
    </xdr:sp>
    <xdr:clientData/>
  </xdr:twoCellAnchor>
  <xdr:twoCellAnchor editAs="oneCell">
    <xdr:from>
      <xdr:col>0</xdr:col>
      <xdr:colOff>0</xdr:colOff>
      <xdr:row>1</xdr:row>
      <xdr:rowOff>0</xdr:rowOff>
    </xdr:from>
    <xdr:to>
      <xdr:col>2</xdr:col>
      <xdr:colOff>319405</xdr:colOff>
      <xdr:row>1</xdr:row>
      <xdr:rowOff>0</xdr:rowOff>
    </xdr:to>
    <xdr:sp macro="" textlink="">
      <xdr:nvSpPr>
        <xdr:cNvPr id="5" name="Shape 5">
          <a:extLst>
            <a:ext uri="{FF2B5EF4-FFF2-40B4-BE49-F238E27FC236}">
              <a16:creationId xmlns:a16="http://schemas.microsoft.com/office/drawing/2014/main" id="{00000000-0008-0000-0400-000005000000}"/>
            </a:ext>
          </a:extLst>
        </xdr:cNvPr>
        <xdr:cNvSpPr/>
      </xdr:nvSpPr>
      <xdr:spPr>
        <a:xfrm>
          <a:off x="0" y="361950"/>
          <a:ext cx="1376680" cy="0"/>
        </a:xfrm>
        <a:custGeom>
          <a:avLst/>
          <a:gdLst/>
          <a:ahLst/>
          <a:cxnLst/>
          <a:rect l="0" t="0" r="0" b="0"/>
          <a:pathLst>
            <a:path w="1335405">
              <a:moveTo>
                <a:pt x="0" y="0"/>
              </a:moveTo>
              <a:lnTo>
                <a:pt x="1334996" y="0"/>
              </a:lnTo>
            </a:path>
          </a:pathLst>
        </a:custGeom>
        <a:ln w="7968">
          <a:solidFill>
            <a:srgbClr val="000000"/>
          </a:solidFill>
        </a:ln>
      </xdr:spPr>
    </xdr:sp>
    <xdr:clientData/>
  </xdr:twoCellAnchor>
  <xdr:twoCellAnchor editAs="oneCell">
    <xdr:from>
      <xdr:col>0</xdr:col>
      <xdr:colOff>0</xdr:colOff>
      <xdr:row>1</xdr:row>
      <xdr:rowOff>0</xdr:rowOff>
    </xdr:from>
    <xdr:to>
      <xdr:col>2</xdr:col>
      <xdr:colOff>319405</xdr:colOff>
      <xdr:row>1</xdr:row>
      <xdr:rowOff>0</xdr:rowOff>
    </xdr:to>
    <xdr:sp macro="" textlink="">
      <xdr:nvSpPr>
        <xdr:cNvPr id="6" name="Shape 6">
          <a:extLst>
            <a:ext uri="{FF2B5EF4-FFF2-40B4-BE49-F238E27FC236}">
              <a16:creationId xmlns:a16="http://schemas.microsoft.com/office/drawing/2014/main" id="{00000000-0008-0000-0400-000006000000}"/>
            </a:ext>
          </a:extLst>
        </xdr:cNvPr>
        <xdr:cNvSpPr/>
      </xdr:nvSpPr>
      <xdr:spPr>
        <a:xfrm>
          <a:off x="0" y="361950"/>
          <a:ext cx="1376680" cy="0"/>
        </a:xfrm>
        <a:custGeom>
          <a:avLst/>
          <a:gdLst/>
          <a:ahLst/>
          <a:cxnLst/>
          <a:rect l="0" t="0" r="0" b="0"/>
          <a:pathLst>
            <a:path w="1335405">
              <a:moveTo>
                <a:pt x="0" y="0"/>
              </a:moveTo>
              <a:lnTo>
                <a:pt x="1334996" y="0"/>
              </a:lnTo>
            </a:path>
          </a:pathLst>
        </a:custGeom>
        <a:ln w="7968">
          <a:solidFill>
            <a:srgbClr val="000000"/>
          </a:solidFill>
        </a:ln>
      </xdr:spPr>
    </xdr:sp>
    <xdr:clientData/>
  </xdr:twoCellAnchor>
  <xdr:twoCellAnchor editAs="oneCell">
    <xdr:from>
      <xdr:col>0</xdr:col>
      <xdr:colOff>0</xdr:colOff>
      <xdr:row>1</xdr:row>
      <xdr:rowOff>0</xdr:rowOff>
    </xdr:from>
    <xdr:to>
      <xdr:col>2</xdr:col>
      <xdr:colOff>319405</xdr:colOff>
      <xdr:row>1</xdr:row>
      <xdr:rowOff>0</xdr:rowOff>
    </xdr:to>
    <xdr:sp macro="" textlink="">
      <xdr:nvSpPr>
        <xdr:cNvPr id="7" name="Shape 7">
          <a:extLst>
            <a:ext uri="{FF2B5EF4-FFF2-40B4-BE49-F238E27FC236}">
              <a16:creationId xmlns:a16="http://schemas.microsoft.com/office/drawing/2014/main" id="{00000000-0008-0000-0400-000007000000}"/>
            </a:ext>
          </a:extLst>
        </xdr:cNvPr>
        <xdr:cNvSpPr/>
      </xdr:nvSpPr>
      <xdr:spPr>
        <a:xfrm>
          <a:off x="0" y="361950"/>
          <a:ext cx="1376680" cy="0"/>
        </a:xfrm>
        <a:custGeom>
          <a:avLst/>
          <a:gdLst/>
          <a:ahLst/>
          <a:cxnLst/>
          <a:rect l="0" t="0" r="0" b="0"/>
          <a:pathLst>
            <a:path w="1335405">
              <a:moveTo>
                <a:pt x="0" y="0"/>
              </a:moveTo>
              <a:lnTo>
                <a:pt x="1334983" y="0"/>
              </a:lnTo>
            </a:path>
          </a:pathLst>
        </a:custGeom>
        <a:ln w="7968">
          <a:solidFill>
            <a:srgbClr val="000000"/>
          </a:solidFill>
        </a:ln>
      </xdr:spPr>
    </xdr:sp>
    <xdr:clientData/>
  </xdr:twoCellAnchor>
  <xdr:oneCellAnchor>
    <xdr:from>
      <xdr:col>11</xdr:col>
      <xdr:colOff>148530</xdr:colOff>
      <xdr:row>1</xdr:row>
      <xdr:rowOff>0</xdr:rowOff>
    </xdr:from>
    <xdr:ext cx="1209040" cy="0"/>
    <xdr:sp macro="" textlink="">
      <xdr:nvSpPr>
        <xdr:cNvPr id="8" name="Shape 8">
          <a:extLst>
            <a:ext uri="{FF2B5EF4-FFF2-40B4-BE49-F238E27FC236}">
              <a16:creationId xmlns:a16="http://schemas.microsoft.com/office/drawing/2014/main" id="{00000000-0008-0000-0400-000008000000}"/>
            </a:ext>
          </a:extLst>
        </xdr:cNvPr>
        <xdr:cNvSpPr/>
      </xdr:nvSpPr>
      <xdr:spPr>
        <a:xfrm>
          <a:off x="5768280" y="361950"/>
          <a:ext cx="1209040" cy="0"/>
        </a:xfrm>
        <a:custGeom>
          <a:avLst/>
          <a:gdLst/>
          <a:ahLst/>
          <a:cxnLst/>
          <a:rect l="0" t="0" r="0" b="0"/>
          <a:pathLst>
            <a:path w="1209040">
              <a:moveTo>
                <a:pt x="0" y="0"/>
              </a:moveTo>
              <a:lnTo>
                <a:pt x="1208479" y="0"/>
              </a:lnTo>
            </a:path>
          </a:pathLst>
        </a:custGeom>
        <a:ln w="7968">
          <a:solidFill>
            <a:srgbClr val="000000"/>
          </a:solidFill>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334759</xdr:colOff>
      <xdr:row>1</xdr:row>
      <xdr:rowOff>559</xdr:rowOff>
    </xdr:to>
    <xdr:pic>
      <xdr:nvPicPr>
        <xdr:cNvPr id="2" name="image1.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759" cy="362509"/>
        </a:xfrm>
        <a:prstGeom prst="rect">
          <a:avLst/>
        </a:prstGeom>
      </xdr:spPr>
    </xdr:pic>
    <xdr:clientData/>
  </xdr:twoCellAnchor>
  <xdr:twoCellAnchor editAs="oneCell">
    <xdr:from>
      <xdr:col>0</xdr:col>
      <xdr:colOff>0</xdr:colOff>
      <xdr:row>1</xdr:row>
      <xdr:rowOff>0</xdr:rowOff>
    </xdr:from>
    <xdr:to>
      <xdr:col>2</xdr:col>
      <xdr:colOff>319405</xdr:colOff>
      <xdr:row>1</xdr:row>
      <xdr:rowOff>0</xdr:rowOff>
    </xdr:to>
    <xdr:sp macro="" textlink="">
      <xdr:nvSpPr>
        <xdr:cNvPr id="3" name="Shape 3">
          <a:extLst>
            <a:ext uri="{FF2B5EF4-FFF2-40B4-BE49-F238E27FC236}">
              <a16:creationId xmlns:a16="http://schemas.microsoft.com/office/drawing/2014/main" id="{00000000-0008-0000-0800-000003000000}"/>
            </a:ext>
          </a:extLst>
        </xdr:cNvPr>
        <xdr:cNvSpPr/>
      </xdr:nvSpPr>
      <xdr:spPr>
        <a:xfrm>
          <a:off x="0" y="361950"/>
          <a:ext cx="1376680" cy="0"/>
        </a:xfrm>
        <a:custGeom>
          <a:avLst/>
          <a:gdLst/>
          <a:ahLst/>
          <a:cxnLst/>
          <a:rect l="0" t="0" r="0" b="0"/>
          <a:pathLst>
            <a:path w="1335405">
              <a:moveTo>
                <a:pt x="0" y="0"/>
              </a:moveTo>
              <a:lnTo>
                <a:pt x="1334971" y="0"/>
              </a:lnTo>
            </a:path>
          </a:pathLst>
        </a:custGeom>
        <a:ln w="7968">
          <a:solidFill>
            <a:srgbClr val="000000"/>
          </a:solidFill>
        </a:ln>
      </xdr:spPr>
    </xdr:sp>
    <xdr:clientData/>
  </xdr:twoCellAnchor>
  <xdr:twoCellAnchor editAs="oneCell">
    <xdr:from>
      <xdr:col>0</xdr:col>
      <xdr:colOff>0</xdr:colOff>
      <xdr:row>1</xdr:row>
      <xdr:rowOff>0</xdr:rowOff>
    </xdr:from>
    <xdr:to>
      <xdr:col>2</xdr:col>
      <xdr:colOff>319405</xdr:colOff>
      <xdr:row>1</xdr:row>
      <xdr:rowOff>0</xdr:rowOff>
    </xdr:to>
    <xdr:sp macro="" textlink="">
      <xdr:nvSpPr>
        <xdr:cNvPr id="4" name="Shape 4">
          <a:extLst>
            <a:ext uri="{FF2B5EF4-FFF2-40B4-BE49-F238E27FC236}">
              <a16:creationId xmlns:a16="http://schemas.microsoft.com/office/drawing/2014/main" id="{00000000-0008-0000-0800-000004000000}"/>
            </a:ext>
          </a:extLst>
        </xdr:cNvPr>
        <xdr:cNvSpPr/>
      </xdr:nvSpPr>
      <xdr:spPr>
        <a:xfrm>
          <a:off x="0" y="361950"/>
          <a:ext cx="1376680" cy="0"/>
        </a:xfrm>
        <a:custGeom>
          <a:avLst/>
          <a:gdLst/>
          <a:ahLst/>
          <a:cxnLst/>
          <a:rect l="0" t="0" r="0" b="0"/>
          <a:pathLst>
            <a:path w="1335405">
              <a:moveTo>
                <a:pt x="0" y="0"/>
              </a:moveTo>
              <a:lnTo>
                <a:pt x="1334983" y="0"/>
              </a:lnTo>
            </a:path>
          </a:pathLst>
        </a:custGeom>
        <a:ln w="7968">
          <a:solidFill>
            <a:srgbClr val="000000"/>
          </a:solidFill>
        </a:ln>
      </xdr:spPr>
    </xdr:sp>
    <xdr:clientData/>
  </xdr:twoCellAnchor>
  <xdr:twoCellAnchor editAs="oneCell">
    <xdr:from>
      <xdr:col>0</xdr:col>
      <xdr:colOff>0</xdr:colOff>
      <xdr:row>1</xdr:row>
      <xdr:rowOff>0</xdr:rowOff>
    </xdr:from>
    <xdr:to>
      <xdr:col>2</xdr:col>
      <xdr:colOff>319405</xdr:colOff>
      <xdr:row>1</xdr:row>
      <xdr:rowOff>0</xdr:rowOff>
    </xdr:to>
    <xdr:sp macro="" textlink="">
      <xdr:nvSpPr>
        <xdr:cNvPr id="5" name="Shape 5">
          <a:extLst>
            <a:ext uri="{FF2B5EF4-FFF2-40B4-BE49-F238E27FC236}">
              <a16:creationId xmlns:a16="http://schemas.microsoft.com/office/drawing/2014/main" id="{00000000-0008-0000-0800-000005000000}"/>
            </a:ext>
          </a:extLst>
        </xdr:cNvPr>
        <xdr:cNvSpPr/>
      </xdr:nvSpPr>
      <xdr:spPr>
        <a:xfrm>
          <a:off x="0" y="361950"/>
          <a:ext cx="1376680" cy="0"/>
        </a:xfrm>
        <a:custGeom>
          <a:avLst/>
          <a:gdLst/>
          <a:ahLst/>
          <a:cxnLst/>
          <a:rect l="0" t="0" r="0" b="0"/>
          <a:pathLst>
            <a:path w="1335405">
              <a:moveTo>
                <a:pt x="0" y="0"/>
              </a:moveTo>
              <a:lnTo>
                <a:pt x="1334996" y="0"/>
              </a:lnTo>
            </a:path>
          </a:pathLst>
        </a:custGeom>
        <a:ln w="7968">
          <a:solidFill>
            <a:srgbClr val="000000"/>
          </a:solidFill>
        </a:ln>
      </xdr:spPr>
    </xdr:sp>
    <xdr:clientData/>
  </xdr:twoCellAnchor>
  <xdr:oneCellAnchor>
    <xdr:from>
      <xdr:col>11</xdr:col>
      <xdr:colOff>148530</xdr:colOff>
      <xdr:row>1</xdr:row>
      <xdr:rowOff>0</xdr:rowOff>
    </xdr:from>
    <xdr:ext cx="1209040" cy="0"/>
    <xdr:sp macro="" textlink="">
      <xdr:nvSpPr>
        <xdr:cNvPr id="6" name="Shape 8">
          <a:extLst>
            <a:ext uri="{FF2B5EF4-FFF2-40B4-BE49-F238E27FC236}">
              <a16:creationId xmlns:a16="http://schemas.microsoft.com/office/drawing/2014/main" id="{00000000-0008-0000-0800-000006000000}"/>
            </a:ext>
          </a:extLst>
        </xdr:cNvPr>
        <xdr:cNvSpPr/>
      </xdr:nvSpPr>
      <xdr:spPr>
        <a:xfrm>
          <a:off x="5768280" y="361950"/>
          <a:ext cx="1209040" cy="0"/>
        </a:xfrm>
        <a:custGeom>
          <a:avLst/>
          <a:gdLst/>
          <a:ahLst/>
          <a:cxnLst/>
          <a:rect l="0" t="0" r="0" b="0"/>
          <a:pathLst>
            <a:path w="1209040">
              <a:moveTo>
                <a:pt x="0" y="0"/>
              </a:moveTo>
              <a:lnTo>
                <a:pt x="1208479" y="0"/>
              </a:lnTo>
            </a:path>
          </a:pathLst>
        </a:custGeom>
        <a:ln w="7968">
          <a:solidFill>
            <a:srgbClr val="000000"/>
          </a:solidFill>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331584</xdr:colOff>
      <xdr:row>1</xdr:row>
      <xdr:rowOff>152959</xdr:rowOff>
    </xdr:to>
    <xdr:pic>
      <xdr:nvPicPr>
        <xdr:cNvPr id="2" name="image1.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759" cy="3625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334759</xdr:colOff>
      <xdr:row>1</xdr:row>
      <xdr:rowOff>559</xdr:rowOff>
    </xdr:to>
    <xdr:pic>
      <xdr:nvPicPr>
        <xdr:cNvPr id="2" name="image1.pn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759" cy="362509"/>
        </a:xfrm>
        <a:prstGeom prst="rect">
          <a:avLst/>
        </a:prstGeom>
      </xdr:spPr>
    </xdr:pic>
    <xdr:clientData/>
  </xdr:twoCellAnchor>
  <xdr:twoCellAnchor editAs="oneCell">
    <xdr:from>
      <xdr:col>0</xdr:col>
      <xdr:colOff>0</xdr:colOff>
      <xdr:row>1</xdr:row>
      <xdr:rowOff>0</xdr:rowOff>
    </xdr:from>
    <xdr:to>
      <xdr:col>2</xdr:col>
      <xdr:colOff>319405</xdr:colOff>
      <xdr:row>1</xdr:row>
      <xdr:rowOff>0</xdr:rowOff>
    </xdr:to>
    <xdr:sp macro="" textlink="">
      <xdr:nvSpPr>
        <xdr:cNvPr id="3" name="Shape 3">
          <a:extLst>
            <a:ext uri="{FF2B5EF4-FFF2-40B4-BE49-F238E27FC236}">
              <a16:creationId xmlns:a16="http://schemas.microsoft.com/office/drawing/2014/main" id="{00000000-0008-0000-0A00-000003000000}"/>
            </a:ext>
          </a:extLst>
        </xdr:cNvPr>
        <xdr:cNvSpPr/>
      </xdr:nvSpPr>
      <xdr:spPr>
        <a:xfrm>
          <a:off x="0" y="361950"/>
          <a:ext cx="1376680" cy="0"/>
        </a:xfrm>
        <a:custGeom>
          <a:avLst/>
          <a:gdLst/>
          <a:ahLst/>
          <a:cxnLst/>
          <a:rect l="0" t="0" r="0" b="0"/>
          <a:pathLst>
            <a:path w="1335405">
              <a:moveTo>
                <a:pt x="0" y="0"/>
              </a:moveTo>
              <a:lnTo>
                <a:pt x="1334971" y="0"/>
              </a:lnTo>
            </a:path>
          </a:pathLst>
        </a:custGeom>
        <a:ln w="7968">
          <a:solidFill>
            <a:srgbClr val="000000"/>
          </a:solidFill>
        </a:ln>
      </xdr:spPr>
    </xdr:sp>
    <xdr:clientData/>
  </xdr:twoCellAnchor>
  <xdr:twoCellAnchor editAs="oneCell">
    <xdr:from>
      <xdr:col>0</xdr:col>
      <xdr:colOff>0</xdr:colOff>
      <xdr:row>1</xdr:row>
      <xdr:rowOff>0</xdr:rowOff>
    </xdr:from>
    <xdr:to>
      <xdr:col>2</xdr:col>
      <xdr:colOff>319405</xdr:colOff>
      <xdr:row>1</xdr:row>
      <xdr:rowOff>0</xdr:rowOff>
    </xdr:to>
    <xdr:sp macro="" textlink="">
      <xdr:nvSpPr>
        <xdr:cNvPr id="4" name="Shape 4">
          <a:extLst>
            <a:ext uri="{FF2B5EF4-FFF2-40B4-BE49-F238E27FC236}">
              <a16:creationId xmlns:a16="http://schemas.microsoft.com/office/drawing/2014/main" id="{00000000-0008-0000-0A00-000004000000}"/>
            </a:ext>
          </a:extLst>
        </xdr:cNvPr>
        <xdr:cNvSpPr/>
      </xdr:nvSpPr>
      <xdr:spPr>
        <a:xfrm>
          <a:off x="0" y="361950"/>
          <a:ext cx="1376680" cy="0"/>
        </a:xfrm>
        <a:custGeom>
          <a:avLst/>
          <a:gdLst/>
          <a:ahLst/>
          <a:cxnLst/>
          <a:rect l="0" t="0" r="0" b="0"/>
          <a:pathLst>
            <a:path w="1335405">
              <a:moveTo>
                <a:pt x="0" y="0"/>
              </a:moveTo>
              <a:lnTo>
                <a:pt x="1334983" y="0"/>
              </a:lnTo>
            </a:path>
          </a:pathLst>
        </a:custGeom>
        <a:ln w="7968">
          <a:solidFill>
            <a:srgbClr val="000000"/>
          </a:solidFill>
        </a:ln>
      </xdr:spPr>
    </xdr:sp>
    <xdr:clientData/>
  </xdr:twoCellAnchor>
  <xdr:twoCellAnchor editAs="oneCell">
    <xdr:from>
      <xdr:col>0</xdr:col>
      <xdr:colOff>0</xdr:colOff>
      <xdr:row>1</xdr:row>
      <xdr:rowOff>0</xdr:rowOff>
    </xdr:from>
    <xdr:to>
      <xdr:col>2</xdr:col>
      <xdr:colOff>319405</xdr:colOff>
      <xdr:row>1</xdr:row>
      <xdr:rowOff>0</xdr:rowOff>
    </xdr:to>
    <xdr:sp macro="" textlink="">
      <xdr:nvSpPr>
        <xdr:cNvPr id="5" name="Shape 5">
          <a:extLst>
            <a:ext uri="{FF2B5EF4-FFF2-40B4-BE49-F238E27FC236}">
              <a16:creationId xmlns:a16="http://schemas.microsoft.com/office/drawing/2014/main" id="{00000000-0008-0000-0A00-000005000000}"/>
            </a:ext>
          </a:extLst>
        </xdr:cNvPr>
        <xdr:cNvSpPr/>
      </xdr:nvSpPr>
      <xdr:spPr>
        <a:xfrm>
          <a:off x="0" y="361950"/>
          <a:ext cx="1376680" cy="0"/>
        </a:xfrm>
        <a:custGeom>
          <a:avLst/>
          <a:gdLst/>
          <a:ahLst/>
          <a:cxnLst/>
          <a:rect l="0" t="0" r="0" b="0"/>
          <a:pathLst>
            <a:path w="1335405">
              <a:moveTo>
                <a:pt x="0" y="0"/>
              </a:moveTo>
              <a:lnTo>
                <a:pt x="1334996" y="0"/>
              </a:lnTo>
            </a:path>
          </a:pathLst>
        </a:custGeom>
        <a:ln w="7968">
          <a:solidFill>
            <a:srgbClr val="000000"/>
          </a:solidFill>
        </a:ln>
      </xdr:spPr>
    </xdr:sp>
    <xdr:clientData/>
  </xdr:twoCellAnchor>
  <xdr:twoCellAnchor editAs="oneCell">
    <xdr:from>
      <xdr:col>0</xdr:col>
      <xdr:colOff>0</xdr:colOff>
      <xdr:row>1</xdr:row>
      <xdr:rowOff>0</xdr:rowOff>
    </xdr:from>
    <xdr:to>
      <xdr:col>2</xdr:col>
      <xdr:colOff>319405</xdr:colOff>
      <xdr:row>1</xdr:row>
      <xdr:rowOff>0</xdr:rowOff>
    </xdr:to>
    <xdr:sp macro="" textlink="">
      <xdr:nvSpPr>
        <xdr:cNvPr id="6" name="Shape 6">
          <a:extLst>
            <a:ext uri="{FF2B5EF4-FFF2-40B4-BE49-F238E27FC236}">
              <a16:creationId xmlns:a16="http://schemas.microsoft.com/office/drawing/2014/main" id="{00000000-0008-0000-0A00-000006000000}"/>
            </a:ext>
          </a:extLst>
        </xdr:cNvPr>
        <xdr:cNvSpPr/>
      </xdr:nvSpPr>
      <xdr:spPr>
        <a:xfrm>
          <a:off x="0" y="361950"/>
          <a:ext cx="1376680" cy="0"/>
        </a:xfrm>
        <a:custGeom>
          <a:avLst/>
          <a:gdLst/>
          <a:ahLst/>
          <a:cxnLst/>
          <a:rect l="0" t="0" r="0" b="0"/>
          <a:pathLst>
            <a:path w="1335405">
              <a:moveTo>
                <a:pt x="0" y="0"/>
              </a:moveTo>
              <a:lnTo>
                <a:pt x="1334996" y="0"/>
              </a:lnTo>
            </a:path>
          </a:pathLst>
        </a:custGeom>
        <a:ln w="7968">
          <a:solidFill>
            <a:srgbClr val="000000"/>
          </a:solidFill>
        </a:ln>
      </xdr:spPr>
    </xdr:sp>
    <xdr:clientData/>
  </xdr:twoCellAnchor>
  <xdr:twoCellAnchor editAs="oneCell">
    <xdr:from>
      <xdr:col>0</xdr:col>
      <xdr:colOff>0</xdr:colOff>
      <xdr:row>1</xdr:row>
      <xdr:rowOff>0</xdr:rowOff>
    </xdr:from>
    <xdr:to>
      <xdr:col>2</xdr:col>
      <xdr:colOff>319405</xdr:colOff>
      <xdr:row>1</xdr:row>
      <xdr:rowOff>0</xdr:rowOff>
    </xdr:to>
    <xdr:sp macro="" textlink="">
      <xdr:nvSpPr>
        <xdr:cNvPr id="7" name="Shape 7">
          <a:extLst>
            <a:ext uri="{FF2B5EF4-FFF2-40B4-BE49-F238E27FC236}">
              <a16:creationId xmlns:a16="http://schemas.microsoft.com/office/drawing/2014/main" id="{00000000-0008-0000-0A00-000007000000}"/>
            </a:ext>
          </a:extLst>
        </xdr:cNvPr>
        <xdr:cNvSpPr/>
      </xdr:nvSpPr>
      <xdr:spPr>
        <a:xfrm>
          <a:off x="0" y="361950"/>
          <a:ext cx="1376680" cy="0"/>
        </a:xfrm>
        <a:custGeom>
          <a:avLst/>
          <a:gdLst/>
          <a:ahLst/>
          <a:cxnLst/>
          <a:rect l="0" t="0" r="0" b="0"/>
          <a:pathLst>
            <a:path w="1335405">
              <a:moveTo>
                <a:pt x="0" y="0"/>
              </a:moveTo>
              <a:lnTo>
                <a:pt x="1334983" y="0"/>
              </a:lnTo>
            </a:path>
          </a:pathLst>
        </a:custGeom>
        <a:ln w="7968">
          <a:solidFill>
            <a:srgbClr val="000000"/>
          </a:solidFill>
        </a:ln>
      </xdr:spPr>
    </xdr:sp>
    <xdr:clientData/>
  </xdr:twoCellAnchor>
  <xdr:oneCellAnchor>
    <xdr:from>
      <xdr:col>11</xdr:col>
      <xdr:colOff>148530</xdr:colOff>
      <xdr:row>14</xdr:row>
      <xdr:rowOff>0</xdr:rowOff>
    </xdr:from>
    <xdr:ext cx="1209040" cy="0"/>
    <xdr:sp macro="" textlink="">
      <xdr:nvSpPr>
        <xdr:cNvPr id="8" name="Shape 8">
          <a:extLst>
            <a:ext uri="{FF2B5EF4-FFF2-40B4-BE49-F238E27FC236}">
              <a16:creationId xmlns:a16="http://schemas.microsoft.com/office/drawing/2014/main" id="{00000000-0008-0000-0A00-000008000000}"/>
            </a:ext>
          </a:extLst>
        </xdr:cNvPr>
        <xdr:cNvSpPr/>
      </xdr:nvSpPr>
      <xdr:spPr>
        <a:xfrm>
          <a:off x="5768280" y="5619750"/>
          <a:ext cx="1209040" cy="0"/>
        </a:xfrm>
        <a:custGeom>
          <a:avLst/>
          <a:gdLst/>
          <a:ahLst/>
          <a:cxnLst/>
          <a:rect l="0" t="0" r="0" b="0"/>
          <a:pathLst>
            <a:path w="1209040">
              <a:moveTo>
                <a:pt x="0" y="0"/>
              </a:moveTo>
              <a:lnTo>
                <a:pt x="1208479" y="0"/>
              </a:lnTo>
            </a:path>
          </a:pathLst>
        </a:custGeom>
        <a:ln w="7968">
          <a:solidFill>
            <a:srgbClr val="000000"/>
          </a:solidFill>
        </a:ln>
      </xdr:spPr>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334759" cy="362509"/>
    <xdr:pic>
      <xdr:nvPicPr>
        <xdr:cNvPr id="2" name="image1.pn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759" cy="362509"/>
        </a:xfrm>
        <a:prstGeom prst="rect">
          <a:avLst/>
        </a:prstGeom>
      </xdr:spPr>
    </xdr:pic>
    <xdr:clientData/>
  </xdr:oneCellAnchor>
  <xdr:oneCellAnchor>
    <xdr:from>
      <xdr:col>0</xdr:col>
      <xdr:colOff>0</xdr:colOff>
      <xdr:row>1</xdr:row>
      <xdr:rowOff>0</xdr:rowOff>
    </xdr:from>
    <xdr:ext cx="1376680" cy="0"/>
    <xdr:sp macro="" textlink="">
      <xdr:nvSpPr>
        <xdr:cNvPr id="3" name="Shape 3">
          <a:extLst>
            <a:ext uri="{FF2B5EF4-FFF2-40B4-BE49-F238E27FC236}">
              <a16:creationId xmlns:a16="http://schemas.microsoft.com/office/drawing/2014/main" id="{00000000-0008-0000-0B00-000003000000}"/>
            </a:ext>
          </a:extLst>
        </xdr:cNvPr>
        <xdr:cNvSpPr/>
      </xdr:nvSpPr>
      <xdr:spPr>
        <a:xfrm>
          <a:off x="0" y="361950"/>
          <a:ext cx="1376680" cy="0"/>
        </a:xfrm>
        <a:custGeom>
          <a:avLst/>
          <a:gdLst/>
          <a:ahLst/>
          <a:cxnLst/>
          <a:rect l="0" t="0" r="0" b="0"/>
          <a:pathLst>
            <a:path w="1335405">
              <a:moveTo>
                <a:pt x="0" y="0"/>
              </a:moveTo>
              <a:lnTo>
                <a:pt x="1334971" y="0"/>
              </a:lnTo>
            </a:path>
          </a:pathLst>
        </a:custGeom>
        <a:ln w="7968">
          <a:solidFill>
            <a:srgbClr val="000000"/>
          </a:solidFill>
        </a:ln>
      </xdr:spPr>
    </xdr:sp>
    <xdr:clientData/>
  </xdr:oneCellAnchor>
  <xdr:oneCellAnchor>
    <xdr:from>
      <xdr:col>0</xdr:col>
      <xdr:colOff>0</xdr:colOff>
      <xdr:row>1</xdr:row>
      <xdr:rowOff>0</xdr:rowOff>
    </xdr:from>
    <xdr:ext cx="1376680" cy="0"/>
    <xdr:sp macro="" textlink="">
      <xdr:nvSpPr>
        <xdr:cNvPr id="4" name="Shape 4">
          <a:extLst>
            <a:ext uri="{FF2B5EF4-FFF2-40B4-BE49-F238E27FC236}">
              <a16:creationId xmlns:a16="http://schemas.microsoft.com/office/drawing/2014/main" id="{00000000-0008-0000-0B00-000004000000}"/>
            </a:ext>
          </a:extLst>
        </xdr:cNvPr>
        <xdr:cNvSpPr/>
      </xdr:nvSpPr>
      <xdr:spPr>
        <a:xfrm>
          <a:off x="0" y="361950"/>
          <a:ext cx="1376680" cy="0"/>
        </a:xfrm>
        <a:custGeom>
          <a:avLst/>
          <a:gdLst/>
          <a:ahLst/>
          <a:cxnLst/>
          <a:rect l="0" t="0" r="0" b="0"/>
          <a:pathLst>
            <a:path w="1335405">
              <a:moveTo>
                <a:pt x="0" y="0"/>
              </a:moveTo>
              <a:lnTo>
                <a:pt x="1334983" y="0"/>
              </a:lnTo>
            </a:path>
          </a:pathLst>
        </a:custGeom>
        <a:ln w="7968">
          <a:solidFill>
            <a:srgbClr val="000000"/>
          </a:solidFill>
        </a:ln>
      </xdr:spPr>
    </xdr:sp>
    <xdr:clientData/>
  </xdr:oneCellAnchor>
  <xdr:oneCellAnchor>
    <xdr:from>
      <xdr:col>0</xdr:col>
      <xdr:colOff>0</xdr:colOff>
      <xdr:row>1</xdr:row>
      <xdr:rowOff>0</xdr:rowOff>
    </xdr:from>
    <xdr:ext cx="1376680" cy="0"/>
    <xdr:sp macro="" textlink="">
      <xdr:nvSpPr>
        <xdr:cNvPr id="5" name="Shape 5">
          <a:extLst>
            <a:ext uri="{FF2B5EF4-FFF2-40B4-BE49-F238E27FC236}">
              <a16:creationId xmlns:a16="http://schemas.microsoft.com/office/drawing/2014/main" id="{00000000-0008-0000-0B00-000005000000}"/>
            </a:ext>
          </a:extLst>
        </xdr:cNvPr>
        <xdr:cNvSpPr/>
      </xdr:nvSpPr>
      <xdr:spPr>
        <a:xfrm>
          <a:off x="0" y="361950"/>
          <a:ext cx="1376680" cy="0"/>
        </a:xfrm>
        <a:custGeom>
          <a:avLst/>
          <a:gdLst/>
          <a:ahLst/>
          <a:cxnLst/>
          <a:rect l="0" t="0" r="0" b="0"/>
          <a:pathLst>
            <a:path w="1335405">
              <a:moveTo>
                <a:pt x="0" y="0"/>
              </a:moveTo>
              <a:lnTo>
                <a:pt x="1334996" y="0"/>
              </a:lnTo>
            </a:path>
          </a:pathLst>
        </a:custGeom>
        <a:ln w="7968">
          <a:solidFill>
            <a:srgbClr val="000000"/>
          </a:solidFill>
        </a:ln>
      </xdr:spPr>
    </xdr:sp>
    <xdr:clientData/>
  </xdr:oneCellAnchor>
  <xdr:oneCellAnchor>
    <xdr:from>
      <xdr:col>0</xdr:col>
      <xdr:colOff>0</xdr:colOff>
      <xdr:row>1</xdr:row>
      <xdr:rowOff>0</xdr:rowOff>
    </xdr:from>
    <xdr:ext cx="1376680" cy="0"/>
    <xdr:sp macro="" textlink="">
      <xdr:nvSpPr>
        <xdr:cNvPr id="6" name="Shape 6">
          <a:extLst>
            <a:ext uri="{FF2B5EF4-FFF2-40B4-BE49-F238E27FC236}">
              <a16:creationId xmlns:a16="http://schemas.microsoft.com/office/drawing/2014/main" id="{00000000-0008-0000-0B00-000006000000}"/>
            </a:ext>
          </a:extLst>
        </xdr:cNvPr>
        <xdr:cNvSpPr/>
      </xdr:nvSpPr>
      <xdr:spPr>
        <a:xfrm>
          <a:off x="0" y="361950"/>
          <a:ext cx="1376680" cy="0"/>
        </a:xfrm>
        <a:custGeom>
          <a:avLst/>
          <a:gdLst/>
          <a:ahLst/>
          <a:cxnLst/>
          <a:rect l="0" t="0" r="0" b="0"/>
          <a:pathLst>
            <a:path w="1335405">
              <a:moveTo>
                <a:pt x="0" y="0"/>
              </a:moveTo>
              <a:lnTo>
                <a:pt x="1334996" y="0"/>
              </a:lnTo>
            </a:path>
          </a:pathLst>
        </a:custGeom>
        <a:ln w="7968">
          <a:solidFill>
            <a:srgbClr val="000000"/>
          </a:solidFill>
        </a:ln>
      </xdr:spPr>
    </xdr:sp>
    <xdr:clientData/>
  </xdr:oneCellAnchor>
  <xdr:oneCellAnchor>
    <xdr:from>
      <xdr:col>0</xdr:col>
      <xdr:colOff>0</xdr:colOff>
      <xdr:row>1</xdr:row>
      <xdr:rowOff>0</xdr:rowOff>
    </xdr:from>
    <xdr:ext cx="1376680" cy="0"/>
    <xdr:sp macro="" textlink="">
      <xdr:nvSpPr>
        <xdr:cNvPr id="7" name="Shape 7">
          <a:extLst>
            <a:ext uri="{FF2B5EF4-FFF2-40B4-BE49-F238E27FC236}">
              <a16:creationId xmlns:a16="http://schemas.microsoft.com/office/drawing/2014/main" id="{00000000-0008-0000-0B00-000007000000}"/>
            </a:ext>
          </a:extLst>
        </xdr:cNvPr>
        <xdr:cNvSpPr/>
      </xdr:nvSpPr>
      <xdr:spPr>
        <a:xfrm>
          <a:off x="0" y="361950"/>
          <a:ext cx="1376680" cy="0"/>
        </a:xfrm>
        <a:custGeom>
          <a:avLst/>
          <a:gdLst/>
          <a:ahLst/>
          <a:cxnLst/>
          <a:rect l="0" t="0" r="0" b="0"/>
          <a:pathLst>
            <a:path w="1335405">
              <a:moveTo>
                <a:pt x="0" y="0"/>
              </a:moveTo>
              <a:lnTo>
                <a:pt x="1334983" y="0"/>
              </a:lnTo>
            </a:path>
          </a:pathLst>
        </a:custGeom>
        <a:ln w="7968">
          <a:solidFill>
            <a:srgbClr val="000000"/>
          </a:solidFill>
        </a:ln>
      </xdr:spPr>
    </xdr:sp>
    <xdr:clientData/>
  </xdr:oneCellAnchor>
  <xdr:oneCellAnchor>
    <xdr:from>
      <xdr:col>11</xdr:col>
      <xdr:colOff>148530</xdr:colOff>
      <xdr:row>24</xdr:row>
      <xdr:rowOff>0</xdr:rowOff>
    </xdr:from>
    <xdr:ext cx="1209040" cy="0"/>
    <xdr:sp macro="" textlink="">
      <xdr:nvSpPr>
        <xdr:cNvPr id="8" name="Shape 8">
          <a:extLst>
            <a:ext uri="{FF2B5EF4-FFF2-40B4-BE49-F238E27FC236}">
              <a16:creationId xmlns:a16="http://schemas.microsoft.com/office/drawing/2014/main" id="{00000000-0008-0000-0B00-000008000000}"/>
            </a:ext>
          </a:extLst>
        </xdr:cNvPr>
        <xdr:cNvSpPr/>
      </xdr:nvSpPr>
      <xdr:spPr>
        <a:xfrm>
          <a:off x="5768280" y="5295900"/>
          <a:ext cx="1209040" cy="0"/>
        </a:xfrm>
        <a:custGeom>
          <a:avLst/>
          <a:gdLst/>
          <a:ahLst/>
          <a:cxnLst/>
          <a:rect l="0" t="0" r="0" b="0"/>
          <a:pathLst>
            <a:path w="1209040">
              <a:moveTo>
                <a:pt x="0" y="0"/>
              </a:moveTo>
              <a:lnTo>
                <a:pt x="1208479" y="0"/>
              </a:lnTo>
            </a:path>
          </a:pathLst>
        </a:custGeom>
        <a:ln w="7968">
          <a:solidFill>
            <a:srgbClr val="000000"/>
          </a:solidFill>
        </a:ln>
      </xdr:spPr>
    </xdr:sp>
    <xdr:clientData/>
  </xdr:oneCellAnchor>
  <mc:AlternateContent xmlns:mc="http://schemas.openxmlformats.org/markup-compatibility/2006">
    <mc:Choice xmlns:a14="http://schemas.microsoft.com/office/drawing/2010/main" Requires="a14">
      <xdr:twoCellAnchor editAs="oneCell">
        <xdr:from>
          <xdr:col>0</xdr:col>
          <xdr:colOff>121920</xdr:colOff>
          <xdr:row>6</xdr:row>
          <xdr:rowOff>144780</xdr:rowOff>
        </xdr:from>
        <xdr:to>
          <xdr:col>1</xdr:col>
          <xdr:colOff>563880</xdr:colOff>
          <xdr:row>6</xdr:row>
          <xdr:rowOff>441960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B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20</xdr:row>
          <xdr:rowOff>60960</xdr:rowOff>
        </xdr:from>
        <xdr:to>
          <xdr:col>1</xdr:col>
          <xdr:colOff>457200</xdr:colOff>
          <xdr:row>20</xdr:row>
          <xdr:rowOff>266700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B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334759</xdr:colOff>
      <xdr:row>1</xdr:row>
      <xdr:rowOff>559</xdr:rowOff>
    </xdr:to>
    <xdr:pic>
      <xdr:nvPicPr>
        <xdr:cNvPr id="2" name="image1.pn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759" cy="362509"/>
        </a:xfrm>
        <a:prstGeom prst="rect">
          <a:avLst/>
        </a:prstGeom>
      </xdr:spPr>
    </xdr:pic>
    <xdr:clientData/>
  </xdr:twoCellAnchor>
  <xdr:twoCellAnchor editAs="oneCell">
    <xdr:from>
      <xdr:col>0</xdr:col>
      <xdr:colOff>0</xdr:colOff>
      <xdr:row>1</xdr:row>
      <xdr:rowOff>0</xdr:rowOff>
    </xdr:from>
    <xdr:to>
      <xdr:col>2</xdr:col>
      <xdr:colOff>319405</xdr:colOff>
      <xdr:row>1</xdr:row>
      <xdr:rowOff>0</xdr:rowOff>
    </xdr:to>
    <xdr:sp macro="" textlink="">
      <xdr:nvSpPr>
        <xdr:cNvPr id="3" name="Shape 3">
          <a:extLst>
            <a:ext uri="{FF2B5EF4-FFF2-40B4-BE49-F238E27FC236}">
              <a16:creationId xmlns:a16="http://schemas.microsoft.com/office/drawing/2014/main" id="{00000000-0008-0000-0C00-000003000000}"/>
            </a:ext>
          </a:extLst>
        </xdr:cNvPr>
        <xdr:cNvSpPr/>
      </xdr:nvSpPr>
      <xdr:spPr>
        <a:xfrm>
          <a:off x="0" y="361950"/>
          <a:ext cx="1376680" cy="0"/>
        </a:xfrm>
        <a:custGeom>
          <a:avLst/>
          <a:gdLst/>
          <a:ahLst/>
          <a:cxnLst/>
          <a:rect l="0" t="0" r="0" b="0"/>
          <a:pathLst>
            <a:path w="1335405">
              <a:moveTo>
                <a:pt x="0" y="0"/>
              </a:moveTo>
              <a:lnTo>
                <a:pt x="1334971" y="0"/>
              </a:lnTo>
            </a:path>
          </a:pathLst>
        </a:custGeom>
        <a:ln w="7968">
          <a:solidFill>
            <a:srgbClr val="000000"/>
          </a:solidFill>
        </a:ln>
      </xdr:spPr>
    </xdr:sp>
    <xdr:clientData/>
  </xdr:twoCellAnchor>
  <xdr:twoCellAnchor editAs="oneCell">
    <xdr:from>
      <xdr:col>0</xdr:col>
      <xdr:colOff>0</xdr:colOff>
      <xdr:row>1</xdr:row>
      <xdr:rowOff>0</xdr:rowOff>
    </xdr:from>
    <xdr:to>
      <xdr:col>2</xdr:col>
      <xdr:colOff>319405</xdr:colOff>
      <xdr:row>1</xdr:row>
      <xdr:rowOff>0</xdr:rowOff>
    </xdr:to>
    <xdr:sp macro="" textlink="">
      <xdr:nvSpPr>
        <xdr:cNvPr id="4" name="Shape 4">
          <a:extLst>
            <a:ext uri="{FF2B5EF4-FFF2-40B4-BE49-F238E27FC236}">
              <a16:creationId xmlns:a16="http://schemas.microsoft.com/office/drawing/2014/main" id="{00000000-0008-0000-0C00-000004000000}"/>
            </a:ext>
          </a:extLst>
        </xdr:cNvPr>
        <xdr:cNvSpPr/>
      </xdr:nvSpPr>
      <xdr:spPr>
        <a:xfrm>
          <a:off x="0" y="361950"/>
          <a:ext cx="1376680" cy="0"/>
        </a:xfrm>
        <a:custGeom>
          <a:avLst/>
          <a:gdLst/>
          <a:ahLst/>
          <a:cxnLst/>
          <a:rect l="0" t="0" r="0" b="0"/>
          <a:pathLst>
            <a:path w="1335405">
              <a:moveTo>
                <a:pt x="0" y="0"/>
              </a:moveTo>
              <a:lnTo>
                <a:pt x="1334983" y="0"/>
              </a:lnTo>
            </a:path>
          </a:pathLst>
        </a:custGeom>
        <a:ln w="7968">
          <a:solidFill>
            <a:srgbClr val="000000"/>
          </a:solidFill>
        </a:ln>
      </xdr:spPr>
    </xdr:sp>
    <xdr:clientData/>
  </xdr:twoCellAnchor>
  <xdr:twoCellAnchor editAs="oneCell">
    <xdr:from>
      <xdr:col>0</xdr:col>
      <xdr:colOff>0</xdr:colOff>
      <xdr:row>1</xdr:row>
      <xdr:rowOff>0</xdr:rowOff>
    </xdr:from>
    <xdr:to>
      <xdr:col>2</xdr:col>
      <xdr:colOff>319405</xdr:colOff>
      <xdr:row>1</xdr:row>
      <xdr:rowOff>0</xdr:rowOff>
    </xdr:to>
    <xdr:sp macro="" textlink="">
      <xdr:nvSpPr>
        <xdr:cNvPr id="5" name="Shape 5">
          <a:extLst>
            <a:ext uri="{FF2B5EF4-FFF2-40B4-BE49-F238E27FC236}">
              <a16:creationId xmlns:a16="http://schemas.microsoft.com/office/drawing/2014/main" id="{00000000-0008-0000-0C00-000005000000}"/>
            </a:ext>
          </a:extLst>
        </xdr:cNvPr>
        <xdr:cNvSpPr/>
      </xdr:nvSpPr>
      <xdr:spPr>
        <a:xfrm>
          <a:off x="0" y="361950"/>
          <a:ext cx="1376680" cy="0"/>
        </a:xfrm>
        <a:custGeom>
          <a:avLst/>
          <a:gdLst/>
          <a:ahLst/>
          <a:cxnLst/>
          <a:rect l="0" t="0" r="0" b="0"/>
          <a:pathLst>
            <a:path w="1335405">
              <a:moveTo>
                <a:pt x="0" y="0"/>
              </a:moveTo>
              <a:lnTo>
                <a:pt x="1334996" y="0"/>
              </a:lnTo>
            </a:path>
          </a:pathLst>
        </a:custGeom>
        <a:ln w="7968">
          <a:solidFill>
            <a:srgbClr val="000000"/>
          </a:solidFill>
        </a:ln>
      </xdr:spPr>
    </xdr:sp>
    <xdr:clientData/>
  </xdr:twoCellAnchor>
  <xdr:twoCellAnchor editAs="oneCell">
    <xdr:from>
      <xdr:col>0</xdr:col>
      <xdr:colOff>0</xdr:colOff>
      <xdr:row>1</xdr:row>
      <xdr:rowOff>0</xdr:rowOff>
    </xdr:from>
    <xdr:to>
      <xdr:col>2</xdr:col>
      <xdr:colOff>319405</xdr:colOff>
      <xdr:row>1</xdr:row>
      <xdr:rowOff>0</xdr:rowOff>
    </xdr:to>
    <xdr:sp macro="" textlink="">
      <xdr:nvSpPr>
        <xdr:cNvPr id="6" name="Shape 6">
          <a:extLst>
            <a:ext uri="{FF2B5EF4-FFF2-40B4-BE49-F238E27FC236}">
              <a16:creationId xmlns:a16="http://schemas.microsoft.com/office/drawing/2014/main" id="{00000000-0008-0000-0C00-000006000000}"/>
            </a:ext>
          </a:extLst>
        </xdr:cNvPr>
        <xdr:cNvSpPr/>
      </xdr:nvSpPr>
      <xdr:spPr>
        <a:xfrm>
          <a:off x="0" y="361950"/>
          <a:ext cx="1376680" cy="0"/>
        </a:xfrm>
        <a:custGeom>
          <a:avLst/>
          <a:gdLst/>
          <a:ahLst/>
          <a:cxnLst/>
          <a:rect l="0" t="0" r="0" b="0"/>
          <a:pathLst>
            <a:path w="1335405">
              <a:moveTo>
                <a:pt x="0" y="0"/>
              </a:moveTo>
              <a:lnTo>
                <a:pt x="1334996" y="0"/>
              </a:lnTo>
            </a:path>
          </a:pathLst>
        </a:custGeom>
        <a:ln w="7968">
          <a:solidFill>
            <a:srgbClr val="000000"/>
          </a:solidFill>
        </a:ln>
      </xdr:spPr>
    </xdr:sp>
    <xdr:clientData/>
  </xdr:twoCellAnchor>
  <xdr:twoCellAnchor editAs="oneCell">
    <xdr:from>
      <xdr:col>0</xdr:col>
      <xdr:colOff>0</xdr:colOff>
      <xdr:row>1</xdr:row>
      <xdr:rowOff>0</xdr:rowOff>
    </xdr:from>
    <xdr:to>
      <xdr:col>2</xdr:col>
      <xdr:colOff>319405</xdr:colOff>
      <xdr:row>1</xdr:row>
      <xdr:rowOff>0</xdr:rowOff>
    </xdr:to>
    <xdr:sp macro="" textlink="">
      <xdr:nvSpPr>
        <xdr:cNvPr id="7" name="Shape 7">
          <a:extLst>
            <a:ext uri="{FF2B5EF4-FFF2-40B4-BE49-F238E27FC236}">
              <a16:creationId xmlns:a16="http://schemas.microsoft.com/office/drawing/2014/main" id="{00000000-0008-0000-0C00-000007000000}"/>
            </a:ext>
          </a:extLst>
        </xdr:cNvPr>
        <xdr:cNvSpPr/>
      </xdr:nvSpPr>
      <xdr:spPr>
        <a:xfrm>
          <a:off x="0" y="361950"/>
          <a:ext cx="1376680" cy="0"/>
        </a:xfrm>
        <a:custGeom>
          <a:avLst/>
          <a:gdLst/>
          <a:ahLst/>
          <a:cxnLst/>
          <a:rect l="0" t="0" r="0" b="0"/>
          <a:pathLst>
            <a:path w="1335405">
              <a:moveTo>
                <a:pt x="0" y="0"/>
              </a:moveTo>
              <a:lnTo>
                <a:pt x="1334983" y="0"/>
              </a:lnTo>
            </a:path>
          </a:pathLst>
        </a:custGeom>
        <a:ln w="7968">
          <a:solidFill>
            <a:srgbClr val="000000"/>
          </a:solidFill>
        </a:ln>
      </xdr:spPr>
    </xdr:sp>
    <xdr:clientData/>
  </xdr:twoCellAnchor>
  <xdr:oneCellAnchor>
    <xdr:from>
      <xdr:col>11</xdr:col>
      <xdr:colOff>148530</xdr:colOff>
      <xdr:row>1</xdr:row>
      <xdr:rowOff>0</xdr:rowOff>
    </xdr:from>
    <xdr:ext cx="1209040" cy="0"/>
    <xdr:sp macro="" textlink="">
      <xdr:nvSpPr>
        <xdr:cNvPr id="8" name="Shape 8">
          <a:extLst>
            <a:ext uri="{FF2B5EF4-FFF2-40B4-BE49-F238E27FC236}">
              <a16:creationId xmlns:a16="http://schemas.microsoft.com/office/drawing/2014/main" id="{00000000-0008-0000-0C00-000008000000}"/>
            </a:ext>
          </a:extLst>
        </xdr:cNvPr>
        <xdr:cNvSpPr/>
      </xdr:nvSpPr>
      <xdr:spPr>
        <a:xfrm>
          <a:off x="5768280" y="361950"/>
          <a:ext cx="1209040" cy="0"/>
        </a:xfrm>
        <a:custGeom>
          <a:avLst/>
          <a:gdLst/>
          <a:ahLst/>
          <a:cxnLst/>
          <a:rect l="0" t="0" r="0" b="0"/>
          <a:pathLst>
            <a:path w="1209040">
              <a:moveTo>
                <a:pt x="0" y="0"/>
              </a:moveTo>
              <a:lnTo>
                <a:pt x="1208479" y="0"/>
              </a:lnTo>
            </a:path>
          </a:pathLst>
        </a:custGeom>
        <a:ln w="7968">
          <a:solidFill>
            <a:srgbClr val="000000"/>
          </a:solidFill>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38100">
          <a:solidFill>
            <a:sysClr val="windowText" lastClr="000000"/>
          </a:solidFill>
        </a:ln>
      </a:spPr>
      <a:bodyPr vertOverflow="clip" horzOverflow="clip" wrap="none" rtlCol="0" anchor="ctr" anchorCtr="1">
        <a:noAutofit/>
      </a:bodyPr>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hyperlink" Target="https://www.govinfo.gov/content/pkg/FR-2020-04-20/pdf/2020-08257.pdf"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2.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info.gov/content/pkg/FR-2020-04-15/pdf/2020-07672.pdf" TargetMode="External"/><Relationship Id="rId2" Type="http://schemas.openxmlformats.org/officeDocument/2006/relationships/hyperlink" Target="https://www.govinfo.gov/content/pkg/FR-2020-04-15/pdf/2020-07672.pdf" TargetMode="External"/><Relationship Id="rId1" Type="http://schemas.openxmlformats.org/officeDocument/2006/relationships/hyperlink" Target="https://www.govinfo.gov/content/pkg/FR-2020-04-15/pdf/2020-07673.pdf"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4.bin"/><Relationship Id="rId1" Type="http://schemas.openxmlformats.org/officeDocument/2006/relationships/hyperlink" Target="mailto:bowner@gmail.com"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Z34"/>
  <sheetViews>
    <sheetView tabSelected="1" workbookViewId="0">
      <selection sqref="A1:M1"/>
    </sheetView>
  </sheetViews>
  <sheetFormatPr defaultRowHeight="14.4" x14ac:dyDescent="0.3"/>
  <cols>
    <col min="12" max="12" width="13.109375" customWidth="1"/>
  </cols>
  <sheetData>
    <row r="1" spans="1:26" s="101" customFormat="1" ht="35.1" customHeight="1" x14ac:dyDescent="0.3">
      <c r="A1" s="221" t="s">
        <v>292</v>
      </c>
      <c r="B1" s="222"/>
      <c r="C1" s="222"/>
      <c r="D1" s="222"/>
      <c r="E1" s="222"/>
      <c r="F1" s="222"/>
      <c r="G1" s="222"/>
      <c r="H1" s="222"/>
      <c r="I1" s="222"/>
      <c r="J1" s="222"/>
      <c r="K1" s="222"/>
      <c r="L1" s="222"/>
      <c r="M1" s="222"/>
      <c r="O1" s="216"/>
      <c r="P1" s="217"/>
      <c r="Q1" s="217"/>
      <c r="R1" s="88"/>
    </row>
    <row r="2" spans="1:26" s="102" customFormat="1" ht="18.75" customHeight="1" x14ac:dyDescent="0.3">
      <c r="A2" s="201" t="s">
        <v>311</v>
      </c>
      <c r="B2" s="202"/>
      <c r="C2" s="202"/>
      <c r="D2" s="202"/>
      <c r="E2" s="202"/>
      <c r="F2" s="202"/>
      <c r="G2" s="202"/>
      <c r="H2" s="202"/>
      <c r="I2" s="202"/>
      <c r="J2" s="202"/>
      <c r="K2" s="202"/>
      <c r="L2" s="202"/>
      <c r="M2" s="202"/>
      <c r="O2" s="17"/>
      <c r="P2" s="17"/>
      <c r="Q2" s="184"/>
      <c r="R2" s="185"/>
      <c r="S2" s="218" t="s">
        <v>87</v>
      </c>
      <c r="T2" s="219"/>
      <c r="U2" s="184"/>
      <c r="V2" s="184"/>
      <c r="W2" s="17"/>
      <c r="X2" s="184"/>
      <c r="Y2" s="184"/>
      <c r="Z2" s="182"/>
    </row>
    <row r="3" spans="1:26" ht="18.75" customHeight="1" x14ac:dyDescent="0.3">
      <c r="A3" s="203" t="s">
        <v>310</v>
      </c>
      <c r="B3" s="204"/>
      <c r="C3" s="204"/>
      <c r="D3" s="204"/>
      <c r="E3" s="204"/>
      <c r="F3" s="204"/>
      <c r="G3" s="204"/>
      <c r="H3" s="204"/>
      <c r="I3" s="204"/>
      <c r="J3" s="204"/>
      <c r="K3" s="204"/>
      <c r="L3" s="204"/>
      <c r="M3" s="204"/>
      <c r="O3" s="184"/>
      <c r="P3" s="184"/>
      <c r="Q3" s="184"/>
      <c r="R3" s="184"/>
      <c r="S3" s="184"/>
      <c r="T3" s="184"/>
      <c r="U3" s="184"/>
      <c r="V3" s="184"/>
      <c r="W3" s="184"/>
      <c r="X3" s="184"/>
      <c r="Y3" s="184"/>
      <c r="Z3" s="182"/>
    </row>
    <row r="4" spans="1:26" ht="18.75" customHeight="1" x14ac:dyDescent="0.3">
      <c r="A4" s="208" t="s">
        <v>293</v>
      </c>
      <c r="B4" s="209"/>
      <c r="C4" s="209"/>
      <c r="D4" s="209"/>
      <c r="E4" s="209"/>
      <c r="F4" s="209"/>
      <c r="G4" s="209"/>
      <c r="H4" s="209"/>
      <c r="I4" s="209"/>
      <c r="J4" s="209"/>
      <c r="K4" s="209"/>
      <c r="L4" s="209"/>
      <c r="M4" s="209"/>
      <c r="O4" s="185" t="s">
        <v>367</v>
      </c>
      <c r="P4" s="184"/>
      <c r="Q4" s="185" t="s">
        <v>368</v>
      </c>
      <c r="R4" s="184"/>
      <c r="S4" s="184"/>
      <c r="T4" s="185" t="s">
        <v>372</v>
      </c>
      <c r="U4" s="184"/>
      <c r="V4" s="184"/>
      <c r="W4" s="185" t="s">
        <v>378</v>
      </c>
      <c r="X4" s="17"/>
      <c r="Y4" s="17"/>
      <c r="Z4" s="182"/>
    </row>
    <row r="5" spans="1:26" ht="18.75" customHeight="1" x14ac:dyDescent="0.3">
      <c r="A5" s="210" t="s">
        <v>340</v>
      </c>
      <c r="B5" s="211"/>
      <c r="C5" s="211"/>
      <c r="D5" s="211"/>
      <c r="E5" s="211"/>
      <c r="F5" s="211"/>
      <c r="G5" s="211"/>
      <c r="H5" s="211"/>
      <c r="I5" s="211"/>
      <c r="J5" s="211"/>
      <c r="K5" s="211"/>
      <c r="L5" s="211"/>
      <c r="M5" s="211"/>
      <c r="O5" s="185" t="s">
        <v>369</v>
      </c>
      <c r="P5" s="184"/>
      <c r="Q5" s="184"/>
      <c r="R5" s="185" t="s">
        <v>377</v>
      </c>
      <c r="S5" s="184"/>
      <c r="T5" s="184"/>
      <c r="U5" s="185" t="s">
        <v>371</v>
      </c>
      <c r="V5" s="184"/>
      <c r="W5" s="185" t="s">
        <v>373</v>
      </c>
      <c r="X5" s="184"/>
      <c r="Y5" s="184"/>
      <c r="Z5" s="183"/>
    </row>
    <row r="6" spans="1:26" s="102" customFormat="1" ht="18.75" customHeight="1" x14ac:dyDescent="0.3">
      <c r="A6" s="212" t="s">
        <v>341</v>
      </c>
      <c r="B6" s="213"/>
      <c r="C6" s="213"/>
      <c r="D6" s="213"/>
      <c r="E6" s="213"/>
      <c r="F6" s="213"/>
      <c r="G6" s="213"/>
      <c r="H6" s="213"/>
      <c r="I6" s="213"/>
      <c r="J6" s="213"/>
      <c r="K6" s="213"/>
      <c r="L6" s="213"/>
      <c r="M6" s="213"/>
      <c r="O6" s="188" t="s">
        <v>374</v>
      </c>
      <c r="P6" s="189"/>
      <c r="Q6" s="189"/>
      <c r="R6" s="190" t="s">
        <v>370</v>
      </c>
      <c r="S6" s="189"/>
      <c r="T6" s="189"/>
      <c r="U6" s="189"/>
      <c r="V6" s="188" t="s">
        <v>375</v>
      </c>
      <c r="W6" s="189"/>
      <c r="X6" s="189"/>
      <c r="Y6" s="188" t="s">
        <v>376</v>
      </c>
      <c r="Z6" s="182"/>
    </row>
    <row r="7" spans="1:26" ht="18.75" customHeight="1" x14ac:dyDescent="0.3">
      <c r="A7" s="206" t="s">
        <v>294</v>
      </c>
      <c r="B7" s="214"/>
      <c r="C7" s="214"/>
      <c r="D7" s="214"/>
      <c r="E7" s="214"/>
      <c r="F7" s="214"/>
      <c r="G7" s="214"/>
      <c r="H7" s="214"/>
      <c r="I7" s="214"/>
      <c r="J7" s="214"/>
      <c r="K7" s="214"/>
      <c r="L7" s="214"/>
      <c r="M7" s="214"/>
    </row>
    <row r="8" spans="1:26" ht="60" customHeight="1" x14ac:dyDescent="0.3">
      <c r="A8" s="223" t="s">
        <v>342</v>
      </c>
      <c r="B8" s="224"/>
      <c r="C8" s="224"/>
      <c r="D8" s="224"/>
      <c r="E8" s="224"/>
      <c r="F8" s="224"/>
      <c r="G8" s="224"/>
      <c r="H8" s="224"/>
      <c r="I8" s="224"/>
      <c r="J8" s="224"/>
      <c r="K8" s="224"/>
      <c r="L8" s="224"/>
      <c r="M8" s="224"/>
    </row>
    <row r="9" spans="1:26" ht="35.1" customHeight="1" x14ac:dyDescent="0.3">
      <c r="A9" s="206" t="s">
        <v>309</v>
      </c>
      <c r="B9" s="207"/>
      <c r="C9" s="207"/>
      <c r="D9" s="207"/>
      <c r="E9" s="207"/>
      <c r="F9" s="207"/>
      <c r="G9" s="207"/>
      <c r="H9" s="207"/>
      <c r="I9" s="207"/>
      <c r="J9" s="207"/>
      <c r="K9" s="207"/>
      <c r="L9" s="207"/>
      <c r="M9" s="207"/>
      <c r="O9" s="24"/>
      <c r="P9" s="24"/>
      <c r="Q9" s="24"/>
      <c r="R9" s="24"/>
      <c r="S9" s="24"/>
      <c r="T9" s="24"/>
      <c r="U9" s="24"/>
      <c r="V9" s="24"/>
      <c r="W9" s="24"/>
      <c r="X9" s="24"/>
      <c r="Y9" s="24"/>
      <c r="Z9" s="24"/>
    </row>
    <row r="10" spans="1:26" ht="35.1" customHeight="1" x14ac:dyDescent="0.3">
      <c r="A10" s="205" t="s">
        <v>382</v>
      </c>
      <c r="B10" s="205"/>
      <c r="C10" s="205"/>
      <c r="D10" s="205"/>
      <c r="E10" s="205"/>
      <c r="F10" s="205"/>
      <c r="G10" s="205"/>
      <c r="H10" s="205"/>
      <c r="I10" s="205"/>
      <c r="J10" s="205"/>
      <c r="K10" s="205"/>
      <c r="L10" s="205"/>
      <c r="M10" s="205"/>
      <c r="O10" s="24"/>
      <c r="P10" s="24"/>
      <c r="Q10" s="24"/>
      <c r="R10" s="24"/>
      <c r="S10" s="24"/>
      <c r="T10" s="24"/>
      <c r="U10" s="24"/>
      <c r="V10" s="24"/>
      <c r="W10" s="24"/>
      <c r="X10" s="24"/>
      <c r="Y10" s="24"/>
      <c r="Z10" s="24"/>
    </row>
    <row r="11" spans="1:26" ht="35.1" customHeight="1" x14ac:dyDescent="0.3">
      <c r="A11" s="205" t="s">
        <v>381</v>
      </c>
      <c r="B11" s="205"/>
      <c r="C11" s="205"/>
      <c r="D11" s="205"/>
      <c r="E11" s="205"/>
      <c r="F11" s="205"/>
      <c r="G11" s="205"/>
      <c r="H11" s="205"/>
      <c r="I11" s="205"/>
      <c r="J11" s="205"/>
      <c r="K11" s="205"/>
      <c r="L11" s="205"/>
      <c r="M11" s="205"/>
      <c r="Z11" s="24"/>
    </row>
    <row r="12" spans="1:26" ht="35.1" customHeight="1" x14ac:dyDescent="0.3">
      <c r="A12" s="205" t="s">
        <v>343</v>
      </c>
      <c r="B12" s="205"/>
      <c r="C12" s="205"/>
      <c r="D12" s="205"/>
      <c r="E12" s="205"/>
      <c r="F12" s="205"/>
      <c r="G12" s="205"/>
      <c r="H12" s="205"/>
      <c r="I12" s="205"/>
      <c r="J12" s="205"/>
      <c r="K12" s="205"/>
      <c r="L12" s="205"/>
      <c r="M12" s="205"/>
    </row>
    <row r="13" spans="1:26" ht="35.1" customHeight="1" x14ac:dyDescent="0.3">
      <c r="A13" s="205" t="s">
        <v>344</v>
      </c>
      <c r="B13" s="205"/>
      <c r="C13" s="205"/>
      <c r="D13" s="205"/>
      <c r="E13" s="205"/>
      <c r="F13" s="205"/>
      <c r="G13" s="205"/>
      <c r="H13" s="205"/>
      <c r="I13" s="205"/>
      <c r="J13" s="205"/>
      <c r="K13" s="205"/>
      <c r="L13" s="205"/>
      <c r="M13" s="205"/>
    </row>
    <row r="14" spans="1:26" ht="35.1" customHeight="1" x14ac:dyDescent="0.3">
      <c r="A14" s="205" t="s">
        <v>345</v>
      </c>
      <c r="B14" s="205"/>
      <c r="C14" s="205"/>
      <c r="D14" s="205"/>
      <c r="E14" s="205"/>
      <c r="F14" s="205"/>
      <c r="G14" s="205"/>
      <c r="H14" s="205"/>
      <c r="I14" s="205"/>
      <c r="J14" s="205"/>
      <c r="K14" s="205"/>
      <c r="L14" s="205"/>
      <c r="M14" s="205"/>
    </row>
    <row r="15" spans="1:26" ht="35.1" customHeight="1" x14ac:dyDescent="0.3">
      <c r="A15" s="205" t="s">
        <v>305</v>
      </c>
      <c r="B15" s="205"/>
      <c r="C15" s="205"/>
      <c r="D15" s="205"/>
      <c r="E15" s="205"/>
      <c r="F15" s="205"/>
      <c r="G15" s="205"/>
      <c r="H15" s="205"/>
      <c r="I15" s="205"/>
      <c r="J15" s="205"/>
      <c r="K15" s="205"/>
      <c r="L15" s="205"/>
      <c r="M15" s="205"/>
    </row>
    <row r="16" spans="1:26" ht="84.9" customHeight="1" x14ac:dyDescent="0.3">
      <c r="A16" s="205" t="s">
        <v>383</v>
      </c>
      <c r="B16" s="205"/>
      <c r="C16" s="205"/>
      <c r="D16" s="205"/>
      <c r="E16" s="205"/>
      <c r="F16" s="205"/>
      <c r="G16" s="205"/>
      <c r="H16" s="205"/>
      <c r="I16" s="205"/>
      <c r="J16" s="205"/>
      <c r="K16" s="205"/>
      <c r="L16" s="205"/>
      <c r="M16" s="205"/>
    </row>
    <row r="17" spans="1:13" ht="35.1" customHeight="1" x14ac:dyDescent="0.3">
      <c r="A17" s="205" t="s">
        <v>323</v>
      </c>
      <c r="B17" s="205"/>
      <c r="C17" s="205"/>
      <c r="D17" s="205"/>
      <c r="E17" s="205"/>
      <c r="F17" s="205"/>
      <c r="G17" s="205"/>
      <c r="H17" s="205"/>
      <c r="I17" s="205"/>
      <c r="J17" s="205"/>
      <c r="K17" s="205"/>
      <c r="L17" s="205"/>
      <c r="M17" s="205"/>
    </row>
    <row r="18" spans="1:13" ht="45" customHeight="1" x14ac:dyDescent="0.3">
      <c r="A18" s="205" t="s">
        <v>308</v>
      </c>
      <c r="B18" s="205"/>
      <c r="C18" s="205"/>
      <c r="D18" s="205"/>
      <c r="E18" s="205"/>
      <c r="F18" s="205"/>
      <c r="G18" s="205"/>
      <c r="H18" s="205"/>
      <c r="I18" s="205"/>
      <c r="J18" s="205"/>
      <c r="K18" s="205"/>
      <c r="L18" s="205"/>
      <c r="M18" s="205"/>
    </row>
    <row r="19" spans="1:13" ht="35.1" customHeight="1" x14ac:dyDescent="0.3">
      <c r="A19" s="205" t="s">
        <v>269</v>
      </c>
      <c r="B19" s="205"/>
      <c r="C19" s="205"/>
      <c r="D19" s="205"/>
      <c r="E19" s="205"/>
      <c r="F19" s="205"/>
      <c r="G19" s="205"/>
      <c r="H19" s="205"/>
      <c r="I19" s="205"/>
      <c r="J19" s="205"/>
      <c r="K19" s="205"/>
      <c r="L19" s="205"/>
      <c r="M19" s="205"/>
    </row>
    <row r="20" spans="1:13" ht="35.1" customHeight="1" x14ac:dyDescent="0.3">
      <c r="A20" s="220"/>
      <c r="B20" s="220"/>
      <c r="C20" s="220"/>
      <c r="D20" s="220"/>
      <c r="E20" s="220"/>
      <c r="F20" s="220"/>
      <c r="G20" s="220"/>
      <c r="H20" s="220"/>
      <c r="I20" s="220"/>
      <c r="J20" s="220"/>
      <c r="K20" s="220"/>
      <c r="L20" s="220"/>
      <c r="M20" s="220"/>
    </row>
    <row r="21" spans="1:13" ht="35.1" customHeight="1" x14ac:dyDescent="0.3">
      <c r="A21" s="215"/>
      <c r="B21" s="214"/>
      <c r="C21" s="214"/>
      <c r="D21" s="214"/>
      <c r="E21" s="214"/>
      <c r="F21" s="214"/>
      <c r="G21" s="214"/>
      <c r="H21" s="214"/>
      <c r="I21" s="214"/>
      <c r="J21" s="214"/>
      <c r="K21" s="214"/>
      <c r="L21" s="214"/>
      <c r="M21" s="214"/>
    </row>
    <row r="22" spans="1:13" ht="35.1" customHeight="1" x14ac:dyDescent="0.3">
      <c r="A22" s="215"/>
      <c r="B22" s="214"/>
      <c r="C22" s="214"/>
      <c r="D22" s="214"/>
      <c r="E22" s="214"/>
      <c r="F22" s="214"/>
      <c r="G22" s="214"/>
      <c r="H22" s="214"/>
      <c r="I22" s="214"/>
      <c r="J22" s="214"/>
      <c r="K22" s="214"/>
      <c r="L22" s="214"/>
      <c r="M22" s="214"/>
    </row>
    <row r="23" spans="1:13" ht="35.1" customHeight="1" x14ac:dyDescent="0.3">
      <c r="A23" s="215"/>
      <c r="B23" s="214"/>
      <c r="C23" s="214"/>
      <c r="D23" s="214"/>
      <c r="E23" s="214"/>
      <c r="F23" s="214"/>
      <c r="G23" s="214"/>
      <c r="H23" s="214"/>
      <c r="I23" s="214"/>
      <c r="J23" s="214"/>
      <c r="K23" s="214"/>
      <c r="L23" s="214"/>
      <c r="M23" s="214"/>
    </row>
    <row r="24" spans="1:13" ht="35.1" customHeight="1" x14ac:dyDescent="0.3">
      <c r="A24" s="215"/>
      <c r="B24" s="214"/>
      <c r="C24" s="214"/>
      <c r="D24" s="214"/>
      <c r="E24" s="214"/>
      <c r="F24" s="214"/>
      <c r="G24" s="214"/>
      <c r="H24" s="214"/>
      <c r="I24" s="214"/>
      <c r="J24" s="214"/>
      <c r="K24" s="214"/>
      <c r="L24" s="214"/>
      <c r="M24" s="214"/>
    </row>
    <row r="25" spans="1:13" ht="35.1" customHeight="1" x14ac:dyDescent="0.3">
      <c r="A25" s="215"/>
      <c r="B25" s="214"/>
      <c r="C25" s="214"/>
      <c r="D25" s="214"/>
      <c r="E25" s="214"/>
      <c r="F25" s="214"/>
      <c r="G25" s="214"/>
      <c r="H25" s="214"/>
      <c r="I25" s="214"/>
      <c r="J25" s="214"/>
      <c r="K25" s="214"/>
      <c r="L25" s="214"/>
      <c r="M25" s="214"/>
    </row>
    <row r="26" spans="1:13" ht="35.1" customHeight="1" x14ac:dyDescent="0.3">
      <c r="A26" s="215"/>
      <c r="B26" s="214"/>
      <c r="C26" s="214"/>
      <c r="D26" s="214"/>
      <c r="E26" s="214"/>
      <c r="F26" s="214"/>
      <c r="G26" s="214"/>
      <c r="H26" s="214"/>
      <c r="I26" s="214"/>
      <c r="J26" s="214"/>
      <c r="K26" s="214"/>
      <c r="L26" s="214"/>
      <c r="M26" s="214"/>
    </row>
    <row r="27" spans="1:13" ht="35.1" customHeight="1" x14ac:dyDescent="0.3">
      <c r="A27" s="215"/>
      <c r="B27" s="214"/>
      <c r="C27" s="214"/>
      <c r="D27" s="214"/>
      <c r="E27" s="214"/>
      <c r="F27" s="214"/>
      <c r="G27" s="214"/>
      <c r="H27" s="214"/>
      <c r="I27" s="214"/>
      <c r="J27" s="214"/>
      <c r="K27" s="214"/>
      <c r="L27" s="214"/>
      <c r="M27" s="214"/>
    </row>
    <row r="28" spans="1:13" ht="35.1" customHeight="1" x14ac:dyDescent="0.3">
      <c r="A28" s="215"/>
      <c r="B28" s="214"/>
      <c r="C28" s="214"/>
      <c r="D28" s="214"/>
      <c r="E28" s="214"/>
      <c r="F28" s="214"/>
      <c r="G28" s="214"/>
      <c r="H28" s="214"/>
      <c r="I28" s="214"/>
      <c r="J28" s="214"/>
      <c r="K28" s="214"/>
      <c r="L28" s="214"/>
      <c r="M28" s="214"/>
    </row>
    <row r="29" spans="1:13" ht="35.1" customHeight="1" x14ac:dyDescent="0.3">
      <c r="A29" s="215"/>
      <c r="B29" s="214"/>
      <c r="C29" s="214"/>
      <c r="D29" s="214"/>
      <c r="E29" s="214"/>
      <c r="F29" s="214"/>
      <c r="G29" s="214"/>
      <c r="H29" s="214"/>
      <c r="I29" s="214"/>
      <c r="J29" s="214"/>
      <c r="K29" s="214"/>
      <c r="L29" s="214"/>
      <c r="M29" s="214"/>
    </row>
    <row r="30" spans="1:13" x14ac:dyDescent="0.3">
      <c r="A30" s="215"/>
      <c r="B30" s="214"/>
      <c r="C30" s="214"/>
      <c r="D30" s="214"/>
      <c r="E30" s="214"/>
      <c r="F30" s="214"/>
      <c r="G30" s="214"/>
      <c r="H30" s="214"/>
      <c r="I30" s="214"/>
      <c r="J30" s="214"/>
      <c r="K30" s="214"/>
      <c r="L30" s="214"/>
      <c r="M30" s="214"/>
    </row>
    <row r="31" spans="1:13" x14ac:dyDescent="0.3">
      <c r="A31" s="215"/>
      <c r="B31" s="214"/>
      <c r="C31" s="214"/>
      <c r="D31" s="214"/>
      <c r="E31" s="214"/>
      <c r="F31" s="214"/>
      <c r="G31" s="214"/>
      <c r="H31" s="214"/>
      <c r="I31" s="214"/>
      <c r="J31" s="214"/>
      <c r="K31" s="214"/>
      <c r="L31" s="214"/>
      <c r="M31" s="214"/>
    </row>
    <row r="32" spans="1:13" x14ac:dyDescent="0.3">
      <c r="A32" s="215"/>
      <c r="B32" s="214"/>
      <c r="C32" s="214"/>
      <c r="D32" s="214"/>
      <c r="E32" s="214"/>
      <c r="F32" s="214"/>
      <c r="G32" s="214"/>
      <c r="H32" s="214"/>
      <c r="I32" s="214"/>
      <c r="J32" s="214"/>
      <c r="K32" s="214"/>
      <c r="L32" s="214"/>
      <c r="M32" s="214"/>
    </row>
    <row r="33" spans="1:13" x14ac:dyDescent="0.3">
      <c r="A33" s="215"/>
      <c r="B33" s="214"/>
      <c r="C33" s="214"/>
      <c r="D33" s="214"/>
      <c r="E33" s="214"/>
      <c r="F33" s="214"/>
      <c r="G33" s="214"/>
      <c r="H33" s="214"/>
      <c r="I33" s="214"/>
      <c r="J33" s="214"/>
      <c r="K33" s="214"/>
      <c r="L33" s="214"/>
      <c r="M33" s="214"/>
    </row>
    <row r="34" spans="1:13" x14ac:dyDescent="0.3">
      <c r="A34" s="215"/>
      <c r="B34" s="214"/>
      <c r="C34" s="214"/>
      <c r="D34" s="214"/>
      <c r="E34" s="214"/>
      <c r="F34" s="214"/>
      <c r="G34" s="214"/>
      <c r="H34" s="214"/>
      <c r="I34" s="214"/>
      <c r="J34" s="214"/>
      <c r="K34" s="214"/>
      <c r="L34" s="214"/>
      <c r="M34" s="214"/>
    </row>
  </sheetData>
  <sheetProtection algorithmName="SHA-512" hashValue="aU000viXiFDOV4CJsqiLghCOOxGHUq2JZ9+5zFmTlhE4FS8VepdE52Qs8bQVFW9s1XWl7O4kYyCmB1Vrkwsrcw==" saltValue="4bQ1Ub0h0rO5DmBtsGRzAA==" spinCount="100000" sheet="1" objects="1" scenarios="1"/>
  <mergeCells count="36">
    <mergeCell ref="O1:Q1"/>
    <mergeCell ref="S2:T2"/>
    <mergeCell ref="A20:M20"/>
    <mergeCell ref="A33:M33"/>
    <mergeCell ref="A34:M34"/>
    <mergeCell ref="A12:M12"/>
    <mergeCell ref="A11:M11"/>
    <mergeCell ref="A1:M1"/>
    <mergeCell ref="A17:M17"/>
    <mergeCell ref="A10:M10"/>
    <mergeCell ref="A8:M8"/>
    <mergeCell ref="A28:M28"/>
    <mergeCell ref="A29:M29"/>
    <mergeCell ref="A30:M30"/>
    <mergeCell ref="A31:M31"/>
    <mergeCell ref="A32:M32"/>
    <mergeCell ref="A26:M26"/>
    <mergeCell ref="A27:M27"/>
    <mergeCell ref="A13:M13"/>
    <mergeCell ref="A14:M14"/>
    <mergeCell ref="A15:M15"/>
    <mergeCell ref="A21:M21"/>
    <mergeCell ref="A22:M22"/>
    <mergeCell ref="A23:M23"/>
    <mergeCell ref="A24:M24"/>
    <mergeCell ref="A25:M25"/>
    <mergeCell ref="A18:M18"/>
    <mergeCell ref="A19:M19"/>
    <mergeCell ref="A2:M2"/>
    <mergeCell ref="A3:M3"/>
    <mergeCell ref="A16:M16"/>
    <mergeCell ref="A9:M9"/>
    <mergeCell ref="A4:M4"/>
    <mergeCell ref="A5:M5"/>
    <mergeCell ref="A6:M6"/>
    <mergeCell ref="A7:M7"/>
  </mergeCells>
  <hyperlinks>
    <hyperlink ref="S2" location="Disclaimer!A1" display="Disclaimer" xr:uid="{00000000-0004-0000-0000-000000000000}"/>
    <hyperlink ref="W5" location="'SBA Documentation Req'!A1" display="SBA Documentation Req" xr:uid="{00000000-0004-0000-0000-000001000000}"/>
    <hyperlink ref="T4" location="'SBA PPP Forgiveness App'!A1" display="SBA PPP Forgiveness App" xr:uid="{00000000-0004-0000-0000-000002000000}"/>
    <hyperlink ref="U5" location="'PPP Sch A'!A1" display="PPP Sch A" xr:uid="{00000000-0004-0000-0000-000003000000}"/>
    <hyperlink ref="R5" location="'Sch A Instruct'!A1" display="SBA Sch A Instruct" xr:uid="{00000000-0004-0000-0000-000004000000}"/>
    <hyperlink ref="O5" location="'FTE Exc and Safe Harbor'!A1" display="FTE Exc and Safe Harbor" xr:uid="{00000000-0004-0000-0000-000005000000}"/>
    <hyperlink ref="Q4" location="'Salary and Wage Calc'!A1" display="Salary and Wage Calc" xr:uid="{00000000-0004-0000-0000-000006000000}"/>
    <hyperlink ref="O4" location="'Payroll Data '!A1" display="Payroll Data " xr:uid="{00000000-0004-0000-0000-000007000000}"/>
    <hyperlink ref="O6" location="'Eligible Expenses '!A1" display="Eligible Expenses " xr:uid="{00000000-0004-0000-0000-000008000000}"/>
    <hyperlink ref="V6" location="' Sch A Worksheet'!A1" display=" Sch A Worksheet" xr:uid="{00000000-0004-0000-0000-000009000000}"/>
    <hyperlink ref="R6" location="'SBA Sch A Worksheet Instruct'!A1" display="SBA Sch A Worksheet Instruct" xr:uid="{00000000-0004-0000-0000-00000A000000}"/>
    <hyperlink ref="Y6" location="' Demo Info'!A1" display="Demo Info" xr:uid="{00000000-0004-0000-0000-00000B000000}"/>
    <hyperlink ref="W4" location="'SBA Forgiveness Instruct'!A1" display="SBA Forgiveness Instruct" xr:uid="{00000000-0004-0000-0000-00000C000000}"/>
  </hyperlink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rgb="FF92D050"/>
    <pageSetUpPr fitToPage="1"/>
  </sheetPr>
  <dimension ref="A1:R70"/>
  <sheetViews>
    <sheetView showGridLines="0" zoomScaleNormal="100" workbookViewId="0">
      <selection sqref="A1:E2"/>
    </sheetView>
  </sheetViews>
  <sheetFormatPr defaultRowHeight="14.4" x14ac:dyDescent="0.3"/>
  <cols>
    <col min="1" max="1" width="46.44140625" customWidth="1"/>
    <col min="2" max="2" width="13.5546875" customWidth="1"/>
    <col min="3" max="3" width="20.5546875" customWidth="1"/>
    <col min="4" max="4" width="20.44140625" customWidth="1"/>
    <col min="5" max="5" width="26.109375" customWidth="1"/>
    <col min="6" max="6" width="24.5546875" style="4" customWidth="1"/>
  </cols>
  <sheetData>
    <row r="1" spans="1:18" ht="16.5" customHeight="1" x14ac:dyDescent="0.3">
      <c r="A1" s="466" t="s">
        <v>203</v>
      </c>
      <c r="B1" s="466"/>
      <c r="C1" s="466"/>
      <c r="D1" s="466"/>
      <c r="E1" s="466"/>
      <c r="F1" s="111"/>
      <c r="H1" s="111"/>
      <c r="I1" s="102"/>
      <c r="J1" s="102"/>
      <c r="K1" s="144"/>
      <c r="L1" s="91"/>
      <c r="M1" s="90"/>
      <c r="N1" s="91"/>
      <c r="O1" s="37"/>
      <c r="P1" s="37"/>
    </row>
    <row r="2" spans="1:18" s="25" customFormat="1" ht="18" customHeight="1" x14ac:dyDescent="0.3">
      <c r="A2" s="466"/>
      <c r="B2" s="466"/>
      <c r="C2" s="466"/>
      <c r="D2" s="466"/>
      <c r="E2" s="466"/>
      <c r="F2" s="92"/>
      <c r="G2" s="90"/>
      <c r="H2" s="92"/>
      <c r="I2" s="92"/>
      <c r="J2" s="92"/>
      <c r="K2" s="92"/>
      <c r="L2" s="92"/>
      <c r="M2" s="92"/>
      <c r="N2" s="92"/>
      <c r="O2" s="38"/>
      <c r="P2" s="38"/>
    </row>
    <row r="3" spans="1:18" s="25" customFormat="1" ht="69.75" customHeight="1" thickBot="1" x14ac:dyDescent="0.35">
      <c r="A3" s="464" t="s">
        <v>204</v>
      </c>
      <c r="B3" s="465"/>
      <c r="C3" s="465"/>
      <c r="D3" s="465"/>
      <c r="E3" s="465"/>
      <c r="F3" s="475" t="s">
        <v>337</v>
      </c>
      <c r="G3" s="226"/>
      <c r="H3" s="226"/>
      <c r="I3" s="226"/>
      <c r="J3" s="226"/>
      <c r="K3" s="226"/>
      <c r="L3" s="226"/>
      <c r="M3" s="226"/>
      <c r="N3" s="226"/>
      <c r="O3" s="226"/>
      <c r="P3" s="226"/>
    </row>
    <row r="4" spans="1:18" s="8" customFormat="1" ht="50.1" customHeight="1" thickBot="1" x14ac:dyDescent="0.3">
      <c r="A4" s="69" t="s">
        <v>6</v>
      </c>
      <c r="B4" s="69" t="s">
        <v>14</v>
      </c>
      <c r="C4" s="69" t="s">
        <v>8</v>
      </c>
      <c r="D4" s="69" t="s">
        <v>9</v>
      </c>
      <c r="E4" s="69" t="s">
        <v>10</v>
      </c>
    </row>
    <row r="5" spans="1:18" s="8" customFormat="1" ht="15.75" customHeight="1" thickBot="1" x14ac:dyDescent="0.35">
      <c r="A5" s="107" t="s">
        <v>0</v>
      </c>
      <c r="B5" s="107" t="s">
        <v>346</v>
      </c>
      <c r="C5" s="106">
        <v>0</v>
      </c>
      <c r="D5" s="84">
        <v>0</v>
      </c>
      <c r="E5" s="61">
        <v>0</v>
      </c>
      <c r="F5" s="470"/>
      <c r="G5" s="401"/>
      <c r="H5" s="401"/>
      <c r="I5" s="401"/>
      <c r="J5" s="401"/>
      <c r="K5" s="401"/>
      <c r="L5" s="401"/>
      <c r="M5" s="401"/>
      <c r="N5" s="401"/>
      <c r="O5" s="401"/>
      <c r="P5" s="401"/>
      <c r="Q5" s="401"/>
      <c r="R5" s="401"/>
    </row>
    <row r="6" spans="1:18" s="8" customFormat="1" ht="15.75" customHeight="1" thickBot="1" x14ac:dyDescent="0.3">
      <c r="A6" s="107" t="s">
        <v>0</v>
      </c>
      <c r="B6" s="107" t="s">
        <v>0</v>
      </c>
      <c r="C6" s="106">
        <v>0</v>
      </c>
      <c r="D6" s="84">
        <v>0</v>
      </c>
      <c r="E6" s="106">
        <v>0</v>
      </c>
      <c r="F6" s="9"/>
      <c r="G6" s="24"/>
      <c r="H6" s="24"/>
      <c r="I6" s="24"/>
      <c r="J6" s="24"/>
      <c r="K6" s="24"/>
      <c r="L6" s="24"/>
      <c r="M6" s="24"/>
      <c r="N6" s="24"/>
      <c r="O6" s="24"/>
      <c r="P6" s="24"/>
    </row>
    <row r="7" spans="1:18" s="8" customFormat="1" ht="15.75" customHeight="1" thickBot="1" x14ac:dyDescent="0.3">
      <c r="A7" s="107" t="s">
        <v>0</v>
      </c>
      <c r="B7" s="107" t="s">
        <v>0</v>
      </c>
      <c r="C7" s="106">
        <v>0</v>
      </c>
      <c r="D7" s="84">
        <v>0</v>
      </c>
      <c r="E7" s="106">
        <v>0</v>
      </c>
      <c r="F7" s="10"/>
      <c r="G7" s="17"/>
      <c r="H7" s="17"/>
      <c r="I7" s="184"/>
      <c r="J7" s="185"/>
      <c r="K7" s="218" t="s">
        <v>87</v>
      </c>
      <c r="L7" s="219"/>
      <c r="M7" s="184"/>
      <c r="N7" s="184"/>
      <c r="O7" s="17"/>
      <c r="P7" s="184"/>
    </row>
    <row r="8" spans="1:18" s="8" customFormat="1" ht="15.75" customHeight="1" thickBot="1" x14ac:dyDescent="0.3">
      <c r="A8" s="107" t="s">
        <v>0</v>
      </c>
      <c r="B8" s="107" t="s">
        <v>0</v>
      </c>
      <c r="C8" s="106">
        <v>0</v>
      </c>
      <c r="D8" s="84">
        <v>0</v>
      </c>
      <c r="E8" s="106">
        <v>0</v>
      </c>
      <c r="F8" s="10"/>
      <c r="G8" s="188" t="s">
        <v>374</v>
      </c>
      <c r="H8" s="189"/>
      <c r="I8" s="189"/>
      <c r="J8" s="188" t="s">
        <v>376</v>
      </c>
      <c r="K8" s="184"/>
      <c r="L8" s="185" t="s">
        <v>379</v>
      </c>
      <c r="M8" s="184"/>
      <c r="O8" s="193" t="s">
        <v>380</v>
      </c>
    </row>
    <row r="9" spans="1:18" s="8" customFormat="1" ht="15.75" customHeight="1" thickBot="1" x14ac:dyDescent="0.3">
      <c r="A9" s="107" t="s">
        <v>0</v>
      </c>
      <c r="B9" s="107"/>
      <c r="C9" s="106">
        <v>0</v>
      </c>
      <c r="D9" s="84">
        <v>0</v>
      </c>
      <c r="E9" s="106">
        <v>0</v>
      </c>
      <c r="F9" s="10"/>
      <c r="G9" s="185" t="s">
        <v>368</v>
      </c>
      <c r="H9" s="184"/>
      <c r="I9" s="184"/>
      <c r="J9" s="185" t="s">
        <v>372</v>
      </c>
      <c r="K9" s="184"/>
      <c r="L9" s="184"/>
      <c r="M9" s="185" t="s">
        <v>373</v>
      </c>
      <c r="N9" s="17"/>
      <c r="O9" s="17"/>
      <c r="P9" s="17"/>
    </row>
    <row r="10" spans="1:18" s="8" customFormat="1" ht="15.75" customHeight="1" thickBot="1" x14ac:dyDescent="0.3">
      <c r="A10" s="107"/>
      <c r="B10" s="107"/>
      <c r="C10" s="106">
        <v>0</v>
      </c>
      <c r="D10" s="84">
        <v>0</v>
      </c>
      <c r="E10" s="106">
        <v>0</v>
      </c>
      <c r="F10" s="10"/>
      <c r="G10" s="185" t="s">
        <v>369</v>
      </c>
      <c r="H10" s="184"/>
      <c r="I10" s="184"/>
      <c r="J10" s="185" t="s">
        <v>377</v>
      </c>
      <c r="K10" s="184"/>
      <c r="L10" s="184"/>
      <c r="M10" s="185" t="s">
        <v>371</v>
      </c>
      <c r="N10" s="184"/>
      <c r="O10" s="185" t="s">
        <v>367</v>
      </c>
      <c r="P10" s="184"/>
    </row>
    <row r="11" spans="1:18" s="8" customFormat="1" ht="15.75" customHeight="1" thickBot="1" x14ac:dyDescent="0.3">
      <c r="A11" s="60"/>
      <c r="B11" s="60"/>
      <c r="C11" s="61">
        <v>0</v>
      </c>
      <c r="D11" s="84">
        <v>0</v>
      </c>
      <c r="E11" s="106">
        <v>0</v>
      </c>
      <c r="F11" s="10"/>
    </row>
    <row r="12" spans="1:18" s="8" customFormat="1" ht="15.75" customHeight="1" thickBot="1" x14ac:dyDescent="0.3">
      <c r="A12" s="60"/>
      <c r="B12" s="60"/>
      <c r="C12" s="61">
        <v>0</v>
      </c>
      <c r="D12" s="84">
        <v>0</v>
      </c>
      <c r="E12" s="106">
        <v>0</v>
      </c>
      <c r="F12" s="10"/>
    </row>
    <row r="13" spans="1:18" s="8" customFormat="1" ht="15.75" customHeight="1" thickBot="1" x14ac:dyDescent="0.3">
      <c r="A13" s="60"/>
      <c r="B13" s="60"/>
      <c r="C13" s="61">
        <v>0</v>
      </c>
      <c r="D13" s="84">
        <v>0</v>
      </c>
      <c r="E13" s="106">
        <v>0</v>
      </c>
      <c r="F13" s="10"/>
    </row>
    <row r="14" spans="1:18" s="8" customFormat="1" ht="15.75" customHeight="1" thickBot="1" x14ac:dyDescent="0.3">
      <c r="A14" s="60"/>
      <c r="B14" s="60"/>
      <c r="C14" s="61">
        <v>0</v>
      </c>
      <c r="D14" s="84">
        <v>0</v>
      </c>
      <c r="E14" s="106">
        <v>0</v>
      </c>
      <c r="F14" s="10"/>
    </row>
    <row r="15" spans="1:18" s="8" customFormat="1" ht="15.75" customHeight="1" thickBot="1" x14ac:dyDescent="0.3">
      <c r="A15" s="60"/>
      <c r="B15" s="60"/>
      <c r="C15" s="61">
        <v>0</v>
      </c>
      <c r="D15" s="84">
        <v>0</v>
      </c>
      <c r="E15" s="106">
        <v>0</v>
      </c>
      <c r="F15" s="10"/>
    </row>
    <row r="16" spans="1:18" s="8" customFormat="1" ht="15.75" customHeight="1" thickBot="1" x14ac:dyDescent="0.3">
      <c r="A16" s="60"/>
      <c r="B16" s="60"/>
      <c r="C16" s="61">
        <v>0</v>
      </c>
      <c r="D16" s="84">
        <v>0</v>
      </c>
      <c r="E16" s="106">
        <v>0</v>
      </c>
      <c r="F16" s="10"/>
    </row>
    <row r="17" spans="1:16" s="8" customFormat="1" ht="15.75" customHeight="1" thickBot="1" x14ac:dyDescent="0.3">
      <c r="A17" s="60"/>
      <c r="B17" s="60"/>
      <c r="C17" s="61">
        <v>0</v>
      </c>
      <c r="D17" s="84">
        <v>0</v>
      </c>
      <c r="E17" s="106">
        <v>0</v>
      </c>
      <c r="F17" s="10"/>
    </row>
    <row r="18" spans="1:16" s="8" customFormat="1" ht="15.75" customHeight="1" thickBot="1" x14ac:dyDescent="0.3">
      <c r="A18" s="60"/>
      <c r="B18" s="60"/>
      <c r="C18" s="61">
        <v>0</v>
      </c>
      <c r="D18" s="84">
        <v>0</v>
      </c>
      <c r="E18" s="106">
        <v>0</v>
      </c>
      <c r="F18" s="10"/>
    </row>
    <row r="19" spans="1:16" s="8" customFormat="1" ht="15.75" customHeight="1" thickBot="1" x14ac:dyDescent="0.3">
      <c r="A19" s="60"/>
      <c r="B19" s="60"/>
      <c r="C19" s="61">
        <v>0</v>
      </c>
      <c r="D19" s="84">
        <v>0</v>
      </c>
      <c r="E19" s="106">
        <v>0</v>
      </c>
      <c r="F19" s="10"/>
    </row>
    <row r="20" spans="1:16" s="8" customFormat="1" ht="15.75" customHeight="1" thickBot="1" x14ac:dyDescent="0.3">
      <c r="A20" s="60"/>
      <c r="B20" s="60"/>
      <c r="C20" s="61">
        <v>0</v>
      </c>
      <c r="D20" s="84">
        <v>0</v>
      </c>
      <c r="E20" s="106">
        <v>0</v>
      </c>
      <c r="F20" s="10"/>
    </row>
    <row r="21" spans="1:16" s="8" customFormat="1" ht="15.75" customHeight="1" thickBot="1" x14ac:dyDescent="0.3">
      <c r="A21" s="60"/>
      <c r="B21" s="60"/>
      <c r="C21" s="61">
        <v>0</v>
      </c>
      <c r="D21" s="84">
        <v>0</v>
      </c>
      <c r="E21" s="106">
        <v>0</v>
      </c>
      <c r="F21" s="10"/>
    </row>
    <row r="22" spans="1:16" s="8" customFormat="1" ht="15.75" customHeight="1" thickBot="1" x14ac:dyDescent="0.3">
      <c r="A22" s="60"/>
      <c r="B22" s="60"/>
      <c r="C22" s="61">
        <v>0</v>
      </c>
      <c r="D22" s="84">
        <v>0</v>
      </c>
      <c r="E22" s="106">
        <v>0</v>
      </c>
      <c r="F22" s="10"/>
    </row>
    <row r="23" spans="1:16" s="8" customFormat="1" ht="15.75" customHeight="1" thickBot="1" x14ac:dyDescent="0.3">
      <c r="A23" s="60"/>
      <c r="B23" s="60"/>
      <c r="C23" s="61">
        <v>0</v>
      </c>
      <c r="D23" s="84">
        <v>0</v>
      </c>
      <c r="E23" s="106">
        <v>0</v>
      </c>
      <c r="F23" s="10"/>
    </row>
    <row r="24" spans="1:16" s="8" customFormat="1" ht="15.75" customHeight="1" thickBot="1" x14ac:dyDescent="0.3">
      <c r="A24" s="60"/>
      <c r="B24" s="60"/>
      <c r="C24" s="61">
        <v>0</v>
      </c>
      <c r="D24" s="84">
        <v>0</v>
      </c>
      <c r="E24" s="106">
        <v>0</v>
      </c>
      <c r="F24" s="10"/>
    </row>
    <row r="25" spans="1:16" s="8" customFormat="1" ht="15.75" customHeight="1" thickBot="1" x14ac:dyDescent="0.3">
      <c r="A25" s="60"/>
      <c r="B25" s="60"/>
      <c r="C25" s="61">
        <v>0</v>
      </c>
      <c r="D25" s="84">
        <v>0</v>
      </c>
      <c r="E25" s="106">
        <v>0</v>
      </c>
      <c r="F25" s="10"/>
    </row>
    <row r="26" spans="1:16" s="8" customFormat="1" ht="15.75" customHeight="1" thickBot="1" x14ac:dyDescent="0.3">
      <c r="A26" s="60"/>
      <c r="B26" s="60"/>
      <c r="C26" s="61">
        <v>0</v>
      </c>
      <c r="D26" s="84">
        <v>0</v>
      </c>
      <c r="E26" s="106">
        <v>0</v>
      </c>
      <c r="F26" s="10"/>
    </row>
    <row r="27" spans="1:16" s="8" customFormat="1" ht="15.75" customHeight="1" thickBot="1" x14ac:dyDescent="0.3">
      <c r="A27" s="60"/>
      <c r="B27" s="60"/>
      <c r="C27" s="61">
        <v>0</v>
      </c>
      <c r="D27" s="84">
        <v>0</v>
      </c>
      <c r="E27" s="106">
        <v>0</v>
      </c>
      <c r="F27" s="10"/>
    </row>
    <row r="28" spans="1:16" s="8" customFormat="1" ht="15.75" customHeight="1" thickBot="1" x14ac:dyDescent="0.3">
      <c r="A28" s="60"/>
      <c r="B28" s="60"/>
      <c r="C28" s="61">
        <v>0</v>
      </c>
      <c r="D28" s="84">
        <v>0</v>
      </c>
      <c r="E28" s="106">
        <v>0</v>
      </c>
      <c r="F28" s="10"/>
    </row>
    <row r="29" spans="1:16" s="8" customFormat="1" ht="15.75" customHeight="1" thickBot="1" x14ac:dyDescent="0.3">
      <c r="A29" s="60"/>
      <c r="B29" s="60"/>
      <c r="C29" s="61">
        <v>0</v>
      </c>
      <c r="D29" s="84">
        <v>0</v>
      </c>
      <c r="E29" s="106">
        <v>0</v>
      </c>
      <c r="F29" s="10"/>
    </row>
    <row r="30" spans="1:16" ht="15.75" customHeight="1" thickBot="1" x14ac:dyDescent="0.35">
      <c r="A30" s="70" t="s">
        <v>12</v>
      </c>
      <c r="B30" s="71"/>
      <c r="C30" s="72"/>
      <c r="D30" s="148">
        <f>'FTE Exc and Safe Harbor'!F21</f>
        <v>0</v>
      </c>
      <c r="E30" s="73"/>
      <c r="F30" s="7"/>
    </row>
    <row r="31" spans="1:16" ht="15.75" customHeight="1" x14ac:dyDescent="0.3">
      <c r="A31" s="74" t="s">
        <v>11</v>
      </c>
      <c r="B31" s="75"/>
      <c r="C31" s="150">
        <f>SUM(C5:C30)</f>
        <v>0</v>
      </c>
      <c r="D31" s="149">
        <f>SUM(D5:D30)</f>
        <v>0</v>
      </c>
      <c r="E31" s="151">
        <f>SUM(E5:E29)</f>
        <v>0</v>
      </c>
      <c r="F31" s="7"/>
    </row>
    <row r="32" spans="1:16" s="25" customFormat="1" ht="65.099999999999994" customHeight="1" x14ac:dyDescent="0.3">
      <c r="A32" s="464" t="s">
        <v>205</v>
      </c>
      <c r="B32" s="465"/>
      <c r="C32" s="465"/>
      <c r="D32" s="465"/>
      <c r="E32" s="465"/>
      <c r="F32" s="475" t="s">
        <v>317</v>
      </c>
      <c r="G32" s="226"/>
      <c r="H32" s="226"/>
      <c r="I32" s="226"/>
      <c r="J32" s="226"/>
      <c r="K32" s="226"/>
      <c r="L32" s="226"/>
      <c r="M32" s="226"/>
      <c r="N32" s="226"/>
      <c r="O32" s="226"/>
      <c r="P32" s="226"/>
    </row>
    <row r="33" spans="1:6" ht="15" thickBot="1" x14ac:dyDescent="0.35">
      <c r="A33" s="76" t="s">
        <v>13</v>
      </c>
      <c r="B33" s="77"/>
      <c r="C33" s="77"/>
      <c r="D33" s="78"/>
      <c r="E33" s="79"/>
      <c r="F33" s="7"/>
    </row>
    <row r="34" spans="1:6" ht="24.6" thickBot="1" x14ac:dyDescent="0.35">
      <c r="A34" s="99" t="s">
        <v>6</v>
      </c>
      <c r="B34" s="99" t="s">
        <v>7</v>
      </c>
      <c r="C34" s="99" t="s">
        <v>8</v>
      </c>
      <c r="D34" s="99" t="s">
        <v>9</v>
      </c>
      <c r="E34" s="79"/>
      <c r="F34" s="6"/>
    </row>
    <row r="35" spans="1:6" ht="15.75" customHeight="1" thickBot="1" x14ac:dyDescent="0.35">
      <c r="A35" s="107" t="s">
        <v>0</v>
      </c>
      <c r="B35" s="107"/>
      <c r="C35" s="106">
        <v>0</v>
      </c>
      <c r="D35" s="84">
        <v>0</v>
      </c>
      <c r="E35" s="7"/>
      <c r="F35" s="15"/>
    </row>
    <row r="36" spans="1:6" ht="15.75" customHeight="1" thickBot="1" x14ac:dyDescent="0.35">
      <c r="A36" s="107" t="s">
        <v>0</v>
      </c>
      <c r="B36" s="107"/>
      <c r="C36" s="106">
        <v>0</v>
      </c>
      <c r="D36" s="84">
        <v>0</v>
      </c>
      <c r="E36" s="7"/>
      <c r="F36" s="1"/>
    </row>
    <row r="37" spans="1:6" ht="15.75" customHeight="1" thickBot="1" x14ac:dyDescent="0.35">
      <c r="A37" s="107"/>
      <c r="B37" s="107"/>
      <c r="C37" s="106">
        <v>0</v>
      </c>
      <c r="D37" s="84">
        <v>0</v>
      </c>
      <c r="E37" s="6"/>
      <c r="F37" s="15"/>
    </row>
    <row r="38" spans="1:6" ht="15.75" customHeight="1" thickBot="1" x14ac:dyDescent="0.35">
      <c r="A38" s="107"/>
      <c r="B38" s="107"/>
      <c r="C38" s="106">
        <v>0</v>
      </c>
      <c r="D38" s="84">
        <v>0</v>
      </c>
      <c r="E38" s="7"/>
      <c r="F38" s="15"/>
    </row>
    <row r="39" spans="1:6" ht="15.75" customHeight="1" thickBot="1" x14ac:dyDescent="0.35">
      <c r="A39" s="107"/>
      <c r="B39" s="107"/>
      <c r="C39" s="106">
        <v>0</v>
      </c>
      <c r="D39" s="84">
        <v>0</v>
      </c>
      <c r="E39" s="7"/>
      <c r="F39" s="15"/>
    </row>
    <row r="40" spans="1:6" ht="15.75" customHeight="1" thickBot="1" x14ac:dyDescent="0.35">
      <c r="A40" s="107"/>
      <c r="B40" s="107"/>
      <c r="C40" s="106">
        <v>0</v>
      </c>
      <c r="D40" s="84">
        <v>0</v>
      </c>
      <c r="E40" s="7"/>
      <c r="F40" s="7"/>
    </row>
    <row r="41" spans="1:6" ht="15.75" customHeight="1" thickBot="1" x14ac:dyDescent="0.35">
      <c r="A41" s="107"/>
      <c r="B41" s="107"/>
      <c r="C41" s="106">
        <v>0</v>
      </c>
      <c r="D41" s="84">
        <v>0</v>
      </c>
      <c r="E41" s="7"/>
      <c r="F41" s="7"/>
    </row>
    <row r="42" spans="1:6" ht="15.75" customHeight="1" thickBot="1" x14ac:dyDescent="0.35">
      <c r="A42" s="107"/>
      <c r="B42" s="107"/>
      <c r="C42" s="106">
        <v>0</v>
      </c>
      <c r="D42" s="84">
        <v>0</v>
      </c>
      <c r="E42" s="7"/>
      <c r="F42" s="7"/>
    </row>
    <row r="43" spans="1:6" ht="15.75" customHeight="1" thickBot="1" x14ac:dyDescent="0.35">
      <c r="A43" s="107"/>
      <c r="B43" s="107"/>
      <c r="C43" s="106">
        <v>0</v>
      </c>
      <c r="D43" s="84">
        <v>0</v>
      </c>
      <c r="E43" s="7"/>
      <c r="F43" s="7"/>
    </row>
    <row r="44" spans="1:6" ht="15.75" customHeight="1" thickBot="1" x14ac:dyDescent="0.35">
      <c r="A44" s="107"/>
      <c r="B44" s="107"/>
      <c r="C44" s="106">
        <v>0</v>
      </c>
      <c r="D44" s="84">
        <v>0</v>
      </c>
      <c r="E44" s="7"/>
      <c r="F44" s="7"/>
    </row>
    <row r="45" spans="1:6" ht="15.75" customHeight="1" thickBot="1" x14ac:dyDescent="0.35">
      <c r="A45" s="107"/>
      <c r="B45" s="107"/>
      <c r="C45" s="106">
        <v>0</v>
      </c>
      <c r="D45" s="84">
        <v>0</v>
      </c>
      <c r="E45" s="7"/>
      <c r="F45" s="7"/>
    </row>
    <row r="46" spans="1:6" ht="15.75" customHeight="1" thickBot="1" x14ac:dyDescent="0.35">
      <c r="A46" s="107"/>
      <c r="B46" s="107"/>
      <c r="C46" s="106">
        <v>0</v>
      </c>
      <c r="D46" s="84">
        <v>0</v>
      </c>
      <c r="E46" s="7"/>
      <c r="F46" s="7"/>
    </row>
    <row r="47" spans="1:6" ht="15.75" customHeight="1" thickBot="1" x14ac:dyDescent="0.35">
      <c r="A47" s="107"/>
      <c r="B47" s="107"/>
      <c r="C47" s="106">
        <v>0</v>
      </c>
      <c r="D47" s="84">
        <v>0</v>
      </c>
      <c r="E47" s="7"/>
      <c r="F47" s="7"/>
    </row>
    <row r="48" spans="1:6" ht="15.75" customHeight="1" thickBot="1" x14ac:dyDescent="0.35">
      <c r="A48" s="107"/>
      <c r="B48" s="107"/>
      <c r="C48" s="106">
        <v>0</v>
      </c>
      <c r="D48" s="84">
        <v>0</v>
      </c>
      <c r="E48" s="7"/>
      <c r="F48" s="7"/>
    </row>
    <row r="49" spans="1:16" ht="15.75" customHeight="1" thickBot="1" x14ac:dyDescent="0.35">
      <c r="A49" s="107"/>
      <c r="B49" s="107"/>
      <c r="C49" s="106">
        <v>0</v>
      </c>
      <c r="D49" s="84">
        <v>0</v>
      </c>
      <c r="E49" s="7"/>
      <c r="F49" s="7"/>
    </row>
    <row r="50" spans="1:16" ht="15.75" customHeight="1" thickBot="1" x14ac:dyDescent="0.35">
      <c r="A50" s="107"/>
      <c r="B50" s="107"/>
      <c r="C50" s="106">
        <v>0</v>
      </c>
      <c r="D50" s="84">
        <v>0</v>
      </c>
      <c r="E50" s="7"/>
      <c r="F50" s="7"/>
    </row>
    <row r="51" spans="1:16" ht="15.75" customHeight="1" thickBot="1" x14ac:dyDescent="0.35">
      <c r="A51" s="107"/>
      <c r="B51" s="107"/>
      <c r="C51" s="106">
        <v>0</v>
      </c>
      <c r="D51" s="84">
        <v>0</v>
      </c>
      <c r="E51" s="7"/>
      <c r="F51" s="7"/>
    </row>
    <row r="52" spans="1:16" ht="15.75" customHeight="1" thickBot="1" x14ac:dyDescent="0.35">
      <c r="A52" s="462" t="s">
        <v>0</v>
      </c>
      <c r="B52" s="463"/>
      <c r="C52" s="72"/>
      <c r="D52" s="80"/>
      <c r="E52" s="7"/>
      <c r="F52" s="7"/>
    </row>
    <row r="53" spans="1:16" ht="15.75" customHeight="1" x14ac:dyDescent="0.3">
      <c r="A53" s="74" t="s">
        <v>11</v>
      </c>
      <c r="B53" s="75"/>
      <c r="C53" s="150">
        <f>SUM(C35:C52)</f>
        <v>0</v>
      </c>
      <c r="D53" s="149">
        <f>SUM(D35:D52)</f>
        <v>0</v>
      </c>
      <c r="E53" s="7"/>
      <c r="F53" s="7"/>
    </row>
    <row r="54" spans="1:16" s="25" customFormat="1" ht="24.9" customHeight="1" x14ac:dyDescent="0.3">
      <c r="A54" s="467" t="s">
        <v>315</v>
      </c>
      <c r="B54" s="468"/>
      <c r="C54" s="468"/>
      <c r="D54" s="469"/>
      <c r="E54" s="152"/>
      <c r="F54" s="38"/>
      <c r="G54" s="38"/>
      <c r="H54" s="38"/>
      <c r="I54" s="38"/>
      <c r="J54" s="38"/>
      <c r="K54" s="38"/>
      <c r="L54" s="38"/>
      <c r="M54" s="38"/>
      <c r="N54" s="38"/>
      <c r="O54" s="38"/>
      <c r="P54" s="38"/>
    </row>
    <row r="55" spans="1:16" s="25" customFormat="1" ht="30.75" customHeight="1" thickBot="1" x14ac:dyDescent="0.35">
      <c r="A55" s="76" t="s">
        <v>49</v>
      </c>
      <c r="B55" s="471"/>
      <c r="C55" s="472"/>
      <c r="D55" s="473" t="s">
        <v>316</v>
      </c>
      <c r="E55" s="474"/>
      <c r="F55" s="474"/>
      <c r="G55" s="474"/>
      <c r="H55" s="474"/>
      <c r="I55" s="474"/>
      <c r="J55" s="36"/>
      <c r="K55" s="36"/>
      <c r="L55" s="36"/>
      <c r="M55" s="36"/>
      <c r="N55" s="36"/>
      <c r="O55" s="36"/>
      <c r="P55" s="36"/>
    </row>
    <row r="56" spans="1:16" s="25" customFormat="1" ht="24.75" customHeight="1" thickBot="1" x14ac:dyDescent="0.25">
      <c r="A56" s="69" t="s">
        <v>50</v>
      </c>
      <c r="B56" s="81" t="s">
        <v>51</v>
      </c>
      <c r="C56" s="69" t="s">
        <v>8</v>
      </c>
      <c r="D56" s="473" t="s">
        <v>314</v>
      </c>
      <c r="E56" s="474"/>
      <c r="F56" s="474"/>
      <c r="G56" s="474"/>
      <c r="H56" s="474"/>
      <c r="I56" s="474"/>
      <c r="J56" s="36"/>
      <c r="K56" s="36"/>
      <c r="L56" s="36"/>
      <c r="M56" s="36"/>
      <c r="N56" s="36"/>
      <c r="O56" s="36"/>
      <c r="P56" s="36"/>
    </row>
    <row r="57" spans="1:16" s="25" customFormat="1" ht="15.75" customHeight="1" thickBot="1" x14ac:dyDescent="0.25">
      <c r="A57" s="60" t="s">
        <v>0</v>
      </c>
      <c r="B57" s="60" t="s">
        <v>0</v>
      </c>
      <c r="C57" s="106">
        <v>0</v>
      </c>
      <c r="E57" s="39"/>
      <c r="F57" s="39"/>
      <c r="G57" s="39"/>
      <c r="H57" s="39"/>
      <c r="I57" s="39"/>
      <c r="J57" s="39"/>
      <c r="K57" s="39"/>
      <c r="L57" s="39"/>
      <c r="M57" s="39"/>
      <c r="N57" s="39"/>
      <c r="O57" s="39"/>
      <c r="P57" s="39"/>
    </row>
    <row r="58" spans="1:16" s="25" customFormat="1" ht="15.75" customHeight="1" thickBot="1" x14ac:dyDescent="0.25">
      <c r="A58" s="60"/>
      <c r="B58" s="60"/>
      <c r="C58" s="106">
        <v>0</v>
      </c>
      <c r="E58" s="36"/>
      <c r="F58" s="36"/>
      <c r="G58" s="36"/>
      <c r="H58" s="36"/>
      <c r="I58" s="36"/>
      <c r="J58" s="36"/>
      <c r="K58" s="36"/>
      <c r="L58" s="36"/>
      <c r="M58" s="36"/>
      <c r="N58" s="36"/>
      <c r="O58" s="36"/>
      <c r="P58" s="36"/>
    </row>
    <row r="59" spans="1:16" s="25" customFormat="1" ht="15.75" customHeight="1" thickBot="1" x14ac:dyDescent="0.25">
      <c r="A59" s="60"/>
      <c r="B59" s="60"/>
      <c r="C59" s="106">
        <v>0</v>
      </c>
      <c r="E59" s="39"/>
      <c r="F59" s="39"/>
      <c r="G59" s="39"/>
      <c r="H59" s="39"/>
      <c r="I59" s="39"/>
      <c r="J59" s="39"/>
      <c r="K59" s="39"/>
      <c r="L59" s="39"/>
      <c r="M59" s="39"/>
      <c r="N59" s="39"/>
      <c r="O59" s="39"/>
      <c r="P59" s="39"/>
    </row>
    <row r="60" spans="1:16" ht="15.75" customHeight="1" thickBot="1" x14ac:dyDescent="0.35">
      <c r="A60" s="60"/>
      <c r="B60" s="60"/>
      <c r="C60" s="106">
        <v>0</v>
      </c>
      <c r="D60" s="79"/>
      <c r="E60" s="7"/>
    </row>
    <row r="61" spans="1:16" ht="15.75" customHeight="1" thickBot="1" x14ac:dyDescent="0.35">
      <c r="A61" s="60"/>
      <c r="B61" s="60"/>
      <c r="C61" s="106">
        <v>0</v>
      </c>
      <c r="D61" s="66"/>
    </row>
    <row r="62" spans="1:16" ht="15.75" customHeight="1" thickBot="1" x14ac:dyDescent="0.35">
      <c r="A62" s="60"/>
      <c r="B62" s="60"/>
      <c r="C62" s="106">
        <v>0</v>
      </c>
    </row>
    <row r="63" spans="1:16" ht="15.75" customHeight="1" thickBot="1" x14ac:dyDescent="0.35">
      <c r="A63" s="60"/>
      <c r="B63" s="60"/>
      <c r="C63" s="106">
        <v>0</v>
      </c>
    </row>
    <row r="64" spans="1:16" ht="15.75" customHeight="1" thickBot="1" x14ac:dyDescent="0.35">
      <c r="A64" s="60"/>
      <c r="B64" s="60"/>
      <c r="C64" s="106">
        <v>0</v>
      </c>
    </row>
    <row r="65" spans="1:3" ht="15.75" customHeight="1" thickBot="1" x14ac:dyDescent="0.35">
      <c r="A65" s="60"/>
      <c r="B65" s="60"/>
      <c r="C65" s="106">
        <v>0</v>
      </c>
    </row>
    <row r="66" spans="1:3" ht="15.75" customHeight="1" thickBot="1" x14ac:dyDescent="0.35">
      <c r="A66" s="60"/>
      <c r="B66" s="60"/>
      <c r="C66" s="106">
        <v>0</v>
      </c>
    </row>
    <row r="67" spans="1:3" ht="15.75" customHeight="1" thickBot="1" x14ac:dyDescent="0.35">
      <c r="A67" s="60"/>
      <c r="B67" s="60"/>
      <c r="C67" s="106">
        <v>0</v>
      </c>
    </row>
    <row r="68" spans="1:3" ht="15.75" customHeight="1" thickBot="1" x14ac:dyDescent="0.35">
      <c r="A68" s="60"/>
      <c r="B68" s="60"/>
      <c r="C68" s="106">
        <v>0</v>
      </c>
    </row>
    <row r="69" spans="1:3" ht="15.75" customHeight="1" thickBot="1" x14ac:dyDescent="0.35">
      <c r="A69" s="460" t="s">
        <v>0</v>
      </c>
      <c r="B69" s="461"/>
      <c r="C69" s="153"/>
    </row>
    <row r="70" spans="1:3" ht="15.75" customHeight="1" thickBot="1" x14ac:dyDescent="0.35">
      <c r="A70" s="82" t="s">
        <v>69</v>
      </c>
      <c r="B70" s="83"/>
      <c r="C70" s="154">
        <f>SUM(C57:C69)</f>
        <v>0</v>
      </c>
    </row>
  </sheetData>
  <sheetProtection formatCells="0" formatColumns="0" formatRows="0" insertColumns="0" insertRows="0" insertHyperlinks="0" deleteColumns="0" deleteRows="0" sort="0" autoFilter="0" pivotTables="0"/>
  <mergeCells count="13">
    <mergeCell ref="F5:R5"/>
    <mergeCell ref="B55:C55"/>
    <mergeCell ref="D56:I56"/>
    <mergeCell ref="D55:I55"/>
    <mergeCell ref="F3:P3"/>
    <mergeCell ref="F32:P32"/>
    <mergeCell ref="K7:L7"/>
    <mergeCell ref="A69:B69"/>
    <mergeCell ref="A52:B52"/>
    <mergeCell ref="A3:E3"/>
    <mergeCell ref="A1:E2"/>
    <mergeCell ref="A32:E32"/>
    <mergeCell ref="A54:D54"/>
  </mergeCells>
  <dataValidations xWindow="588" yWindow="528" count="19">
    <dataValidation type="whole" showInputMessage="1" showErrorMessage="1" errorTitle="Annual Salary Limit" error="This amount may not exceed 15,385 for any individual employee. " promptTitle="Cash Compensation" prompt="Enter the sum of gross salary, wages, tips commissions, paid leave and allowances incurred furing the Covered Period or Alternative Covered Period_x000a_" sqref="C10:C29 C5:C8 C37:C51" xr:uid="{00000000-0002-0000-0B00-000000000000}">
      <formula1>0</formula1>
      <formula2>15385</formula2>
    </dataValidation>
    <dataValidation type="whole" operator="greaterThanOrEqual" showInputMessage="1" showErrorMessage="1" promptTitle="Reduction Amount" prompt="Enter the calculated reduction amount from the Salary/Wage Reduction Calculation Worksheet _x000a_if applicable.  Enter zero if not applicable.  " sqref="E35:E51" xr:uid="{00000000-0002-0000-0B00-000001000000}">
      <formula1>0</formula1>
    </dataValidation>
    <dataValidation allowBlank="1" showInputMessage="1" showErrorMessage="1" errorTitle="SSN# Error" error="You must enter the last 4 digits of the employee's SSN#" promptTitle="Employee ID" prompt="Enter last 4 digits of employee's SSN#_x000a_" sqref="B10:B29 B57:B68 B5:B8 B37:B51" xr:uid="{00000000-0002-0000-0B00-000002000000}"/>
    <dataValidation type="decimal" showInputMessage="1" showErrorMessage="1" promptTitle="Average FTE" prompt="Enter 1 for employees who worked an average of 40 hours or more and .50 for employees who worked fewer than 40 hours on average" sqref="D62:D73" xr:uid="{00000000-0002-0000-0B00-000003000000}">
      <formula1>0.5</formula1>
      <formula2>1</formula2>
    </dataValidation>
    <dataValidation allowBlank="1" showInputMessage="1" showErrorMessage="1" promptTitle="Employee's Name" prompt="List anyone employed at any time during the Covered Period/ Alternative Payroll Covered Period whose principal place of residence is in the US; and received compensation at an annualized rate of more than $100,000 for any pay period in 2019_x000a_" sqref="A37:A51" xr:uid="{00000000-0002-0000-0B00-000004000000}"/>
    <dataValidation allowBlank="1" showInputMessage="1" showErrorMessage="1" promptTitle="Total Cash Compensation" prompt="This data will be used to complete Line 1 of PPP Schedule A_x000a_" sqref="C31" xr:uid="{00000000-0002-0000-0B00-000005000000}"/>
    <dataValidation allowBlank="1" showInputMessage="1" showErrorMessage="1" promptTitle="Salary/Wage Reduction" prompt="This is the total of all salary/wage reductions as calculated on the Salary and Wage Reduction Calc Worksheet.  It will be used on Line 3 of PPP Schedule A" sqref="E31" xr:uid="{00000000-0002-0000-0B00-000006000000}"/>
    <dataValidation allowBlank="1" showInputMessage="1" showErrorMessage="1" promptTitle="Total Cash Compensation" prompt="This data will be used to complete Line 4_x000a_of PPP Schedule A_x000a_" sqref="C53" xr:uid="{00000000-0002-0000-0B00-000007000000}"/>
    <dataValidation allowBlank="1" showInputMessage="1" showErrorMessage="1" promptTitle="Average FTE" prompt="This data will be used to complete Line 5 _x000a_of PPP Schedule A_x000a_" sqref="D75 D53" xr:uid="{00000000-0002-0000-0B00-000008000000}"/>
    <dataValidation allowBlank="1" showInputMessage="1" showErrorMessage="1" promptTitle="Total Cash Compensation" prompt="This data will be used to complete Line 9_x000a_of PPP Schedule A_x000a_" sqref="C70" xr:uid="{00000000-0002-0000-0B00-000009000000}"/>
    <dataValidation allowBlank="1" showInputMessage="1" showErrorMessage="1" promptTitle="Name" prompt="Enter Name of individual receiving owner compensation_x000a_" sqref="A57:A68" xr:uid="{00000000-0002-0000-0B00-00000A000000}"/>
    <dataValidation type="whole" showInputMessage="1" showErrorMessage="1" errorTitle="Annual Salary Limit" error="This amount may not exceed 15,385 for any individual employee. " promptTitle="Cash Compensation" prompt="Enter the total owner compensation paid during the Covered or Alternative Covered Period_x000a_" sqref="C57:C68" xr:uid="{00000000-0002-0000-0B00-00000B000000}">
      <formula1>0</formula1>
      <formula2>15385</formula2>
    </dataValidation>
    <dataValidation allowBlank="1" showInputMessage="1" showErrorMessage="1" promptTitle="Employee's Name" prompt="List anyone employed at any time during the Covered Period/ Alternative Payroll Covered Period whose principal place of residence is in the US; and received compensation at an annualized rate of less than or = $100,000 or is a new employee in 2020" sqref="A10:A29 A5:A8" xr:uid="{00000000-0002-0000-0B00-00000C000000}"/>
    <dataValidation allowBlank="1" showInputMessage="1" showErrorMessage="1" promptTitle="Average Salary " prompt="Enter salary or hourly wage as of February 15, 2020_x000a_" sqref="C9" xr:uid="{00000000-0002-0000-0B00-00000D000000}"/>
    <dataValidation type="textLength" operator="equal" showInputMessage="1" showErrorMessage="1" errorTitle="Error on SSN#" error="Only enter the last 4 digits of the employees SSN#" promptTitle="Employee ID" prompt="Enter last 4 digits of employee's SSN#" sqref="B9 B35:B36" xr:uid="{00000000-0002-0000-0B00-00000E000000}">
      <formula1>4</formula1>
    </dataValidation>
    <dataValidation allowBlank="1" showInputMessage="1" showErrorMessage="1" promptTitle="Employee's Name" prompt="Seperately list each employee.  Do not include independent contractors, owner-employees, self-employed individuals, or partners. " sqref="A9 A35:A36" xr:uid="{00000000-0002-0000-0B00-00000F000000}"/>
    <dataValidation allowBlank="1" showInputMessage="1" showErrorMessage="1" promptTitle="Average Salary or Wage " prompt="Enter the Salary or Hourly Wage for the Employee for the Covered Period or Alternative Covered Period_x000a_" sqref="C35:C36" xr:uid="{00000000-0002-0000-0B00-000010000000}"/>
    <dataValidation allowBlank="1" showInputMessage="1" showErrorMessage="1" promptTitle="Salary or Wage Reduction" prompt="Enter the reduction amount from the salary and wage calculation spreadsheet if applicable. _x000a_" sqref="E5:E29" xr:uid="{00000000-0002-0000-0B00-000011000000}"/>
    <dataValidation allowBlank="1" showInputMessage="1" showErrorMessage="1" promptTitle="Average FTE" prompt="Enter the average FTE you calculated from the Schedule A Worksheet Instructions or the simplified method available per the instructions. " sqref="D5:D29 D35:D51" xr:uid="{00000000-0002-0000-0B00-000012000000}"/>
  </dataValidations>
  <hyperlinks>
    <hyperlink ref="K7" location="Disclaimer!A1" display="Disclaimer" xr:uid="{00000000-0004-0000-0B00-000000000000}"/>
    <hyperlink ref="M9" location="'SBA Documentation Req'!A1" display="SBA Documentation Req" xr:uid="{00000000-0004-0000-0B00-000001000000}"/>
    <hyperlink ref="J9" location="'SBA PPP Forgiveness App'!A1" display="SBA PPP Forgiveness App" xr:uid="{00000000-0004-0000-0B00-000002000000}"/>
    <hyperlink ref="M10" location="'PPP Sch A'!A1" display="PPP Sch A" xr:uid="{00000000-0004-0000-0B00-000003000000}"/>
    <hyperlink ref="J10" location="'Sch A Instruct'!A1" display="SBA Sch A Instruct" xr:uid="{00000000-0004-0000-0B00-000004000000}"/>
    <hyperlink ref="G10" location="'FTE Exc and Safe Harbor'!A1" display="FTE Exc and Safe Harbor" xr:uid="{00000000-0004-0000-0B00-000005000000}"/>
    <hyperlink ref="G9" location="'Salary and Wage Calc'!A1" display="Salary and Wage Calc" xr:uid="{00000000-0004-0000-0B00-000006000000}"/>
    <hyperlink ref="G8" location="'Eligible Expenses '!A1" display="Eligible Expenses " xr:uid="{00000000-0004-0000-0B00-000007000000}"/>
    <hyperlink ref="J8" location="' Demo Info'!A1" display="Demo Info" xr:uid="{00000000-0004-0000-0B00-000008000000}"/>
    <hyperlink ref="O10" location="'Payroll Data '!A1" display="Payroll Data " xr:uid="{00000000-0004-0000-0B00-000009000000}"/>
    <hyperlink ref="L8" location="'SBA Forgiveness Instruct'!A1" display="Forgiveness Instruct" xr:uid="{00000000-0004-0000-0B00-00000A000000}"/>
    <hyperlink ref="O8" location="'SBA Sch A Worksheet Instruct'!A1" display="Sch A Worksheet Instruct" xr:uid="{00000000-0004-0000-0B00-00000B000000}"/>
  </hyperlinks>
  <pageMargins left="0.35" right="0.2" top="1" bottom="0" header="0.3" footer="0.05"/>
  <pageSetup scale="41" orientation="landscape" horizontalDpi="360" verticalDpi="360" r:id="rId1"/>
  <headerFooter>
    <oddHeader xml:space="preserve">&amp;L
</oddHeader>
    <oddFooter>&amp;L
&amp;8&amp;D&amp;T&amp;R
&amp;"Arial Nova,Regular"&amp;8&amp;P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C00000"/>
  </sheetPr>
  <dimension ref="A1:AC14"/>
  <sheetViews>
    <sheetView showGridLines="0" workbookViewId="0">
      <selection activeCell="X10" sqref="X10"/>
    </sheetView>
  </sheetViews>
  <sheetFormatPr defaultColWidth="9.109375" defaultRowHeight="13.2" x14ac:dyDescent="0.3"/>
  <cols>
    <col min="1" max="1" width="6.88671875" style="24" customWidth="1"/>
    <col min="2" max="2" width="9" style="24" customWidth="1"/>
    <col min="3" max="3" width="18.88671875" style="24" customWidth="1"/>
    <col min="4" max="4" width="12" style="24" customWidth="1"/>
    <col min="5" max="5" width="9.88671875" style="24" customWidth="1"/>
    <col min="6" max="6" width="5" style="24" customWidth="1"/>
    <col min="7" max="7" width="2.88671875" style="24" customWidth="1"/>
    <col min="8" max="8" width="16" style="24" customWidth="1"/>
    <col min="9" max="9" width="1.88671875" style="24" customWidth="1"/>
    <col min="10" max="11" width="1" style="24" customWidth="1"/>
    <col min="12" max="12" width="5.88671875" style="24" customWidth="1"/>
    <col min="13" max="13" width="12" style="24" customWidth="1"/>
    <col min="14" max="14" width="2.88671875" style="24" customWidth="1"/>
    <col min="15" max="15" width="1.88671875" style="24" customWidth="1"/>
    <col min="16" max="16" width="4" style="24" customWidth="1"/>
    <col min="17" max="17" width="9.109375" style="24"/>
    <col min="18" max="18" width="15.5546875" style="24" customWidth="1"/>
    <col min="19" max="19" width="13.109375" style="24" customWidth="1"/>
    <col min="20" max="20" width="14.44140625" style="24" customWidth="1"/>
    <col min="21" max="16384" width="9.109375" style="24"/>
  </cols>
  <sheetData>
    <row r="1" spans="1:29" ht="29.1" customHeight="1" x14ac:dyDescent="0.3">
      <c r="A1" s="246"/>
      <c r="B1" s="246"/>
      <c r="C1" s="246"/>
      <c r="D1" s="246"/>
      <c r="E1" s="246"/>
      <c r="F1" s="246"/>
      <c r="G1" s="246"/>
      <c r="H1" s="246"/>
      <c r="I1" s="246"/>
      <c r="J1" s="246"/>
      <c r="K1" s="246"/>
      <c r="L1" s="246"/>
      <c r="M1" s="246"/>
      <c r="N1" s="246"/>
      <c r="O1" s="246"/>
      <c r="P1" s="246"/>
      <c r="R1" s="111"/>
      <c r="S1" s="102"/>
      <c r="T1" s="144"/>
      <c r="U1" s="111"/>
      <c r="V1" s="102"/>
      <c r="X1" s="91"/>
    </row>
    <row r="2" spans="1:29" ht="14.25" customHeight="1" x14ac:dyDescent="0.3">
      <c r="A2" s="476" t="s">
        <v>226</v>
      </c>
      <c r="B2" s="477"/>
      <c r="C2" s="477"/>
      <c r="D2" s="477"/>
      <c r="E2" s="477"/>
      <c r="F2" s="477"/>
      <c r="G2" s="477"/>
      <c r="H2" s="477"/>
      <c r="I2" s="477"/>
      <c r="J2" s="477"/>
      <c r="K2" s="477"/>
      <c r="L2" s="477"/>
      <c r="M2" s="477"/>
      <c r="N2" s="477"/>
      <c r="O2" s="477"/>
      <c r="P2" s="478"/>
      <c r="R2" s="15"/>
    </row>
    <row r="3" spans="1:29" ht="14.25" customHeight="1" x14ac:dyDescent="0.25">
      <c r="A3" s="445" t="s">
        <v>227</v>
      </c>
      <c r="B3" s="359"/>
      <c r="C3" s="359"/>
      <c r="D3" s="359"/>
      <c r="E3" s="359"/>
      <c r="F3" s="359"/>
      <c r="G3" s="359"/>
      <c r="H3" s="359"/>
      <c r="I3" s="359"/>
      <c r="J3" s="359"/>
      <c r="K3" s="359"/>
      <c r="L3" s="359"/>
      <c r="M3" s="359"/>
      <c r="N3" s="359"/>
      <c r="O3" s="359"/>
      <c r="P3" s="360"/>
      <c r="R3" s="17"/>
    </row>
    <row r="4" spans="1:29" ht="14.25" customHeight="1" x14ac:dyDescent="0.3">
      <c r="A4" s="358" t="s">
        <v>228</v>
      </c>
      <c r="B4" s="440"/>
      <c r="C4" s="440"/>
      <c r="D4" s="440"/>
      <c r="E4" s="440"/>
      <c r="F4" s="440"/>
      <c r="G4" s="440"/>
      <c r="H4" s="440"/>
      <c r="I4" s="440"/>
      <c r="J4" s="440"/>
      <c r="K4" s="440"/>
      <c r="L4" s="440"/>
      <c r="M4" s="440"/>
      <c r="N4" s="440"/>
      <c r="O4" s="440"/>
      <c r="P4" s="441"/>
      <c r="R4" s="15"/>
      <c r="S4" s="17"/>
      <c r="T4" s="17"/>
      <c r="U4" s="184"/>
      <c r="V4" s="185"/>
      <c r="W4" s="218" t="s">
        <v>87</v>
      </c>
      <c r="X4" s="219"/>
      <c r="Y4" s="184"/>
      <c r="Z4" s="184"/>
      <c r="AA4" s="17"/>
      <c r="AB4" s="184"/>
      <c r="AC4" s="184"/>
    </row>
    <row r="5" spans="1:29" ht="14.25" customHeight="1" x14ac:dyDescent="0.3">
      <c r="A5" s="453" t="s">
        <v>229</v>
      </c>
      <c r="B5" s="362"/>
      <c r="C5" s="362"/>
      <c r="D5" s="362"/>
      <c r="E5" s="362"/>
      <c r="F5" s="362"/>
      <c r="G5" s="362"/>
      <c r="H5" s="362"/>
      <c r="I5" s="362"/>
      <c r="J5" s="362"/>
      <c r="K5" s="362"/>
      <c r="L5" s="362"/>
      <c r="M5" s="362"/>
      <c r="N5" s="362"/>
      <c r="O5" s="362"/>
      <c r="P5" s="363"/>
      <c r="R5" s="15"/>
      <c r="S5" s="184"/>
      <c r="T5" s="184"/>
      <c r="U5" s="184"/>
      <c r="V5" s="184"/>
      <c r="W5" s="184"/>
      <c r="X5" s="184"/>
      <c r="Y5" s="184"/>
      <c r="Z5" s="184"/>
      <c r="AA5" s="184"/>
      <c r="AB5" s="184"/>
      <c r="AC5" s="184"/>
    </row>
    <row r="6" spans="1:29" ht="37.5" customHeight="1" x14ac:dyDescent="0.3">
      <c r="A6" s="457" t="s">
        <v>230</v>
      </c>
      <c r="B6" s="458"/>
      <c r="C6" s="458"/>
      <c r="D6" s="458"/>
      <c r="E6" s="458"/>
      <c r="F6" s="458"/>
      <c r="G6" s="458"/>
      <c r="H6" s="458"/>
      <c r="I6" s="458"/>
      <c r="J6" s="458"/>
      <c r="K6" s="458"/>
      <c r="L6" s="458"/>
      <c r="M6" s="458"/>
      <c r="N6" s="458"/>
      <c r="O6" s="458"/>
      <c r="P6" s="459"/>
      <c r="R6" s="15"/>
      <c r="S6" s="185" t="s">
        <v>367</v>
      </c>
      <c r="T6" s="184"/>
      <c r="U6" s="185" t="s">
        <v>368</v>
      </c>
      <c r="V6" s="184"/>
      <c r="W6" s="184"/>
      <c r="X6" s="185" t="s">
        <v>372</v>
      </c>
      <c r="Y6" s="184"/>
      <c r="Z6" s="184"/>
      <c r="AA6" s="185" t="s">
        <v>378</v>
      </c>
      <c r="AB6" s="17"/>
      <c r="AC6" s="17"/>
    </row>
    <row r="7" spans="1:29" ht="24.75" customHeight="1" x14ac:dyDescent="0.3">
      <c r="A7" s="447" t="s">
        <v>231</v>
      </c>
      <c r="B7" s="448"/>
      <c r="C7" s="448"/>
      <c r="D7" s="448"/>
      <c r="E7" s="448"/>
      <c r="F7" s="448"/>
      <c r="G7" s="448"/>
      <c r="H7" s="448"/>
      <c r="I7" s="448"/>
      <c r="J7" s="448"/>
      <c r="K7" s="448"/>
      <c r="L7" s="448"/>
      <c r="M7" s="448"/>
      <c r="N7" s="448"/>
      <c r="O7" s="448"/>
      <c r="P7" s="449"/>
      <c r="S7" s="185" t="s">
        <v>369</v>
      </c>
      <c r="T7" s="184"/>
      <c r="U7" s="185" t="s">
        <v>371</v>
      </c>
      <c r="V7" s="184"/>
      <c r="W7" s="185" t="s">
        <v>373</v>
      </c>
      <c r="X7" s="184"/>
      <c r="AA7" s="188" t="s">
        <v>376</v>
      </c>
      <c r="AC7" s="184"/>
    </row>
    <row r="8" spans="1:29" ht="24.75" customHeight="1" x14ac:dyDescent="0.3">
      <c r="A8" s="457" t="s">
        <v>232</v>
      </c>
      <c r="B8" s="458"/>
      <c r="C8" s="458"/>
      <c r="D8" s="458"/>
      <c r="E8" s="458"/>
      <c r="F8" s="458"/>
      <c r="G8" s="458"/>
      <c r="H8" s="458"/>
      <c r="I8" s="458"/>
      <c r="J8" s="458"/>
      <c r="K8" s="458"/>
      <c r="L8" s="458"/>
      <c r="M8" s="458"/>
      <c r="N8" s="458"/>
      <c r="O8" s="458"/>
      <c r="P8" s="459"/>
      <c r="S8" s="188" t="s">
        <v>374</v>
      </c>
      <c r="T8" s="189"/>
      <c r="U8" s="189"/>
      <c r="V8" s="190" t="s">
        <v>370</v>
      </c>
      <c r="W8" s="189"/>
      <c r="X8" s="189"/>
      <c r="Y8" s="189"/>
      <c r="Z8" s="188" t="s">
        <v>375</v>
      </c>
      <c r="AA8" s="189"/>
      <c r="AB8" s="189"/>
    </row>
    <row r="9" spans="1:29" ht="62.85" customHeight="1" x14ac:dyDescent="0.3">
      <c r="A9" s="447" t="s">
        <v>233</v>
      </c>
      <c r="B9" s="448"/>
      <c r="C9" s="448"/>
      <c r="D9" s="448"/>
      <c r="E9" s="448"/>
      <c r="F9" s="448"/>
      <c r="G9" s="448"/>
      <c r="H9" s="448"/>
      <c r="I9" s="448"/>
      <c r="J9" s="448"/>
      <c r="K9" s="448"/>
      <c r="L9" s="448"/>
      <c r="M9" s="448"/>
      <c r="N9" s="448"/>
      <c r="O9" s="448"/>
      <c r="P9" s="449"/>
    </row>
    <row r="10" spans="1:29" ht="14.25" customHeight="1" x14ac:dyDescent="0.3">
      <c r="A10" s="445" t="s">
        <v>234</v>
      </c>
      <c r="B10" s="359"/>
      <c r="C10" s="359"/>
      <c r="D10" s="359"/>
      <c r="E10" s="359"/>
      <c r="F10" s="359"/>
      <c r="G10" s="359"/>
      <c r="H10" s="359"/>
      <c r="I10" s="359"/>
      <c r="J10" s="359"/>
      <c r="K10" s="359"/>
      <c r="L10" s="359"/>
      <c r="M10" s="359"/>
      <c r="N10" s="359"/>
      <c r="O10" s="359"/>
      <c r="P10" s="360"/>
    </row>
    <row r="11" spans="1:29" ht="75.599999999999994" customHeight="1" x14ac:dyDescent="0.3">
      <c r="A11" s="453" t="s">
        <v>235</v>
      </c>
      <c r="B11" s="362"/>
      <c r="C11" s="362"/>
      <c r="D11" s="362"/>
      <c r="E11" s="362"/>
      <c r="F11" s="362"/>
      <c r="G11" s="362"/>
      <c r="H11" s="362"/>
      <c r="I11" s="362"/>
      <c r="J11" s="362"/>
      <c r="K11" s="362"/>
      <c r="L11" s="362"/>
      <c r="M11" s="362"/>
      <c r="N11" s="362"/>
      <c r="O11" s="362"/>
      <c r="P11" s="363"/>
    </row>
    <row r="12" spans="1:29" ht="67.5" customHeight="1" x14ac:dyDescent="0.3">
      <c r="A12" s="445" t="s">
        <v>236</v>
      </c>
      <c r="B12" s="359"/>
      <c r="C12" s="359"/>
      <c r="D12" s="359"/>
      <c r="E12" s="359"/>
      <c r="F12" s="359"/>
      <c r="G12" s="359"/>
      <c r="H12" s="359"/>
      <c r="I12" s="359"/>
      <c r="J12" s="359"/>
      <c r="K12" s="359"/>
      <c r="L12" s="359"/>
      <c r="M12" s="359"/>
      <c r="N12" s="359"/>
      <c r="O12" s="359"/>
      <c r="P12" s="360"/>
    </row>
    <row r="13" spans="1:29" ht="14.25" customHeight="1" x14ac:dyDescent="0.3">
      <c r="A13" s="453" t="s">
        <v>237</v>
      </c>
      <c r="B13" s="362"/>
      <c r="C13" s="362"/>
      <c r="D13" s="362"/>
      <c r="E13" s="362"/>
      <c r="F13" s="362"/>
      <c r="G13" s="362"/>
      <c r="H13" s="362"/>
      <c r="I13" s="362"/>
      <c r="J13" s="362"/>
      <c r="K13" s="362"/>
      <c r="L13" s="362"/>
      <c r="M13" s="362"/>
      <c r="N13" s="362"/>
      <c r="O13" s="362"/>
      <c r="P13" s="363"/>
    </row>
    <row r="14" spans="1:29" ht="37.35" customHeight="1" x14ac:dyDescent="0.3">
      <c r="A14" s="479" t="s">
        <v>238</v>
      </c>
      <c r="B14" s="480"/>
      <c r="C14" s="480"/>
      <c r="D14" s="480"/>
      <c r="E14" s="480"/>
      <c r="F14" s="480"/>
      <c r="G14" s="480"/>
      <c r="H14" s="480"/>
      <c r="I14" s="480"/>
      <c r="J14" s="480"/>
      <c r="K14" s="480"/>
      <c r="L14" s="480"/>
      <c r="M14" s="480"/>
      <c r="N14" s="480"/>
      <c r="O14" s="480"/>
      <c r="P14" s="481"/>
    </row>
  </sheetData>
  <sheetProtection algorithmName="SHA-512" hashValue="pxqFdCPDw51sqRTcvCXGgvRJWCzuiR/LqqHPFPjlAQLviTeFhamqnWULfQBNKlzAqmdRukOBXojem/C7l22lMg==" saltValue="MrRx2Wnui7I1b09UvYvK4Q==" spinCount="100000" sheet="1" objects="1" scenarios="1"/>
  <mergeCells count="15">
    <mergeCell ref="W4:X4"/>
    <mergeCell ref="A13:P13"/>
    <mergeCell ref="A14:P14"/>
    <mergeCell ref="A7:P7"/>
    <mergeCell ref="A8:P8"/>
    <mergeCell ref="A9:P9"/>
    <mergeCell ref="A10:P10"/>
    <mergeCell ref="A11:P11"/>
    <mergeCell ref="A12:P12"/>
    <mergeCell ref="A6:P6"/>
    <mergeCell ref="A1:P1"/>
    <mergeCell ref="A2:P2"/>
    <mergeCell ref="A3:P3"/>
    <mergeCell ref="A4:P4"/>
    <mergeCell ref="A5:P5"/>
  </mergeCells>
  <hyperlinks>
    <hyperlink ref="A9" r:id="rId1" display="https://www.govinfo.gov/content/pkg/FR-2020-04-20/pdf/2020-08257.pdf" xr:uid="{00000000-0004-0000-0C00-000000000000}"/>
    <hyperlink ref="W4" location="Disclaimer!A1" display="Disclaimer" xr:uid="{00000000-0004-0000-0C00-000001000000}"/>
    <hyperlink ref="W7" location="'SBA Documentation Req'!A1" display="SBA Documentation Req" xr:uid="{00000000-0004-0000-0C00-000002000000}"/>
    <hyperlink ref="X6" location="'SBA PPP Forgiveness App'!A1" display="SBA PPP Forgiveness App" xr:uid="{00000000-0004-0000-0C00-000003000000}"/>
    <hyperlink ref="U7" location="'PPP Sch A'!A1" display="PPP Sch A" xr:uid="{00000000-0004-0000-0C00-000004000000}"/>
    <hyperlink ref="S7" location="'FTE Exc and Safe Harbor'!A1" display="FTE Exc and Safe Harbor" xr:uid="{00000000-0004-0000-0C00-000005000000}"/>
    <hyperlink ref="U6" location="'Salary and Wage Calc'!A1" display="Salary and Wage Calc" xr:uid="{00000000-0004-0000-0C00-000006000000}"/>
    <hyperlink ref="S6" location="'Payroll Data '!A1" display="Payroll Data " xr:uid="{00000000-0004-0000-0C00-000007000000}"/>
    <hyperlink ref="S8" location="'Eligible Expenses '!A1" display="Eligible Expenses " xr:uid="{00000000-0004-0000-0C00-000008000000}"/>
    <hyperlink ref="Z8" location="' Sch A Worksheet'!A1" display=" Sch A Worksheet" xr:uid="{00000000-0004-0000-0C00-000009000000}"/>
    <hyperlink ref="V8" location="'SBA Sch A Worksheet Instruct'!A1" display="SBA Sch A Worksheet Instruct" xr:uid="{00000000-0004-0000-0C00-00000A000000}"/>
    <hyperlink ref="AA7" location="' Demo Info'!A1" display="Demo Info" xr:uid="{00000000-0004-0000-0C00-00000B000000}"/>
    <hyperlink ref="AA6" location="'SBA Forgiveness Instruct'!A1" display="SBA Forgiveness Instruct" xr:uid="{00000000-0004-0000-0C00-00000C000000}"/>
  </hyperlinks>
  <pageMargins left="0.7" right="0.7" top="0.75" bottom="0.75" header="0.3" footer="0.3"/>
  <pageSetup orientation="portrait" horizontalDpi="360" verticalDpi="360" r:id="rId2"/>
  <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rgb="FF92D050"/>
  </sheetPr>
  <dimension ref="A1:AD26"/>
  <sheetViews>
    <sheetView showGridLines="0" workbookViewId="0">
      <selection activeCell="AB14" sqref="AB14"/>
    </sheetView>
  </sheetViews>
  <sheetFormatPr defaultColWidth="9.109375" defaultRowHeight="14.4" x14ac:dyDescent="0.3"/>
  <cols>
    <col min="1" max="1" width="6.88671875" style="24" customWidth="1"/>
    <col min="2" max="2" width="9" style="24" customWidth="1"/>
    <col min="3" max="3" width="18.88671875" style="24" customWidth="1"/>
    <col min="4" max="4" width="12" style="24" customWidth="1"/>
    <col min="5" max="5" width="9.88671875" style="24" customWidth="1"/>
    <col min="6" max="6" width="5" style="24" customWidth="1"/>
    <col min="7" max="7" width="2.88671875" style="24" customWidth="1"/>
    <col min="8" max="8" width="16" style="24" customWidth="1"/>
    <col min="9" max="9" width="1.88671875" style="24" customWidth="1"/>
    <col min="10" max="11" width="1" style="24" customWidth="1"/>
    <col min="12" max="12" width="5.88671875" style="24" customWidth="1"/>
    <col min="13" max="13" width="12" style="24" customWidth="1"/>
    <col min="14" max="14" width="2.88671875" style="24" customWidth="1"/>
    <col min="15" max="15" width="1.88671875" style="24" customWidth="1"/>
    <col min="16" max="16" width="4" style="24" customWidth="1"/>
    <col min="17" max="20" width="9.109375" style="24"/>
    <col min="21" max="21" width="8.88671875" customWidth="1"/>
    <col min="22" max="16384" width="9.109375" style="24"/>
  </cols>
  <sheetData>
    <row r="1" spans="1:30" ht="29.1" customHeight="1" x14ac:dyDescent="0.3">
      <c r="A1" s="246"/>
      <c r="B1" s="246"/>
      <c r="C1" s="246"/>
      <c r="D1" s="246"/>
      <c r="E1" s="246"/>
      <c r="F1" s="246"/>
      <c r="G1" s="246"/>
      <c r="H1" s="246"/>
      <c r="I1" s="246"/>
      <c r="J1" s="246"/>
      <c r="K1" s="246"/>
      <c r="L1" s="246"/>
      <c r="M1" s="246"/>
      <c r="N1" s="246"/>
      <c r="O1" s="246"/>
      <c r="P1" s="246"/>
      <c r="R1" s="489"/>
      <c r="S1" s="217"/>
      <c r="T1" s="217"/>
      <c r="V1" s="144"/>
      <c r="X1" s="111"/>
      <c r="Y1" s="102"/>
      <c r="Z1" s="88"/>
    </row>
    <row r="2" spans="1:30" ht="19.5" customHeight="1" x14ac:dyDescent="0.3">
      <c r="A2" s="482" t="s">
        <v>52</v>
      </c>
      <c r="B2" s="482"/>
      <c r="C2" s="482"/>
      <c r="D2" s="482"/>
      <c r="E2" s="482"/>
      <c r="F2" s="482"/>
      <c r="G2" s="482"/>
      <c r="H2" s="482"/>
      <c r="I2" s="482"/>
      <c r="J2" s="482"/>
      <c r="K2" s="482"/>
      <c r="L2" s="482"/>
      <c r="M2" s="482"/>
      <c r="N2" s="482"/>
      <c r="O2" s="28"/>
      <c r="P2" s="28"/>
      <c r="S2" s="87"/>
      <c r="T2" s="93"/>
      <c r="V2" s="93"/>
      <c r="W2" s="93"/>
      <c r="X2" s="93"/>
      <c r="Y2" s="93"/>
      <c r="Z2" s="93"/>
    </row>
    <row r="3" spans="1:30" ht="14.25" customHeight="1" x14ac:dyDescent="0.3">
      <c r="A3" s="321" t="s">
        <v>151</v>
      </c>
      <c r="B3" s="321"/>
      <c r="C3" s="321"/>
      <c r="D3" s="321"/>
      <c r="E3" s="321"/>
      <c r="F3" s="321"/>
      <c r="G3" s="321"/>
      <c r="H3" s="321"/>
      <c r="I3" s="321"/>
      <c r="J3" s="321"/>
      <c r="K3" s="321"/>
      <c r="L3" s="321"/>
      <c r="M3" s="321"/>
      <c r="N3" s="321"/>
      <c r="O3" s="28"/>
      <c r="P3" s="28"/>
      <c r="R3" s="490"/>
      <c r="S3" s="491"/>
      <c r="T3" s="491"/>
    </row>
    <row r="4" spans="1:30" x14ac:dyDescent="0.3">
      <c r="A4" s="314" t="s">
        <v>150</v>
      </c>
      <c r="B4" s="314"/>
      <c r="C4" s="314"/>
      <c r="D4" s="314"/>
      <c r="E4" s="314"/>
      <c r="F4" s="314"/>
      <c r="G4" s="314"/>
      <c r="H4" s="314"/>
      <c r="I4" s="314"/>
      <c r="J4" s="314"/>
      <c r="K4" s="314"/>
      <c r="L4" s="314"/>
      <c r="M4" s="483">
        <f>' Sch A Worksheet'!C31</f>
        <v>0</v>
      </c>
      <c r="N4" s="324"/>
      <c r="O4" s="26"/>
      <c r="P4" s="26"/>
    </row>
    <row r="5" spans="1:30" ht="13.2" x14ac:dyDescent="0.3">
      <c r="A5" s="314" t="s">
        <v>149</v>
      </c>
      <c r="B5" s="314"/>
      <c r="C5" s="314"/>
      <c r="D5" s="314"/>
      <c r="E5" s="314"/>
      <c r="F5" s="314"/>
      <c r="G5" s="314"/>
      <c r="H5" s="314"/>
      <c r="I5" s="314"/>
      <c r="J5" s="314"/>
      <c r="K5" s="314"/>
      <c r="L5" s="314"/>
      <c r="M5" s="484">
        <f>' Sch A Worksheet'!D31</f>
        <v>0</v>
      </c>
      <c r="N5" s="324"/>
      <c r="O5" s="26"/>
      <c r="P5" s="26"/>
      <c r="U5" s="24"/>
    </row>
    <row r="6" spans="1:30" ht="13.2" x14ac:dyDescent="0.25">
      <c r="A6" s="494" t="s">
        <v>148</v>
      </c>
      <c r="B6" s="494"/>
      <c r="C6" s="494"/>
      <c r="D6" s="494"/>
      <c r="E6" s="494"/>
      <c r="F6" s="494"/>
      <c r="G6" s="494"/>
      <c r="H6" s="494"/>
      <c r="I6" s="494"/>
      <c r="J6" s="494"/>
      <c r="K6" s="494"/>
      <c r="L6" s="494"/>
      <c r="M6" s="485">
        <f>' Sch A Worksheet'!E31</f>
        <v>0</v>
      </c>
      <c r="N6" s="324"/>
      <c r="O6" s="26"/>
      <c r="P6" s="26"/>
      <c r="T6" s="17"/>
      <c r="U6" s="17"/>
      <c r="V6" s="184"/>
      <c r="W6" s="185"/>
      <c r="X6" s="218"/>
      <c r="Y6" s="218"/>
      <c r="Z6" s="184"/>
      <c r="AA6" s="184"/>
      <c r="AB6" s="17"/>
      <c r="AC6" s="184"/>
    </row>
    <row r="7" spans="1:30" ht="43.5" customHeight="1" x14ac:dyDescent="0.3">
      <c r="A7" s="35"/>
      <c r="B7" s="486" t="s">
        <v>199</v>
      </c>
      <c r="C7" s="487"/>
      <c r="D7" s="487"/>
      <c r="E7" s="487"/>
      <c r="F7" s="487"/>
      <c r="G7" s="487"/>
      <c r="H7" s="487"/>
      <c r="I7" s="487"/>
      <c r="J7" s="487"/>
      <c r="K7" s="487"/>
      <c r="L7" s="487"/>
      <c r="M7" s="487"/>
      <c r="N7" s="488"/>
      <c r="O7" s="26"/>
      <c r="P7" s="26"/>
      <c r="T7" s="188"/>
      <c r="U7" s="189"/>
      <c r="V7" s="189"/>
      <c r="W7" s="188"/>
      <c r="X7" s="184"/>
      <c r="Y7" s="184"/>
      <c r="Z7" s="188"/>
      <c r="AA7" s="184"/>
      <c r="AC7" s="184"/>
    </row>
    <row r="8" spans="1:30" ht="14.25" customHeight="1" x14ac:dyDescent="0.25">
      <c r="A8" s="321" t="s">
        <v>147</v>
      </c>
      <c r="B8" s="321"/>
      <c r="C8" s="321"/>
      <c r="D8" s="321"/>
      <c r="E8" s="321"/>
      <c r="F8" s="321"/>
      <c r="G8" s="321"/>
      <c r="H8" s="321"/>
      <c r="I8" s="321"/>
      <c r="J8" s="321"/>
      <c r="K8" s="321"/>
      <c r="L8" s="321"/>
      <c r="M8" s="321"/>
      <c r="N8" s="321"/>
      <c r="O8" s="28"/>
      <c r="P8" s="28"/>
      <c r="T8" s="17"/>
      <c r="U8" s="17"/>
      <c r="V8" s="184"/>
      <c r="W8" s="185"/>
      <c r="X8" s="218" t="s">
        <v>87</v>
      </c>
      <c r="Y8" s="219"/>
      <c r="Z8" s="184"/>
      <c r="AA8" s="184"/>
      <c r="AB8" s="17"/>
      <c r="AC8" s="184"/>
      <c r="AD8" s="184"/>
    </row>
    <row r="9" spans="1:30" ht="13.2" x14ac:dyDescent="0.3">
      <c r="A9" s="314" t="s">
        <v>146</v>
      </c>
      <c r="B9" s="314"/>
      <c r="C9" s="314"/>
      <c r="D9" s="314"/>
      <c r="E9" s="314"/>
      <c r="F9" s="314"/>
      <c r="G9" s="314"/>
      <c r="H9" s="314"/>
      <c r="I9" s="314"/>
      <c r="J9" s="314"/>
      <c r="K9" s="314"/>
      <c r="L9" s="314"/>
      <c r="M9" s="483">
        <f>' Sch A Worksheet'!C53</f>
        <v>0</v>
      </c>
      <c r="N9" s="324"/>
      <c r="O9" s="26"/>
      <c r="P9" s="26"/>
      <c r="T9" s="184"/>
      <c r="U9" s="184"/>
      <c r="V9" s="184"/>
      <c r="W9" s="184"/>
      <c r="X9" s="184"/>
      <c r="Y9" s="184"/>
      <c r="Z9" s="184"/>
      <c r="AA9" s="184"/>
      <c r="AB9" s="184"/>
      <c r="AC9" s="184"/>
      <c r="AD9" s="184"/>
    </row>
    <row r="10" spans="1:30" ht="13.2" x14ac:dyDescent="0.25">
      <c r="A10" s="314" t="s">
        <v>145</v>
      </c>
      <c r="B10" s="314"/>
      <c r="C10" s="314"/>
      <c r="D10" s="314"/>
      <c r="E10" s="314"/>
      <c r="F10" s="314"/>
      <c r="G10" s="314"/>
      <c r="H10" s="314"/>
      <c r="I10" s="314"/>
      <c r="J10" s="314"/>
      <c r="K10" s="314"/>
      <c r="L10" s="314"/>
      <c r="M10" s="484">
        <f>' Sch A Worksheet'!D53</f>
        <v>0</v>
      </c>
      <c r="N10" s="324"/>
      <c r="O10" s="26"/>
      <c r="P10" s="26"/>
      <c r="T10" s="185" t="s">
        <v>367</v>
      </c>
      <c r="U10" s="184"/>
      <c r="V10" s="185" t="s">
        <v>368</v>
      </c>
      <c r="W10" s="184"/>
      <c r="X10" s="184"/>
      <c r="Y10" s="185" t="s">
        <v>372</v>
      </c>
      <c r="Z10" s="184"/>
      <c r="AA10" s="184"/>
      <c r="AB10" s="185" t="s">
        <v>378</v>
      </c>
      <c r="AC10" s="17"/>
      <c r="AD10" s="17"/>
    </row>
    <row r="11" spans="1:30" ht="14.25" customHeight="1" x14ac:dyDescent="0.3">
      <c r="A11" s="321" t="s">
        <v>144</v>
      </c>
      <c r="B11" s="321"/>
      <c r="C11" s="321"/>
      <c r="D11" s="321"/>
      <c r="E11" s="321"/>
      <c r="F11" s="321"/>
      <c r="G11" s="321"/>
      <c r="H11" s="321"/>
      <c r="I11" s="321"/>
      <c r="J11" s="321"/>
      <c r="K11" s="321"/>
      <c r="L11" s="321"/>
      <c r="M11" s="321"/>
      <c r="N11" s="321"/>
      <c r="O11" s="28"/>
      <c r="P11" s="28"/>
      <c r="T11" s="185" t="s">
        <v>369</v>
      </c>
      <c r="U11" s="184"/>
      <c r="V11" s="184"/>
      <c r="W11" s="185" t="s">
        <v>377</v>
      </c>
      <c r="X11" s="184"/>
      <c r="Y11" s="184"/>
      <c r="Z11" s="185"/>
      <c r="AA11" s="184"/>
      <c r="AB11" s="185" t="s">
        <v>373</v>
      </c>
      <c r="AC11" s="184"/>
      <c r="AD11" s="184"/>
    </row>
    <row r="12" spans="1:30" ht="13.2" x14ac:dyDescent="0.3">
      <c r="A12" s="314" t="s">
        <v>143</v>
      </c>
      <c r="B12" s="314"/>
      <c r="C12" s="314"/>
      <c r="D12" s="314"/>
      <c r="E12" s="314"/>
      <c r="F12" s="314"/>
      <c r="G12" s="314"/>
      <c r="H12" s="314"/>
      <c r="I12" s="314"/>
      <c r="J12" s="314"/>
      <c r="K12" s="314"/>
      <c r="L12" s="314"/>
      <c r="M12" s="483">
        <f>'Eligible Expenses '!C3+'Eligible Expenses '!C4</f>
        <v>0</v>
      </c>
      <c r="N12" s="324"/>
      <c r="O12" s="26"/>
      <c r="P12" s="26"/>
      <c r="T12" s="188" t="s">
        <v>374</v>
      </c>
      <c r="U12" s="189"/>
      <c r="V12" s="189"/>
      <c r="W12" s="190" t="s">
        <v>370</v>
      </c>
      <c r="X12" s="189"/>
      <c r="Y12" s="189"/>
      <c r="Z12" s="189"/>
      <c r="AA12" s="188" t="s">
        <v>375</v>
      </c>
      <c r="AB12" s="189"/>
      <c r="AC12" s="189"/>
      <c r="AD12" s="188" t="s">
        <v>376</v>
      </c>
    </row>
    <row r="13" spans="1:30" x14ac:dyDescent="0.3">
      <c r="A13" s="314" t="s">
        <v>142</v>
      </c>
      <c r="B13" s="314"/>
      <c r="C13" s="314"/>
      <c r="D13" s="314"/>
      <c r="E13" s="314"/>
      <c r="F13" s="314"/>
      <c r="G13" s="314"/>
      <c r="H13" s="314"/>
      <c r="I13" s="314"/>
      <c r="J13" s="314"/>
      <c r="K13" s="314"/>
      <c r="L13" s="314"/>
      <c r="M13" s="483">
        <f>'Eligible Expenses '!C5</f>
        <v>0</v>
      </c>
      <c r="N13" s="324"/>
      <c r="O13" s="26"/>
      <c r="P13" s="26"/>
    </row>
    <row r="14" spans="1:30" x14ac:dyDescent="0.3">
      <c r="A14" s="314" t="s">
        <v>141</v>
      </c>
      <c r="B14" s="314"/>
      <c r="C14" s="314"/>
      <c r="D14" s="314"/>
      <c r="E14" s="314"/>
      <c r="F14" s="314"/>
      <c r="G14" s="314"/>
      <c r="H14" s="314"/>
      <c r="I14" s="314"/>
      <c r="J14" s="314"/>
      <c r="K14" s="314"/>
      <c r="L14" s="314"/>
      <c r="M14" s="483">
        <f>'Eligible Expenses '!C6</f>
        <v>0</v>
      </c>
      <c r="N14" s="324"/>
      <c r="O14" s="26"/>
      <c r="P14" s="26"/>
    </row>
    <row r="15" spans="1:30" ht="14.25" customHeight="1" x14ac:dyDescent="0.3">
      <c r="A15" s="321" t="s">
        <v>140</v>
      </c>
      <c r="B15" s="321"/>
      <c r="C15" s="321"/>
      <c r="D15" s="321"/>
      <c r="E15" s="321"/>
      <c r="F15" s="321"/>
      <c r="G15" s="321"/>
      <c r="H15" s="321"/>
      <c r="I15" s="321"/>
      <c r="J15" s="321"/>
      <c r="K15" s="321"/>
      <c r="L15" s="321"/>
      <c r="M15" s="321"/>
      <c r="N15" s="321"/>
      <c r="O15" s="28"/>
      <c r="P15" s="28"/>
    </row>
    <row r="16" spans="1:30" x14ac:dyDescent="0.3">
      <c r="A16" s="494" t="s">
        <v>139</v>
      </c>
      <c r="B16" s="494"/>
      <c r="C16" s="494"/>
      <c r="D16" s="494"/>
      <c r="E16" s="494"/>
      <c r="F16" s="494"/>
      <c r="G16" s="494"/>
      <c r="H16" s="494"/>
      <c r="I16" s="494"/>
      <c r="J16" s="494"/>
      <c r="K16" s="494"/>
      <c r="L16" s="494"/>
      <c r="M16" s="483">
        <f>' Sch A Worksheet'!C70</f>
        <v>0</v>
      </c>
      <c r="N16" s="324"/>
      <c r="O16" s="26"/>
      <c r="P16" s="26"/>
    </row>
    <row r="17" spans="1:26" ht="30" customHeight="1" x14ac:dyDescent="0.3">
      <c r="A17" s="27"/>
      <c r="B17" s="496" t="s">
        <v>200</v>
      </c>
      <c r="C17" s="496"/>
      <c r="D17" s="496"/>
      <c r="E17" s="496"/>
      <c r="F17" s="496"/>
      <c r="G17" s="496"/>
      <c r="H17" s="496"/>
      <c r="I17" s="496"/>
      <c r="J17" s="496"/>
      <c r="K17" s="496"/>
      <c r="L17" s="496"/>
      <c r="M17" s="496"/>
      <c r="N17" s="497"/>
      <c r="O17" s="26"/>
      <c r="P17" s="26"/>
    </row>
    <row r="18" spans="1:26" ht="14.25" customHeight="1" x14ac:dyDescent="0.3">
      <c r="A18" s="321" t="s">
        <v>138</v>
      </c>
      <c r="B18" s="321"/>
      <c r="C18" s="321"/>
      <c r="D18" s="321"/>
      <c r="E18" s="321"/>
      <c r="F18" s="321"/>
      <c r="G18" s="321"/>
      <c r="H18" s="321"/>
      <c r="I18" s="321"/>
      <c r="J18" s="321"/>
      <c r="K18" s="321"/>
      <c r="L18" s="321"/>
      <c r="M18" s="321"/>
      <c r="N18" s="321"/>
      <c r="O18" s="28"/>
      <c r="P18" s="28"/>
    </row>
    <row r="19" spans="1:26" x14ac:dyDescent="0.3">
      <c r="A19" s="494" t="s">
        <v>137</v>
      </c>
      <c r="B19" s="494"/>
      <c r="C19" s="494"/>
      <c r="D19" s="494"/>
      <c r="E19" s="494"/>
      <c r="F19" s="494"/>
      <c r="G19" s="494"/>
      <c r="H19" s="494"/>
      <c r="I19" s="494"/>
      <c r="J19" s="494"/>
      <c r="K19" s="494"/>
      <c r="L19" s="494"/>
      <c r="M19" s="483">
        <f>M4+M9+M12+M13+M14+M16</f>
        <v>0</v>
      </c>
      <c r="N19" s="324"/>
      <c r="O19" s="26"/>
      <c r="P19" s="26"/>
    </row>
    <row r="20" spans="1:26" ht="14.25" customHeight="1" x14ac:dyDescent="0.3">
      <c r="A20" s="321" t="s">
        <v>136</v>
      </c>
      <c r="B20" s="321"/>
      <c r="C20" s="321"/>
      <c r="D20" s="321"/>
      <c r="E20" s="321"/>
      <c r="F20" s="321"/>
      <c r="G20" s="321"/>
      <c r="H20" s="321"/>
      <c r="I20" s="321"/>
      <c r="J20" s="321"/>
      <c r="K20" s="321"/>
      <c r="L20" s="321"/>
      <c r="M20" s="321"/>
      <c r="N20" s="321"/>
      <c r="O20" s="28"/>
      <c r="P20" s="28"/>
    </row>
    <row r="21" spans="1:26" ht="26.25" customHeight="1" x14ac:dyDescent="0.3">
      <c r="A21" s="35"/>
      <c r="B21" s="495" t="s">
        <v>135</v>
      </c>
      <c r="C21" s="495"/>
      <c r="D21" s="495"/>
      <c r="E21" s="495"/>
      <c r="F21" s="495"/>
      <c r="G21" s="495"/>
      <c r="H21" s="495"/>
      <c r="I21" s="495"/>
      <c r="J21" s="495"/>
      <c r="K21" s="495"/>
      <c r="L21" s="495"/>
      <c r="M21" s="495"/>
      <c r="N21" s="495"/>
      <c r="O21" s="26"/>
      <c r="P21" s="26"/>
    </row>
    <row r="22" spans="1:26" ht="13.2" x14ac:dyDescent="0.3">
      <c r="A22" s="314" t="s">
        <v>134</v>
      </c>
      <c r="B22" s="314"/>
      <c r="C22" s="314"/>
      <c r="D22" s="314"/>
      <c r="E22" s="314"/>
      <c r="F22" s="314"/>
      <c r="G22" s="314"/>
      <c r="H22" s="314"/>
      <c r="I22" s="314"/>
      <c r="J22" s="314"/>
      <c r="K22" s="314"/>
      <c r="L22" s="314"/>
      <c r="M22" s="500">
        <v>0</v>
      </c>
      <c r="N22" s="500"/>
      <c r="O22" s="26"/>
      <c r="P22" s="26"/>
      <c r="Q22" s="492" t="s">
        <v>338</v>
      </c>
      <c r="R22" s="493"/>
      <c r="S22" s="493"/>
      <c r="T22" s="493"/>
      <c r="U22" s="493"/>
      <c r="V22" s="493"/>
      <c r="W22" s="493"/>
      <c r="X22" s="493"/>
      <c r="Y22" s="493"/>
      <c r="Z22" s="493"/>
    </row>
    <row r="23" spans="1:26" ht="13.2" x14ac:dyDescent="0.3">
      <c r="A23" s="314" t="s">
        <v>133</v>
      </c>
      <c r="B23" s="314"/>
      <c r="C23" s="314"/>
      <c r="D23" s="314"/>
      <c r="E23" s="314"/>
      <c r="F23" s="314"/>
      <c r="G23" s="314"/>
      <c r="H23" s="314"/>
      <c r="I23" s="314"/>
      <c r="J23" s="314"/>
      <c r="K23" s="314"/>
      <c r="L23" s="314"/>
      <c r="M23" s="484">
        <f>M5+M10</f>
        <v>0</v>
      </c>
      <c r="N23" s="324"/>
      <c r="O23" s="26"/>
      <c r="P23" s="26"/>
      <c r="Q23" s="493"/>
      <c r="R23" s="493"/>
      <c r="S23" s="493"/>
      <c r="T23" s="493"/>
      <c r="U23" s="493"/>
      <c r="V23" s="493"/>
      <c r="W23" s="493"/>
      <c r="X23" s="493"/>
      <c r="Y23" s="493"/>
      <c r="Z23" s="493"/>
    </row>
    <row r="24" spans="1:26" ht="13.2" x14ac:dyDescent="0.3">
      <c r="A24" s="314" t="s">
        <v>201</v>
      </c>
      <c r="B24" s="314"/>
      <c r="C24" s="314"/>
      <c r="D24" s="314"/>
      <c r="E24" s="314"/>
      <c r="F24" s="314"/>
      <c r="G24" s="314"/>
      <c r="H24" s="314"/>
      <c r="I24" s="314"/>
      <c r="J24" s="314"/>
      <c r="K24" s="314"/>
      <c r="L24" s="314"/>
      <c r="M24" s="500">
        <v>0</v>
      </c>
      <c r="N24" s="500"/>
      <c r="O24" s="26"/>
      <c r="P24" s="26"/>
      <c r="Q24" s="493"/>
      <c r="R24" s="493"/>
      <c r="S24" s="493"/>
      <c r="T24" s="493"/>
      <c r="U24" s="493"/>
      <c r="V24" s="493"/>
      <c r="W24" s="493"/>
      <c r="X24" s="493"/>
      <c r="Y24" s="493"/>
      <c r="Z24" s="493"/>
    </row>
    <row r="26" spans="1:26" x14ac:dyDescent="0.3">
      <c r="Q26" s="498" t="s">
        <v>339</v>
      </c>
      <c r="R26" s="491"/>
      <c r="S26" s="491"/>
      <c r="T26" s="499"/>
    </row>
  </sheetData>
  <sheetProtection algorithmName="SHA-512" hashValue="dzTR7LVXYXHuWuiIcI30OeuUGAj551+NAhDrrPWOQteJp5rNIwUGaGfAMgjUDSollzzoIsa0LYscBvDWcNyfxg==" saltValue="v+esmKzIF4TO4XM963QYAQ==" spinCount="100000" sheet="1" formatCells="0" formatColumns="0" formatRows="0" insertColumns="0" insertRows="0" insertHyperlinks="0" deleteColumns="0" deleteRows="0" sort="0" autoFilter="0" pivotTables="0"/>
  <mergeCells count="43">
    <mergeCell ref="Q26:T26"/>
    <mergeCell ref="A22:L22"/>
    <mergeCell ref="M22:N22"/>
    <mergeCell ref="A23:L23"/>
    <mergeCell ref="M23:N23"/>
    <mergeCell ref="A24:L24"/>
    <mergeCell ref="M24:N24"/>
    <mergeCell ref="A12:L12"/>
    <mergeCell ref="M12:N12"/>
    <mergeCell ref="R1:T1"/>
    <mergeCell ref="R3:T3"/>
    <mergeCell ref="Q22:Z24"/>
    <mergeCell ref="A18:N18"/>
    <mergeCell ref="A19:L19"/>
    <mergeCell ref="M19:N19"/>
    <mergeCell ref="A20:N20"/>
    <mergeCell ref="B21:N21"/>
    <mergeCell ref="B17:N17"/>
    <mergeCell ref="X6:Y6"/>
    <mergeCell ref="X8:Y8"/>
    <mergeCell ref="A16:L16"/>
    <mergeCell ref="M16:N16"/>
    <mergeCell ref="A6:L6"/>
    <mergeCell ref="A13:L13"/>
    <mergeCell ref="M13:N13"/>
    <mergeCell ref="A14:L14"/>
    <mergeCell ref="M14:N14"/>
    <mergeCell ref="A15:N15"/>
    <mergeCell ref="A10:L10"/>
    <mergeCell ref="M10:N10"/>
    <mergeCell ref="A11:N11"/>
    <mergeCell ref="A5:L5"/>
    <mergeCell ref="M5:N5"/>
    <mergeCell ref="M6:N6"/>
    <mergeCell ref="A8:N8"/>
    <mergeCell ref="A9:L9"/>
    <mergeCell ref="M9:N9"/>
    <mergeCell ref="B7:N7"/>
    <mergeCell ref="A1:P1"/>
    <mergeCell ref="A2:N2"/>
    <mergeCell ref="A3:N3"/>
    <mergeCell ref="A4:L4"/>
    <mergeCell ref="M4:N4"/>
  </mergeCells>
  <hyperlinks>
    <hyperlink ref="Q26:S26" location="'SBA PPP Forgiveness App'!A1" display="Completed Forgiveness Application" xr:uid="{00000000-0004-0000-0D00-000000000000}"/>
    <hyperlink ref="X8" location="Disclaimer!A1" display="Disclaimer" xr:uid="{00000000-0004-0000-0D00-000001000000}"/>
    <hyperlink ref="AB11" location="'SBA Documentation Req'!A1" display="SBA Documentation Req" xr:uid="{00000000-0004-0000-0D00-000002000000}"/>
    <hyperlink ref="Y10" location="'SBA PPP Forgiveness App'!A1" display="SBA PPP Forgiveness App" xr:uid="{00000000-0004-0000-0D00-000003000000}"/>
    <hyperlink ref="W11" location="'Sch A Instruct'!A1" display="SBA Sch A Instruct" xr:uid="{00000000-0004-0000-0D00-000004000000}"/>
    <hyperlink ref="T11" location="'FTE Exc and Safe Harbor'!A1" display="FTE Exc and Safe Harbor" xr:uid="{00000000-0004-0000-0D00-000005000000}"/>
    <hyperlink ref="V10" location="'Salary and Wage Calc'!A1" display="Salary and Wage Calc" xr:uid="{00000000-0004-0000-0D00-000006000000}"/>
    <hyperlink ref="T10" location="'Payroll Data '!A1" display="Payroll Data " xr:uid="{00000000-0004-0000-0D00-000007000000}"/>
    <hyperlink ref="T12" location="'Eligible Expenses '!A1" display="Eligible Expenses " xr:uid="{00000000-0004-0000-0D00-000008000000}"/>
    <hyperlink ref="AA12" location="' Sch A Worksheet'!A1" display=" Sch A Worksheet" xr:uid="{00000000-0004-0000-0D00-000009000000}"/>
    <hyperlink ref="W12" location="'SBA Sch A Worksheet Instruct'!A1" display="SBA Sch A Worksheet Instruct" xr:uid="{00000000-0004-0000-0D00-00000A000000}"/>
    <hyperlink ref="AD12" location="' Demo Info'!A1" display="Demo Info" xr:uid="{00000000-0004-0000-0D00-00000B000000}"/>
    <hyperlink ref="AB10" location="'SBA Forgiveness Instruct'!A1" display="SBA Forgiveness Instruct" xr:uid="{00000000-0004-0000-0D00-00000C000000}"/>
  </hyperlinks>
  <pageMargins left="0.7" right="0.7" top="0.75" bottom="0.75" header="0.3" footer="0.3"/>
  <pageSetup orientation="portrait" horizontalDpi="360" verticalDpi="360" r:id="rId1"/>
  <ignoredErrors>
    <ignoredError sqref="M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0</xdr:col>
                    <xdr:colOff>121920</xdr:colOff>
                    <xdr:row>6</xdr:row>
                    <xdr:rowOff>144780</xdr:rowOff>
                  </from>
                  <to>
                    <xdr:col>1</xdr:col>
                    <xdr:colOff>563880</xdr:colOff>
                    <xdr:row>6</xdr:row>
                    <xdr:rowOff>441960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0</xdr:col>
                    <xdr:colOff>106680</xdr:colOff>
                    <xdr:row>20</xdr:row>
                    <xdr:rowOff>60960</xdr:rowOff>
                  </from>
                  <to>
                    <xdr:col>1</xdr:col>
                    <xdr:colOff>457200</xdr:colOff>
                    <xdr:row>20</xdr:row>
                    <xdr:rowOff>266700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92D050"/>
  </sheetPr>
  <dimension ref="A1:AD12"/>
  <sheetViews>
    <sheetView showGridLines="0" workbookViewId="0">
      <selection sqref="A1:P1"/>
    </sheetView>
  </sheetViews>
  <sheetFormatPr defaultColWidth="9.109375" defaultRowHeight="13.2" x14ac:dyDescent="0.3"/>
  <cols>
    <col min="1" max="1" width="6.88671875" style="24" customWidth="1"/>
    <col min="2" max="2" width="9" style="24" customWidth="1"/>
    <col min="3" max="3" width="18.88671875" style="24" customWidth="1"/>
    <col min="4" max="4" width="12" style="24" customWidth="1"/>
    <col min="5" max="5" width="9.88671875" style="24" customWidth="1"/>
    <col min="6" max="6" width="5" style="24" customWidth="1"/>
    <col min="7" max="7" width="2.88671875" style="24" customWidth="1"/>
    <col min="8" max="8" width="16" style="24" customWidth="1"/>
    <col min="9" max="9" width="1.88671875" style="24" customWidth="1"/>
    <col min="10" max="11" width="1" style="24" customWidth="1"/>
    <col min="12" max="12" width="5.88671875" style="24" customWidth="1"/>
    <col min="13" max="13" width="12" style="24" customWidth="1"/>
    <col min="14" max="14" width="2.88671875" style="24" customWidth="1"/>
    <col min="15" max="15" width="1.88671875" style="24" customWidth="1"/>
    <col min="16" max="16" width="4" style="24" customWidth="1"/>
    <col min="17" max="16384" width="9.109375" style="24"/>
  </cols>
  <sheetData>
    <row r="1" spans="1:30" ht="29.1" customHeight="1" x14ac:dyDescent="0.3">
      <c r="A1" s="246"/>
      <c r="B1" s="246"/>
      <c r="C1" s="246"/>
      <c r="D1" s="246"/>
      <c r="E1" s="246"/>
      <c r="F1" s="246"/>
      <c r="G1" s="246"/>
      <c r="H1" s="246"/>
      <c r="I1" s="246"/>
      <c r="J1" s="246"/>
      <c r="K1" s="246"/>
      <c r="L1" s="246"/>
      <c r="M1" s="246"/>
      <c r="N1" s="246"/>
      <c r="O1" s="246"/>
      <c r="P1" s="246"/>
      <c r="R1" s="87"/>
      <c r="S1" s="88"/>
      <c r="T1" s="88"/>
      <c r="U1" s="88"/>
      <c r="V1" s="87"/>
      <c r="W1" s="88"/>
      <c r="X1" s="87"/>
      <c r="Y1" s="88"/>
    </row>
    <row r="2" spans="1:30" ht="14.25" customHeight="1" x14ac:dyDescent="0.25">
      <c r="A2" s="437" t="s">
        <v>212</v>
      </c>
      <c r="B2" s="438"/>
      <c r="C2" s="438"/>
      <c r="D2" s="438"/>
      <c r="E2" s="438"/>
      <c r="F2" s="438"/>
      <c r="G2" s="438"/>
      <c r="H2" s="438"/>
      <c r="I2" s="438"/>
      <c r="J2" s="438"/>
      <c r="K2" s="438"/>
      <c r="L2" s="438"/>
      <c r="M2" s="438"/>
      <c r="N2" s="438"/>
      <c r="O2" s="438"/>
      <c r="P2" s="439"/>
      <c r="S2" s="218" t="s">
        <v>87</v>
      </c>
      <c r="T2" s="219"/>
      <c r="U2" s="184"/>
      <c r="V2" s="185" t="s">
        <v>367</v>
      </c>
      <c r="W2" s="184"/>
      <c r="X2" s="185" t="s">
        <v>379</v>
      </c>
      <c r="Y2" s="184"/>
    </row>
    <row r="3" spans="1:30" ht="14.25" customHeight="1" x14ac:dyDescent="0.3">
      <c r="A3" s="502" t="s">
        <v>213</v>
      </c>
      <c r="B3" s="503"/>
      <c r="C3" s="503"/>
      <c r="D3" s="503"/>
      <c r="E3" s="503"/>
      <c r="F3" s="503"/>
      <c r="G3" s="503"/>
      <c r="H3" s="503"/>
      <c r="I3" s="503"/>
      <c r="J3" s="503"/>
      <c r="K3" s="503"/>
      <c r="L3" s="503"/>
      <c r="M3" s="503"/>
      <c r="N3" s="503"/>
      <c r="O3" s="503"/>
      <c r="P3" s="504"/>
      <c r="S3" s="188" t="s">
        <v>374</v>
      </c>
      <c r="T3" s="189"/>
      <c r="U3" s="189"/>
      <c r="V3" s="188" t="s">
        <v>375</v>
      </c>
      <c r="W3" s="184"/>
      <c r="X3" s="184"/>
      <c r="Y3" s="185" t="s">
        <v>369</v>
      </c>
      <c r="Z3" s="184"/>
      <c r="AA3" s="184"/>
      <c r="AB3" s="185" t="s">
        <v>377</v>
      </c>
      <c r="AC3" s="184"/>
      <c r="AD3" s="184"/>
    </row>
    <row r="4" spans="1:30" ht="198" customHeight="1" x14ac:dyDescent="0.25">
      <c r="A4" s="505" t="s">
        <v>386</v>
      </c>
      <c r="B4" s="506"/>
      <c r="C4" s="506"/>
      <c r="D4" s="506"/>
      <c r="E4" s="506"/>
      <c r="F4" s="506"/>
      <c r="G4" s="506"/>
      <c r="H4" s="506"/>
      <c r="I4" s="506"/>
      <c r="J4" s="506"/>
      <c r="K4" s="506"/>
      <c r="L4" s="506"/>
      <c r="M4" s="506"/>
      <c r="N4" s="506"/>
      <c r="O4" s="506"/>
      <c r="P4" s="507"/>
      <c r="S4" s="185" t="s">
        <v>368</v>
      </c>
      <c r="T4" s="184"/>
      <c r="U4" s="184"/>
      <c r="V4" s="185" t="s">
        <v>372</v>
      </c>
      <c r="W4" s="184"/>
      <c r="X4" s="184"/>
      <c r="Y4" s="185" t="s">
        <v>373</v>
      </c>
      <c r="Z4" s="17"/>
      <c r="AA4" s="17"/>
      <c r="AB4" s="17"/>
    </row>
    <row r="5" spans="1:30" ht="14.25" customHeight="1" x14ac:dyDescent="0.3">
      <c r="A5" s="508" t="s">
        <v>214</v>
      </c>
      <c r="B5" s="509"/>
      <c r="C5" s="509"/>
      <c r="D5" s="509"/>
      <c r="E5" s="510"/>
      <c r="F5" s="511" t="s">
        <v>215</v>
      </c>
      <c r="G5" s="512"/>
      <c r="H5" s="512"/>
      <c r="I5" s="512"/>
      <c r="J5" s="512"/>
      <c r="K5" s="512"/>
      <c r="L5" s="512"/>
      <c r="M5" s="512"/>
      <c r="N5" s="512"/>
      <c r="O5" s="512"/>
      <c r="P5" s="513"/>
    </row>
    <row r="6" spans="1:30" ht="12.9" customHeight="1" x14ac:dyDescent="0.25">
      <c r="A6" s="523"/>
      <c r="B6" s="285"/>
      <c r="C6" s="285"/>
      <c r="D6" s="285"/>
      <c r="E6" s="285"/>
      <c r="F6" s="524"/>
      <c r="G6" s="524"/>
      <c r="H6" s="524"/>
      <c r="I6" s="524"/>
      <c r="J6" s="524"/>
      <c r="K6" s="524"/>
      <c r="L6" s="524"/>
      <c r="M6" s="524"/>
      <c r="N6" s="524"/>
      <c r="O6" s="524"/>
      <c r="P6" s="524"/>
    </row>
    <row r="7" spans="1:30" ht="24" customHeight="1" x14ac:dyDescent="0.3">
      <c r="A7" s="517" t="s">
        <v>216</v>
      </c>
      <c r="B7" s="518"/>
      <c r="C7" s="519" t="s">
        <v>217</v>
      </c>
      <c r="D7" s="520"/>
      <c r="E7" s="520"/>
      <c r="F7" s="525"/>
      <c r="G7" s="525"/>
      <c r="H7" s="525"/>
      <c r="I7" s="525"/>
      <c r="J7" s="525"/>
      <c r="K7" s="525"/>
      <c r="L7" s="525"/>
      <c r="M7" s="501"/>
      <c r="N7" s="501"/>
      <c r="O7" s="501"/>
      <c r="P7" s="501"/>
    </row>
    <row r="8" spans="1:30" ht="14.25" customHeight="1" x14ac:dyDescent="0.25">
      <c r="A8" s="517" t="s">
        <v>218</v>
      </c>
      <c r="B8" s="518"/>
      <c r="C8" s="519" t="s">
        <v>219</v>
      </c>
      <c r="D8" s="520"/>
      <c r="E8" s="520"/>
      <c r="F8" s="520"/>
      <c r="G8" s="520"/>
      <c r="H8" s="520"/>
      <c r="I8" s="520"/>
      <c r="J8" s="520"/>
      <c r="K8" s="520"/>
      <c r="L8" s="520"/>
      <c r="M8" s="522"/>
      <c r="N8" s="522"/>
      <c r="O8" s="522"/>
      <c r="P8" s="522"/>
    </row>
    <row r="9" spans="1:30" ht="24" customHeight="1" x14ac:dyDescent="0.3">
      <c r="A9" s="517" t="s">
        <v>220</v>
      </c>
      <c r="B9" s="518"/>
      <c r="C9" s="519" t="s">
        <v>221</v>
      </c>
      <c r="D9" s="520"/>
      <c r="E9" s="520"/>
      <c r="F9" s="520"/>
      <c r="G9" s="520"/>
      <c r="H9" s="520"/>
      <c r="I9" s="520"/>
      <c r="J9" s="520"/>
      <c r="K9" s="520"/>
      <c r="L9" s="520"/>
      <c r="M9" s="521"/>
      <c r="N9" s="521"/>
      <c r="O9" s="521"/>
      <c r="P9" s="521"/>
    </row>
    <row r="10" spans="1:30" ht="14.25" customHeight="1" x14ac:dyDescent="0.25">
      <c r="A10" s="517" t="s">
        <v>222</v>
      </c>
      <c r="B10" s="518"/>
      <c r="C10" s="519" t="s">
        <v>223</v>
      </c>
      <c r="D10" s="520"/>
      <c r="E10" s="520"/>
      <c r="F10" s="520"/>
      <c r="G10" s="520"/>
      <c r="H10" s="520"/>
      <c r="I10" s="520"/>
      <c r="J10" s="520"/>
      <c r="K10" s="520"/>
      <c r="L10" s="520"/>
      <c r="M10" s="522"/>
      <c r="N10" s="522"/>
      <c r="O10" s="522"/>
      <c r="P10" s="522"/>
    </row>
    <row r="11" spans="1:30" ht="14.25" customHeight="1" x14ac:dyDescent="0.3">
      <c r="A11" s="514" t="s">
        <v>224</v>
      </c>
      <c r="B11" s="515"/>
      <c r="C11" s="515"/>
      <c r="D11" s="515"/>
      <c r="E11" s="515"/>
      <c r="F11" s="515"/>
      <c r="G11" s="515"/>
      <c r="H11" s="515"/>
      <c r="I11" s="515"/>
      <c r="J11" s="515"/>
      <c r="K11" s="515"/>
      <c r="L11" s="515"/>
      <c r="M11" s="515"/>
      <c r="N11" s="515"/>
      <c r="O11" s="515"/>
      <c r="P11" s="516"/>
    </row>
    <row r="12" spans="1:30" ht="54" customHeight="1" x14ac:dyDescent="0.3">
      <c r="A12" s="446" t="s">
        <v>225</v>
      </c>
      <c r="B12" s="341"/>
      <c r="C12" s="341"/>
      <c r="D12" s="341"/>
      <c r="E12" s="341"/>
      <c r="F12" s="341"/>
      <c r="G12" s="341"/>
      <c r="H12" s="341"/>
      <c r="I12" s="341"/>
      <c r="J12" s="341"/>
      <c r="K12" s="341"/>
      <c r="L12" s="341"/>
      <c r="M12" s="341"/>
      <c r="N12" s="341"/>
      <c r="O12" s="341"/>
      <c r="P12" s="342"/>
    </row>
  </sheetData>
  <sheetProtection algorithmName="SHA-512" hashValue="y88oHwqHLPq1oT1q69l/mbRKCVr2dEE5UJzJ1YJMWcXlWY7DeT4Imrlybkh4yziSij04WX3vCIQshTDeqO+lrg==" saltValue="ulG/rysQ2nt6I1OWr2L8hA==" spinCount="100000" sheet="1" objects="1" scenarios="1"/>
  <mergeCells count="23">
    <mergeCell ref="S2:T2"/>
    <mergeCell ref="A11:P11"/>
    <mergeCell ref="A12:P12"/>
    <mergeCell ref="A9:B9"/>
    <mergeCell ref="C9:L9"/>
    <mergeCell ref="M9:P9"/>
    <mergeCell ref="A10:B10"/>
    <mergeCell ref="C10:L10"/>
    <mergeCell ref="M10:P10"/>
    <mergeCell ref="A8:B8"/>
    <mergeCell ref="C8:L8"/>
    <mergeCell ref="M8:P8"/>
    <mergeCell ref="A6:E6"/>
    <mergeCell ref="F6:P6"/>
    <mergeCell ref="A7:B7"/>
    <mergeCell ref="C7:L7"/>
    <mergeCell ref="M7:P7"/>
    <mergeCell ref="A1:P1"/>
    <mergeCell ref="A2:P2"/>
    <mergeCell ref="A3:P3"/>
    <mergeCell ref="A4:P4"/>
    <mergeCell ref="A5:E5"/>
    <mergeCell ref="F5:P5"/>
  </mergeCells>
  <hyperlinks>
    <hyperlink ref="S2" location="Disclaimer!A1" display="Disclaimer" xr:uid="{00000000-0004-0000-0E00-000000000000}"/>
    <hyperlink ref="Y4" location="'SBA Documentation Req'!A1" display="SBA Documentation Req" xr:uid="{00000000-0004-0000-0E00-000001000000}"/>
    <hyperlink ref="V4" location="'SBA PPP Forgiveness App'!A1" display="SBA PPP Forgiveness App" xr:uid="{00000000-0004-0000-0E00-000002000000}"/>
    <hyperlink ref="AB3" location="'Sch A Instruct'!A1" display="SBA Sch A Instruct" xr:uid="{00000000-0004-0000-0E00-000003000000}"/>
    <hyperlink ref="Y3" location="'FTE Exc and Safe Harbor'!A1" display="FTE Exc and Safe Harbor" xr:uid="{00000000-0004-0000-0E00-000004000000}"/>
    <hyperlink ref="S4" location="'Salary and Wage Calc'!A1" display="Salary and Wage Calc" xr:uid="{00000000-0004-0000-0E00-000005000000}"/>
    <hyperlink ref="S3" location="'Eligible Expenses '!A1" display="Eligible Expenses " xr:uid="{00000000-0004-0000-0E00-000006000000}"/>
    <hyperlink ref="V3" location="' Sch A Worksheet'!A1" display=" Sch A Worksheet" xr:uid="{00000000-0004-0000-0E00-000007000000}"/>
    <hyperlink ref="V2" location="'Payroll Data '!A1" display="Payroll Data " xr:uid="{00000000-0004-0000-0E00-000008000000}"/>
    <hyperlink ref="X2" location="'SBA Forgiveness Instruct'!A1" display="Forgiveness Instruct" xr:uid="{00000000-0004-0000-0E00-000009000000}"/>
  </hyperlinks>
  <pageMargins left="0.7" right="0.7" top="0.75" bottom="0.75" header="0.3" footer="0.3"/>
  <pageSetup orientation="portrait" horizontalDpi="360" verticalDpi="36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8" tint="0.39997558519241921"/>
  </sheetPr>
  <dimension ref="A1:Y9"/>
  <sheetViews>
    <sheetView showGridLines="0" zoomScaleNormal="100" workbookViewId="0">
      <selection activeCell="E4" sqref="E4"/>
    </sheetView>
  </sheetViews>
  <sheetFormatPr defaultRowHeight="14.4" x14ac:dyDescent="0.3"/>
  <sheetData>
    <row r="1" spans="1:25" ht="150" customHeight="1" x14ac:dyDescent="0.3">
      <c r="A1" s="526" t="s">
        <v>384</v>
      </c>
      <c r="B1" s="527"/>
      <c r="C1" s="527"/>
      <c r="D1" s="527"/>
      <c r="E1" s="527"/>
      <c r="F1" s="527"/>
      <c r="G1" s="527"/>
      <c r="H1" s="527"/>
      <c r="I1" s="527"/>
      <c r="J1" s="527"/>
      <c r="K1" s="527"/>
    </row>
    <row r="2" spans="1:25" x14ac:dyDescent="0.3">
      <c r="A2" s="16"/>
      <c r="B2" s="16"/>
      <c r="C2" s="16"/>
      <c r="D2" s="16"/>
      <c r="E2" s="16"/>
      <c r="F2" s="16"/>
      <c r="G2" s="16"/>
      <c r="H2" s="16"/>
      <c r="I2" s="16"/>
      <c r="J2" s="16"/>
      <c r="K2" s="16"/>
    </row>
    <row r="3" spans="1:25" x14ac:dyDescent="0.3">
      <c r="A3" s="102"/>
      <c r="B3" s="16"/>
      <c r="C3" s="16"/>
      <c r="D3" s="16"/>
      <c r="E3" s="16"/>
      <c r="F3" s="16"/>
      <c r="G3" s="16"/>
      <c r="H3" s="16"/>
      <c r="I3" s="16"/>
      <c r="J3" s="16"/>
      <c r="K3" s="16"/>
    </row>
    <row r="4" spans="1:25" x14ac:dyDescent="0.3">
      <c r="A4" s="94"/>
      <c r="B4" s="94"/>
      <c r="C4" s="94"/>
      <c r="D4" s="94"/>
      <c r="E4" s="94"/>
      <c r="F4" s="94"/>
      <c r="G4" s="94"/>
      <c r="H4" s="94"/>
      <c r="I4" s="16"/>
      <c r="J4" s="16"/>
      <c r="K4" s="16"/>
    </row>
    <row r="5" spans="1:25" x14ac:dyDescent="0.3">
      <c r="A5" s="16"/>
      <c r="B5" s="16"/>
      <c r="C5" s="16"/>
      <c r="D5" s="16"/>
      <c r="E5" s="16"/>
      <c r="F5" s="16"/>
      <c r="G5" s="16"/>
      <c r="H5" s="16"/>
      <c r="I5" s="16"/>
      <c r="J5" s="16"/>
      <c r="K5" s="16"/>
      <c r="O5" s="17"/>
      <c r="P5" s="17"/>
      <c r="Q5" s="184"/>
      <c r="R5" s="185"/>
      <c r="S5" s="218"/>
      <c r="T5" s="219"/>
      <c r="U5" s="184"/>
      <c r="V5" s="184"/>
      <c r="W5" s="17"/>
      <c r="X5" s="184"/>
      <c r="Y5" s="184"/>
    </row>
    <row r="6" spans="1:25" x14ac:dyDescent="0.3">
      <c r="A6" s="16"/>
      <c r="B6" s="16"/>
      <c r="C6" s="16"/>
      <c r="D6" s="16"/>
      <c r="E6" s="16"/>
      <c r="F6" s="16"/>
      <c r="G6" s="16"/>
      <c r="H6" s="16"/>
      <c r="I6" s="16"/>
      <c r="J6" s="16"/>
      <c r="K6" s="16"/>
      <c r="O6" s="184"/>
      <c r="P6" s="184"/>
      <c r="Q6" s="184"/>
      <c r="R6" s="184"/>
      <c r="S6" s="184"/>
      <c r="T6" s="184"/>
      <c r="U6" s="184"/>
      <c r="V6" s="184"/>
      <c r="W6" s="184"/>
      <c r="X6" s="184"/>
      <c r="Y6" s="184"/>
    </row>
    <row r="7" spans="1:25" x14ac:dyDescent="0.3">
      <c r="O7" s="185" t="s">
        <v>367</v>
      </c>
      <c r="P7" s="184"/>
      <c r="Q7" s="185" t="s">
        <v>368</v>
      </c>
      <c r="R7" s="184"/>
      <c r="S7" s="184"/>
      <c r="T7" s="185" t="s">
        <v>372</v>
      </c>
      <c r="U7" s="184"/>
      <c r="V7" s="184"/>
      <c r="W7" s="185" t="s">
        <v>378</v>
      </c>
      <c r="X7" s="17"/>
      <c r="Y7" s="17"/>
    </row>
    <row r="8" spans="1:25" x14ac:dyDescent="0.3">
      <c r="O8" s="185" t="s">
        <v>369</v>
      </c>
      <c r="P8" s="184"/>
      <c r="Q8" s="184"/>
      <c r="R8" s="185" t="s">
        <v>377</v>
      </c>
      <c r="S8" s="184"/>
      <c r="T8" s="184"/>
      <c r="U8" s="185" t="s">
        <v>371</v>
      </c>
      <c r="V8" s="184"/>
      <c r="W8" s="185" t="s">
        <v>373</v>
      </c>
      <c r="X8" s="184"/>
      <c r="Y8" s="184"/>
    </row>
    <row r="9" spans="1:25" x14ac:dyDescent="0.3">
      <c r="O9" s="188" t="s">
        <v>374</v>
      </c>
      <c r="P9" s="189"/>
      <c r="Q9" s="189"/>
      <c r="R9" s="190" t="s">
        <v>370</v>
      </c>
      <c r="S9" s="189"/>
      <c r="T9" s="189"/>
      <c r="U9" s="189"/>
      <c r="V9" s="188" t="s">
        <v>375</v>
      </c>
      <c r="W9" s="189"/>
      <c r="X9" s="189"/>
      <c r="Y9" s="188" t="s">
        <v>376</v>
      </c>
    </row>
  </sheetData>
  <sheetProtection algorithmName="SHA-512" hashValue="CqvqHYZDOvzWFPy2qQxhCxLCviN7all5z25YlK77TOKyHDx9OdDdFHFON+0HVeqsmWxeAbh2k95o4ieSx85xYg==" saltValue="KlyDn+chLuT0rfrQ9iUABA==" spinCount="100000" sheet="1" formatCells="0" formatColumns="0" formatRows="0" insertColumns="0" insertRows="0" insertHyperlinks="0" deleteColumns="0" deleteRows="0" sort="0" autoFilter="0" pivotTables="0"/>
  <mergeCells count="2">
    <mergeCell ref="A1:K1"/>
    <mergeCell ref="S5:T5"/>
  </mergeCells>
  <hyperlinks>
    <hyperlink ref="W8" location="'SBA Documentation Req'!A1" display="SBA Documentation Req" xr:uid="{00000000-0004-0000-0F00-000000000000}"/>
    <hyperlink ref="T7" location="'SBA PPP Forgiveness App'!A1" display="SBA PPP Forgiveness App" xr:uid="{00000000-0004-0000-0F00-000001000000}"/>
    <hyperlink ref="U8" location="'PPP Sch A'!A1" display="PPP Sch A" xr:uid="{00000000-0004-0000-0F00-000002000000}"/>
    <hyperlink ref="R8" location="'Sch A Instruct'!A1" display="SBA Sch A Instruct" xr:uid="{00000000-0004-0000-0F00-000003000000}"/>
    <hyperlink ref="O8" location="'FTE Exc and Safe Harbor'!A1" display="FTE Exc and Safe Harbor" xr:uid="{00000000-0004-0000-0F00-000004000000}"/>
    <hyperlink ref="Q7" location="'Salary and Wage Calc'!A1" display="Salary and Wage Calc" xr:uid="{00000000-0004-0000-0F00-000005000000}"/>
    <hyperlink ref="O7" location="'Payroll Data '!A1" display="Payroll Data " xr:uid="{00000000-0004-0000-0F00-000006000000}"/>
    <hyperlink ref="O9" location="'Eligible Expenses '!A1" display="Eligible Expenses " xr:uid="{00000000-0004-0000-0F00-000007000000}"/>
    <hyperlink ref="V9" location="' Sch A Worksheet'!A1" display=" Sch A Worksheet" xr:uid="{00000000-0004-0000-0F00-000008000000}"/>
    <hyperlink ref="R9" location="'SBA Sch A Worksheet Instruct'!A1" display="SBA Sch A Worksheet Instruct" xr:uid="{00000000-0004-0000-0F00-000009000000}"/>
    <hyperlink ref="Y9" location="' Demo Info'!A1" display="Demo Info" xr:uid="{00000000-0004-0000-0F00-00000A000000}"/>
    <hyperlink ref="W7" location="'SBA Forgiveness Instruct'!A1" display="SBA Forgiveness Instruct" xr:uid="{00000000-0004-0000-0F00-00000B000000}"/>
  </hyperlinks>
  <pageMargins left="0.35" right="0.2" top="1" bottom="0" header="0.3" footer="0.05"/>
  <pageSetup orientation="portrait" horizontalDpi="360" verticalDpi="360" r:id="rId1"/>
  <headerFooter>
    <oddHeader xml:space="preserve">&amp;L
</oddHeader>
    <oddFooter>&amp;L
&amp;"Arial Nova,Regular"&amp;8&amp;D&amp;T&amp;R&amp;"Arial Nova,Regular"&amp;8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99FF"/>
  </sheetPr>
  <dimension ref="A1:W126"/>
  <sheetViews>
    <sheetView workbookViewId="0"/>
  </sheetViews>
  <sheetFormatPr defaultColWidth="9.109375" defaultRowHeight="14.4" x14ac:dyDescent="0.3"/>
  <cols>
    <col min="1" max="1" width="72.6640625" style="102" customWidth="1"/>
    <col min="2" max="2" width="14.33203125" style="102" customWidth="1"/>
    <col min="3" max="12" width="12.6640625" style="102" customWidth="1"/>
    <col min="13" max="16384" width="9.109375" style="102"/>
  </cols>
  <sheetData>
    <row r="1" spans="1:22" x14ac:dyDescent="0.3">
      <c r="A1" s="172" t="s">
        <v>352</v>
      </c>
    </row>
    <row r="2" spans="1:22" x14ac:dyDescent="0.3">
      <c r="A2" s="225" t="s">
        <v>353</v>
      </c>
      <c r="B2" s="225"/>
      <c r="C2" s="225"/>
      <c r="D2" s="225"/>
      <c r="E2" s="225"/>
      <c r="F2" s="225"/>
      <c r="G2" s="225"/>
      <c r="H2" s="225"/>
      <c r="I2" s="225"/>
      <c r="J2" s="225"/>
      <c r="K2" s="225"/>
      <c r="L2" s="225"/>
    </row>
    <row r="3" spans="1:22" x14ac:dyDescent="0.3">
      <c r="A3" s="225" t="s">
        <v>354</v>
      </c>
      <c r="B3" s="225"/>
      <c r="C3" s="225"/>
      <c r="D3" s="225"/>
      <c r="E3" s="225"/>
      <c r="F3" s="225"/>
      <c r="G3" s="225"/>
      <c r="H3" s="225"/>
      <c r="I3" s="225"/>
      <c r="J3" s="225"/>
      <c r="K3" s="225"/>
      <c r="L3" s="225"/>
    </row>
    <row r="4" spans="1:22" x14ac:dyDescent="0.3">
      <c r="A4" s="225" t="s">
        <v>355</v>
      </c>
      <c r="B4" s="225"/>
      <c r="C4" s="225"/>
      <c r="D4" s="225"/>
      <c r="E4" s="225"/>
      <c r="F4" s="225"/>
      <c r="G4" s="225"/>
      <c r="H4" s="225"/>
      <c r="I4" s="225"/>
      <c r="J4" s="225"/>
      <c r="K4" s="225"/>
      <c r="L4" s="225"/>
    </row>
    <row r="5" spans="1:22" x14ac:dyDescent="0.3">
      <c r="A5" s="225" t="s">
        <v>356</v>
      </c>
      <c r="B5" s="225"/>
      <c r="C5" s="225"/>
      <c r="D5" s="225"/>
      <c r="E5" s="225"/>
      <c r="F5" s="225"/>
      <c r="G5" s="225"/>
      <c r="H5" s="225"/>
      <c r="I5" s="225"/>
      <c r="J5" s="225"/>
      <c r="K5" s="225"/>
      <c r="L5" s="225"/>
    </row>
    <row r="6" spans="1:22" ht="30" customHeight="1" x14ac:dyDescent="0.3">
      <c r="A6" s="226" t="s">
        <v>357</v>
      </c>
      <c r="B6" s="226"/>
      <c r="C6" s="226"/>
      <c r="D6" s="226"/>
      <c r="E6" s="226"/>
      <c r="F6" s="226"/>
      <c r="G6" s="226"/>
      <c r="H6" s="226"/>
      <c r="I6" s="226"/>
      <c r="J6" s="226"/>
      <c r="K6" s="226"/>
      <c r="L6" s="226"/>
    </row>
    <row r="7" spans="1:22" ht="30" customHeight="1" x14ac:dyDescent="0.3">
      <c r="A7" s="226" t="s">
        <v>358</v>
      </c>
      <c r="B7" s="226"/>
      <c r="C7" s="226"/>
      <c r="D7" s="226"/>
      <c r="E7" s="226"/>
      <c r="F7" s="226"/>
      <c r="G7" s="226"/>
      <c r="H7" s="226"/>
      <c r="I7" s="226"/>
      <c r="J7" s="226"/>
      <c r="K7" s="226"/>
      <c r="L7" s="226"/>
    </row>
    <row r="8" spans="1:22" ht="30" customHeight="1" x14ac:dyDescent="0.3">
      <c r="A8" s="226" t="s">
        <v>359</v>
      </c>
      <c r="B8" s="226"/>
      <c r="C8" s="226"/>
      <c r="D8" s="226"/>
      <c r="E8" s="226"/>
      <c r="F8" s="226"/>
      <c r="G8" s="226"/>
      <c r="H8" s="226"/>
      <c r="I8" s="226"/>
      <c r="J8" s="226"/>
      <c r="K8" s="226"/>
      <c r="L8" s="226"/>
    </row>
    <row r="9" spans="1:22" x14ac:dyDescent="0.3">
      <c r="A9" s="225"/>
      <c r="B9" s="225"/>
      <c r="C9" s="225"/>
      <c r="D9" s="225"/>
      <c r="E9" s="225"/>
      <c r="F9" s="225"/>
      <c r="G9" s="225"/>
      <c r="H9" s="225"/>
      <c r="I9" s="225"/>
      <c r="J9" s="225"/>
      <c r="K9" s="225"/>
      <c r="L9" s="225"/>
    </row>
    <row r="10" spans="1:22" x14ac:dyDescent="0.3">
      <c r="A10" s="225"/>
      <c r="B10" s="225"/>
      <c r="C10" s="225"/>
      <c r="D10" s="225"/>
      <c r="E10" s="225"/>
      <c r="F10" s="225"/>
      <c r="G10" s="225"/>
      <c r="H10" s="225"/>
      <c r="I10" s="225"/>
      <c r="J10" s="225"/>
      <c r="K10" s="225"/>
      <c r="L10" s="225"/>
    </row>
    <row r="11" spans="1:22" ht="15" thickBot="1" x14ac:dyDescent="0.35">
      <c r="A11" s="112" t="s">
        <v>322</v>
      </c>
      <c r="B11" s="112"/>
      <c r="C11" s="112"/>
      <c r="D11" s="112"/>
      <c r="E11" s="112"/>
      <c r="F11" s="112"/>
      <c r="G11" s="112"/>
      <c r="H11" s="112"/>
      <c r="I11" s="112"/>
      <c r="J11" s="112"/>
      <c r="K11" s="112"/>
      <c r="L11" s="112"/>
      <c r="M11" s="234" t="s">
        <v>360</v>
      </c>
      <c r="N11" s="234"/>
      <c r="O11" s="234"/>
      <c r="P11" s="234"/>
      <c r="Q11" s="234"/>
      <c r="R11" s="234"/>
      <c r="S11" s="234"/>
      <c r="T11" s="234"/>
      <c r="U11" s="234"/>
      <c r="V11" s="234"/>
    </row>
    <row r="12" spans="1:22" ht="35.25" customHeight="1" thickBot="1" x14ac:dyDescent="0.35">
      <c r="A12" s="173" t="s">
        <v>6</v>
      </c>
      <c r="B12" s="173" t="s">
        <v>14</v>
      </c>
      <c r="C12" s="173" t="s">
        <v>257</v>
      </c>
      <c r="D12" s="173" t="s">
        <v>258</v>
      </c>
      <c r="E12" s="173" t="s">
        <v>259</v>
      </c>
      <c r="F12" s="173" t="s">
        <v>260</v>
      </c>
      <c r="G12" s="173" t="s">
        <v>261</v>
      </c>
      <c r="H12" s="173" t="s">
        <v>262</v>
      </c>
      <c r="I12" s="173" t="s">
        <v>263</v>
      </c>
      <c r="J12" s="173" t="s">
        <v>361</v>
      </c>
      <c r="K12" s="173" t="s">
        <v>264</v>
      </c>
      <c r="L12" s="173" t="s">
        <v>34</v>
      </c>
      <c r="M12" s="234"/>
      <c r="N12" s="234"/>
      <c r="O12" s="234"/>
      <c r="P12" s="234"/>
      <c r="Q12" s="234"/>
      <c r="R12" s="234"/>
      <c r="S12" s="234"/>
      <c r="T12" s="234"/>
      <c r="U12" s="234"/>
      <c r="V12" s="234"/>
    </row>
    <row r="13" spans="1:22" ht="15" thickBot="1" x14ac:dyDescent="0.35">
      <c r="A13" s="174"/>
      <c r="B13" s="174"/>
      <c r="C13" s="175">
        <v>0</v>
      </c>
      <c r="D13" s="175">
        <v>0</v>
      </c>
      <c r="E13" s="175">
        <v>0</v>
      </c>
      <c r="F13" s="175">
        <v>0</v>
      </c>
      <c r="G13" s="175">
        <v>0</v>
      </c>
      <c r="H13" s="175">
        <v>0</v>
      </c>
      <c r="I13" s="175">
        <v>0</v>
      </c>
      <c r="J13" s="175">
        <v>0</v>
      </c>
      <c r="K13" s="175">
        <f>AVERAGE(C13:J13)</f>
        <v>0</v>
      </c>
      <c r="L13" s="176">
        <f>K13/40</f>
        <v>0</v>
      </c>
    </row>
    <row r="14" spans="1:22" ht="15" thickBot="1" x14ac:dyDescent="0.35">
      <c r="A14" s="177"/>
      <c r="B14" s="174"/>
      <c r="C14" s="175">
        <v>0</v>
      </c>
      <c r="D14" s="175">
        <v>0</v>
      </c>
      <c r="E14" s="175">
        <v>0</v>
      </c>
      <c r="F14" s="175">
        <v>0</v>
      </c>
      <c r="G14" s="175">
        <v>0</v>
      </c>
      <c r="H14" s="175">
        <v>0</v>
      </c>
      <c r="I14" s="175">
        <v>0</v>
      </c>
      <c r="J14" s="175">
        <v>0</v>
      </c>
      <c r="K14" s="175">
        <f t="shared" ref="K14:K31" si="0">AVERAGE(C14:J14)</f>
        <v>0</v>
      </c>
      <c r="L14" s="176">
        <f>K14/40</f>
        <v>0</v>
      </c>
    </row>
    <row r="15" spans="1:22" ht="15" thickBot="1" x14ac:dyDescent="0.35">
      <c r="A15" s="177"/>
      <c r="B15" s="174"/>
      <c r="C15" s="175">
        <v>0</v>
      </c>
      <c r="D15" s="175">
        <v>0</v>
      </c>
      <c r="E15" s="175">
        <v>0</v>
      </c>
      <c r="F15" s="175">
        <v>0</v>
      </c>
      <c r="G15" s="175">
        <v>0</v>
      </c>
      <c r="H15" s="175">
        <v>0</v>
      </c>
      <c r="I15" s="175">
        <v>0</v>
      </c>
      <c r="J15" s="175">
        <v>0</v>
      </c>
      <c r="K15" s="175">
        <f t="shared" si="0"/>
        <v>0</v>
      </c>
      <c r="L15" s="176">
        <f t="shared" ref="L15:L31" si="1">K15/40</f>
        <v>0</v>
      </c>
    </row>
    <row r="16" spans="1:22" ht="15" thickBot="1" x14ac:dyDescent="0.35">
      <c r="A16" s="177"/>
      <c r="B16" s="174"/>
      <c r="C16" s="175">
        <v>0</v>
      </c>
      <c r="D16" s="175">
        <v>0</v>
      </c>
      <c r="E16" s="175">
        <v>0</v>
      </c>
      <c r="F16" s="175">
        <v>0</v>
      </c>
      <c r="G16" s="175">
        <v>0</v>
      </c>
      <c r="H16" s="175">
        <v>0</v>
      </c>
      <c r="I16" s="175">
        <v>0</v>
      </c>
      <c r="J16" s="175">
        <v>0</v>
      </c>
      <c r="K16" s="175">
        <f t="shared" si="0"/>
        <v>0</v>
      </c>
      <c r="L16" s="176">
        <f t="shared" si="1"/>
        <v>0</v>
      </c>
    </row>
    <row r="17" spans="1:12" ht="15" thickBot="1" x14ac:dyDescent="0.35">
      <c r="A17" s="177"/>
      <c r="B17" s="174"/>
      <c r="C17" s="175">
        <v>0</v>
      </c>
      <c r="D17" s="175">
        <v>0</v>
      </c>
      <c r="E17" s="175">
        <v>0</v>
      </c>
      <c r="F17" s="175">
        <v>0</v>
      </c>
      <c r="G17" s="175">
        <v>0</v>
      </c>
      <c r="H17" s="175">
        <v>0</v>
      </c>
      <c r="I17" s="175">
        <v>0</v>
      </c>
      <c r="J17" s="175">
        <v>0</v>
      </c>
      <c r="K17" s="175">
        <f t="shared" si="0"/>
        <v>0</v>
      </c>
      <c r="L17" s="176">
        <f t="shared" si="1"/>
        <v>0</v>
      </c>
    </row>
    <row r="18" spans="1:12" ht="15" thickBot="1" x14ac:dyDescent="0.35">
      <c r="A18" s="177"/>
      <c r="B18" s="174"/>
      <c r="C18" s="175">
        <v>0</v>
      </c>
      <c r="D18" s="175">
        <v>0</v>
      </c>
      <c r="E18" s="175">
        <v>0</v>
      </c>
      <c r="F18" s="175">
        <v>0</v>
      </c>
      <c r="G18" s="175">
        <v>0</v>
      </c>
      <c r="H18" s="175">
        <v>0</v>
      </c>
      <c r="I18" s="175">
        <v>0</v>
      </c>
      <c r="J18" s="175">
        <v>0</v>
      </c>
      <c r="K18" s="175">
        <f t="shared" si="0"/>
        <v>0</v>
      </c>
      <c r="L18" s="176">
        <f t="shared" si="1"/>
        <v>0</v>
      </c>
    </row>
    <row r="19" spans="1:12" ht="15" thickBot="1" x14ac:dyDescent="0.35">
      <c r="A19" s="177"/>
      <c r="B19" s="174"/>
      <c r="C19" s="175">
        <v>0</v>
      </c>
      <c r="D19" s="175">
        <v>0</v>
      </c>
      <c r="E19" s="175">
        <v>0</v>
      </c>
      <c r="F19" s="175">
        <v>0</v>
      </c>
      <c r="G19" s="175">
        <v>0</v>
      </c>
      <c r="H19" s="175">
        <v>0</v>
      </c>
      <c r="I19" s="175">
        <v>0</v>
      </c>
      <c r="J19" s="175">
        <v>0</v>
      </c>
      <c r="K19" s="175">
        <f t="shared" si="0"/>
        <v>0</v>
      </c>
      <c r="L19" s="176">
        <f t="shared" si="1"/>
        <v>0</v>
      </c>
    </row>
    <row r="20" spans="1:12" ht="15" thickBot="1" x14ac:dyDescent="0.35">
      <c r="A20" s="177"/>
      <c r="B20" s="174"/>
      <c r="C20" s="175">
        <v>0</v>
      </c>
      <c r="D20" s="175">
        <v>0</v>
      </c>
      <c r="E20" s="175">
        <v>0</v>
      </c>
      <c r="F20" s="175">
        <v>0</v>
      </c>
      <c r="G20" s="175">
        <v>0</v>
      </c>
      <c r="H20" s="175">
        <v>0</v>
      </c>
      <c r="I20" s="175">
        <v>0</v>
      </c>
      <c r="J20" s="175">
        <v>0</v>
      </c>
      <c r="K20" s="175">
        <f t="shared" si="0"/>
        <v>0</v>
      </c>
      <c r="L20" s="176">
        <f t="shared" si="1"/>
        <v>0</v>
      </c>
    </row>
    <row r="21" spans="1:12" ht="15" thickBot="1" x14ac:dyDescent="0.35">
      <c r="A21" s="178"/>
      <c r="B21" s="174"/>
      <c r="C21" s="175">
        <v>0</v>
      </c>
      <c r="D21" s="175">
        <v>0</v>
      </c>
      <c r="E21" s="175">
        <v>0</v>
      </c>
      <c r="F21" s="175">
        <v>0</v>
      </c>
      <c r="G21" s="175">
        <v>0</v>
      </c>
      <c r="H21" s="175">
        <v>0</v>
      </c>
      <c r="I21" s="175">
        <v>0</v>
      </c>
      <c r="J21" s="175">
        <v>0</v>
      </c>
      <c r="K21" s="175">
        <f t="shared" si="0"/>
        <v>0</v>
      </c>
      <c r="L21" s="176">
        <f t="shared" si="1"/>
        <v>0</v>
      </c>
    </row>
    <row r="22" spans="1:12" ht="15" thickBot="1" x14ac:dyDescent="0.35">
      <c r="A22" s="177"/>
      <c r="B22" s="174"/>
      <c r="C22" s="175">
        <v>0</v>
      </c>
      <c r="D22" s="175">
        <v>0</v>
      </c>
      <c r="E22" s="175">
        <v>0</v>
      </c>
      <c r="F22" s="175">
        <v>0</v>
      </c>
      <c r="G22" s="175">
        <v>0</v>
      </c>
      <c r="H22" s="175">
        <v>0</v>
      </c>
      <c r="I22" s="175">
        <v>0</v>
      </c>
      <c r="J22" s="175">
        <v>0</v>
      </c>
      <c r="K22" s="175">
        <f t="shared" si="0"/>
        <v>0</v>
      </c>
      <c r="L22" s="176">
        <f t="shared" si="1"/>
        <v>0</v>
      </c>
    </row>
    <row r="23" spans="1:12" ht="15" thickBot="1" x14ac:dyDescent="0.35">
      <c r="A23" s="177"/>
      <c r="B23" s="174"/>
      <c r="C23" s="175">
        <v>0</v>
      </c>
      <c r="D23" s="175">
        <v>0</v>
      </c>
      <c r="E23" s="175">
        <v>0</v>
      </c>
      <c r="F23" s="175">
        <v>0</v>
      </c>
      <c r="G23" s="175">
        <v>0</v>
      </c>
      <c r="H23" s="175">
        <v>0</v>
      </c>
      <c r="I23" s="175">
        <v>0</v>
      </c>
      <c r="J23" s="175">
        <v>0</v>
      </c>
      <c r="K23" s="175">
        <f t="shared" si="0"/>
        <v>0</v>
      </c>
      <c r="L23" s="176">
        <f t="shared" si="1"/>
        <v>0</v>
      </c>
    </row>
    <row r="24" spans="1:12" ht="15" thickBot="1" x14ac:dyDescent="0.35">
      <c r="A24" s="177"/>
      <c r="B24" s="174"/>
      <c r="C24" s="175">
        <v>0</v>
      </c>
      <c r="D24" s="175">
        <v>0</v>
      </c>
      <c r="E24" s="175">
        <v>0</v>
      </c>
      <c r="F24" s="175">
        <v>0</v>
      </c>
      <c r="G24" s="175">
        <v>0</v>
      </c>
      <c r="H24" s="175">
        <v>0</v>
      </c>
      <c r="I24" s="175">
        <v>0</v>
      </c>
      <c r="J24" s="175">
        <v>0</v>
      </c>
      <c r="K24" s="175">
        <f t="shared" si="0"/>
        <v>0</v>
      </c>
      <c r="L24" s="176">
        <f t="shared" si="1"/>
        <v>0</v>
      </c>
    </row>
    <row r="25" spans="1:12" ht="15" thickBot="1" x14ac:dyDescent="0.35">
      <c r="A25" s="177"/>
      <c r="B25" s="174"/>
      <c r="C25" s="175">
        <v>0</v>
      </c>
      <c r="D25" s="175">
        <v>0</v>
      </c>
      <c r="E25" s="175">
        <v>0</v>
      </c>
      <c r="F25" s="175">
        <v>0</v>
      </c>
      <c r="G25" s="175">
        <v>0</v>
      </c>
      <c r="H25" s="175">
        <v>0</v>
      </c>
      <c r="I25" s="175">
        <v>0</v>
      </c>
      <c r="J25" s="175">
        <v>0</v>
      </c>
      <c r="K25" s="175">
        <f t="shared" si="0"/>
        <v>0</v>
      </c>
      <c r="L25" s="176">
        <f t="shared" si="1"/>
        <v>0</v>
      </c>
    </row>
    <row r="26" spans="1:12" ht="15" thickBot="1" x14ac:dyDescent="0.35">
      <c r="A26" s="177"/>
      <c r="B26" s="174"/>
      <c r="C26" s="175">
        <v>0</v>
      </c>
      <c r="D26" s="175">
        <v>0</v>
      </c>
      <c r="E26" s="175">
        <v>0</v>
      </c>
      <c r="F26" s="175">
        <v>0</v>
      </c>
      <c r="G26" s="175">
        <v>0</v>
      </c>
      <c r="H26" s="175">
        <v>0</v>
      </c>
      <c r="I26" s="175">
        <v>0</v>
      </c>
      <c r="J26" s="175">
        <v>0</v>
      </c>
      <c r="K26" s="175">
        <f t="shared" si="0"/>
        <v>0</v>
      </c>
      <c r="L26" s="176">
        <f t="shared" si="1"/>
        <v>0</v>
      </c>
    </row>
    <row r="27" spans="1:12" ht="15" thickBot="1" x14ac:dyDescent="0.35">
      <c r="A27" s="177"/>
      <c r="B27" s="174"/>
      <c r="C27" s="175">
        <v>0</v>
      </c>
      <c r="D27" s="175">
        <v>0</v>
      </c>
      <c r="E27" s="175">
        <v>0</v>
      </c>
      <c r="F27" s="175">
        <v>0</v>
      </c>
      <c r="G27" s="175">
        <v>0</v>
      </c>
      <c r="H27" s="175">
        <v>0</v>
      </c>
      <c r="I27" s="175">
        <v>0</v>
      </c>
      <c r="J27" s="175">
        <v>0</v>
      </c>
      <c r="K27" s="175">
        <f t="shared" si="0"/>
        <v>0</v>
      </c>
      <c r="L27" s="176">
        <f t="shared" si="1"/>
        <v>0</v>
      </c>
    </row>
    <row r="28" spans="1:12" ht="15" thickBot="1" x14ac:dyDescent="0.35">
      <c r="A28" s="177"/>
      <c r="B28" s="174"/>
      <c r="C28" s="175">
        <v>0</v>
      </c>
      <c r="D28" s="175">
        <v>0</v>
      </c>
      <c r="E28" s="175">
        <v>0</v>
      </c>
      <c r="F28" s="175">
        <v>0</v>
      </c>
      <c r="G28" s="175">
        <v>0</v>
      </c>
      <c r="H28" s="175">
        <v>0</v>
      </c>
      <c r="I28" s="175">
        <v>0</v>
      </c>
      <c r="J28" s="175">
        <v>0</v>
      </c>
      <c r="K28" s="175">
        <f t="shared" si="0"/>
        <v>0</v>
      </c>
      <c r="L28" s="176">
        <f t="shared" si="1"/>
        <v>0</v>
      </c>
    </row>
    <row r="29" spans="1:12" ht="15" thickBot="1" x14ac:dyDescent="0.35">
      <c r="A29" s="177"/>
      <c r="B29" s="174"/>
      <c r="C29" s="175">
        <v>0</v>
      </c>
      <c r="D29" s="175">
        <v>0</v>
      </c>
      <c r="E29" s="175">
        <v>0</v>
      </c>
      <c r="F29" s="175">
        <v>0</v>
      </c>
      <c r="G29" s="175">
        <v>0</v>
      </c>
      <c r="H29" s="175">
        <v>0</v>
      </c>
      <c r="I29" s="175">
        <v>0</v>
      </c>
      <c r="J29" s="175">
        <v>0</v>
      </c>
      <c r="K29" s="175">
        <f t="shared" si="0"/>
        <v>0</v>
      </c>
      <c r="L29" s="176">
        <f t="shared" si="1"/>
        <v>0</v>
      </c>
    </row>
    <row r="30" spans="1:12" ht="15" thickBot="1" x14ac:dyDescent="0.35">
      <c r="A30" s="177"/>
      <c r="B30" s="174"/>
      <c r="C30" s="175">
        <v>0</v>
      </c>
      <c r="D30" s="175">
        <v>0</v>
      </c>
      <c r="E30" s="175">
        <v>0</v>
      </c>
      <c r="F30" s="175">
        <v>0</v>
      </c>
      <c r="G30" s="175">
        <v>0</v>
      </c>
      <c r="H30" s="175">
        <v>0</v>
      </c>
      <c r="I30" s="175">
        <v>0</v>
      </c>
      <c r="J30" s="175">
        <v>0</v>
      </c>
      <c r="K30" s="175">
        <f t="shared" si="0"/>
        <v>0</v>
      </c>
      <c r="L30" s="176">
        <f t="shared" si="1"/>
        <v>0</v>
      </c>
    </row>
    <row r="31" spans="1:12" ht="15" thickBot="1" x14ac:dyDescent="0.35">
      <c r="A31" s="177"/>
      <c r="B31" s="174"/>
      <c r="C31" s="175">
        <v>0</v>
      </c>
      <c r="D31" s="175">
        <v>0</v>
      </c>
      <c r="E31" s="175">
        <v>0</v>
      </c>
      <c r="F31" s="175">
        <v>0</v>
      </c>
      <c r="G31" s="175">
        <v>0</v>
      </c>
      <c r="H31" s="175">
        <v>0</v>
      </c>
      <c r="I31" s="175">
        <v>0</v>
      </c>
      <c r="J31" s="175">
        <v>0</v>
      </c>
      <c r="K31" s="175">
        <f t="shared" si="0"/>
        <v>0</v>
      </c>
      <c r="L31" s="176">
        <f t="shared" si="1"/>
        <v>0</v>
      </c>
    </row>
    <row r="32" spans="1:12" ht="15" thickBot="1" x14ac:dyDescent="0.35">
      <c r="A32" s="235" t="s">
        <v>362</v>
      </c>
      <c r="B32" s="236"/>
      <c r="C32" s="236"/>
      <c r="D32" s="236"/>
      <c r="E32" s="236"/>
      <c r="F32" s="236"/>
      <c r="G32" s="236"/>
      <c r="H32" s="236"/>
      <c r="I32" s="236"/>
      <c r="J32" s="236"/>
      <c r="K32" s="237"/>
      <c r="L32" s="176">
        <f>SUM(L13:L31)</f>
        <v>0</v>
      </c>
    </row>
    <row r="34" spans="1:23" ht="15" thickBot="1" x14ac:dyDescent="0.35">
      <c r="B34" s="112"/>
      <c r="C34" s="112"/>
      <c r="D34" s="112"/>
      <c r="E34" s="112"/>
      <c r="F34" s="112"/>
      <c r="G34" s="112"/>
      <c r="H34" s="112"/>
      <c r="I34" s="112"/>
      <c r="J34" s="112"/>
    </row>
    <row r="35" spans="1:23" ht="22.2" thickBot="1" x14ac:dyDescent="0.35">
      <c r="A35" s="112" t="s">
        <v>363</v>
      </c>
      <c r="B35" s="173" t="s">
        <v>14</v>
      </c>
      <c r="C35" s="173" t="s">
        <v>8</v>
      </c>
      <c r="D35" s="173" t="s">
        <v>327</v>
      </c>
      <c r="E35" s="173" t="s">
        <v>328</v>
      </c>
      <c r="F35" s="173" t="s">
        <v>329</v>
      </c>
      <c r="G35" s="173" t="s">
        <v>324</v>
      </c>
      <c r="H35" s="173" t="s">
        <v>325</v>
      </c>
      <c r="I35" s="173" t="s">
        <v>326</v>
      </c>
      <c r="J35" s="173" t="s">
        <v>330</v>
      </c>
    </row>
    <row r="36" spans="1:23" ht="15" thickBot="1" x14ac:dyDescent="0.35">
      <c r="A36" s="229" t="s">
        <v>6</v>
      </c>
      <c r="B36" s="230"/>
      <c r="C36" s="230"/>
      <c r="D36" s="230"/>
      <c r="E36" s="230"/>
      <c r="F36" s="230"/>
      <c r="G36" s="230"/>
      <c r="H36" s="230"/>
      <c r="I36" s="230"/>
      <c r="J36" s="231"/>
      <c r="L36" s="17"/>
      <c r="M36" s="17"/>
      <c r="N36" s="184"/>
      <c r="O36" s="185"/>
      <c r="P36" s="218" t="s">
        <v>87</v>
      </c>
      <c r="Q36" s="219"/>
      <c r="R36" s="184"/>
      <c r="S36" s="184"/>
      <c r="T36" s="17"/>
      <c r="U36" s="184"/>
      <c r="V36" s="184"/>
      <c r="W36" s="24"/>
    </row>
    <row r="37" spans="1:23" ht="15" thickBot="1" x14ac:dyDescent="0.35">
      <c r="A37" s="178"/>
      <c r="B37" s="174"/>
      <c r="C37" s="179">
        <v>0</v>
      </c>
      <c r="D37" s="179">
        <v>0</v>
      </c>
      <c r="E37" s="179">
        <v>0</v>
      </c>
      <c r="F37" s="179">
        <v>0</v>
      </c>
      <c r="G37" s="179">
        <v>0</v>
      </c>
      <c r="H37" s="179">
        <v>0</v>
      </c>
      <c r="I37" s="179">
        <v>0</v>
      </c>
      <c r="J37" s="179">
        <v>0</v>
      </c>
      <c r="L37" s="184"/>
      <c r="M37" s="184"/>
      <c r="N37" s="184"/>
      <c r="O37" s="184"/>
      <c r="P37" s="184"/>
      <c r="Q37" s="184"/>
      <c r="R37" s="184"/>
      <c r="S37" s="184"/>
      <c r="T37" s="184"/>
      <c r="U37" s="184"/>
      <c r="V37" s="184"/>
      <c r="W37" s="24"/>
    </row>
    <row r="38" spans="1:23" ht="15" thickBot="1" x14ac:dyDescent="0.35">
      <c r="A38" s="177"/>
      <c r="B38" s="174"/>
      <c r="C38" s="179">
        <v>0</v>
      </c>
      <c r="D38" s="179">
        <v>0</v>
      </c>
      <c r="E38" s="179">
        <v>0</v>
      </c>
      <c r="F38" s="179">
        <v>0</v>
      </c>
      <c r="G38" s="179">
        <v>0</v>
      </c>
      <c r="H38" s="179">
        <v>0</v>
      </c>
      <c r="I38" s="179">
        <v>0</v>
      </c>
      <c r="J38" s="179">
        <v>0</v>
      </c>
      <c r="L38" s="185" t="s">
        <v>368</v>
      </c>
      <c r="M38" s="184"/>
      <c r="N38" s="184"/>
      <c r="O38" s="185" t="s">
        <v>372</v>
      </c>
      <c r="P38" s="184"/>
      <c r="Q38" s="184"/>
      <c r="R38" s="185" t="s">
        <v>378</v>
      </c>
      <c r="S38" s="17"/>
      <c r="T38" s="17"/>
      <c r="U38" s="17"/>
      <c r="V38" s="17"/>
      <c r="W38" s="24"/>
    </row>
    <row r="39" spans="1:23" ht="15" thickBot="1" x14ac:dyDescent="0.35">
      <c r="A39" s="177"/>
      <c r="B39" s="174"/>
      <c r="C39" s="179">
        <v>0</v>
      </c>
      <c r="D39" s="179">
        <v>0</v>
      </c>
      <c r="E39" s="179">
        <v>0</v>
      </c>
      <c r="F39" s="179">
        <v>0</v>
      </c>
      <c r="G39" s="179">
        <v>0</v>
      </c>
      <c r="H39" s="179">
        <v>0</v>
      </c>
      <c r="I39" s="179">
        <v>0</v>
      </c>
      <c r="J39" s="179">
        <v>0</v>
      </c>
      <c r="L39" s="185" t="s">
        <v>369</v>
      </c>
      <c r="M39" s="184"/>
      <c r="N39" s="184"/>
      <c r="O39" s="185" t="s">
        <v>377</v>
      </c>
      <c r="P39" s="184"/>
      <c r="Q39" s="184"/>
      <c r="R39" s="185" t="s">
        <v>371</v>
      </c>
      <c r="S39" s="184"/>
      <c r="T39" s="185" t="s">
        <v>373</v>
      </c>
      <c r="U39" s="184"/>
      <c r="V39" s="184"/>
    </row>
    <row r="40" spans="1:23" ht="15" thickBot="1" x14ac:dyDescent="0.35">
      <c r="A40" s="177"/>
      <c r="B40" s="174"/>
      <c r="C40" s="179">
        <v>0</v>
      </c>
      <c r="D40" s="179">
        <v>0</v>
      </c>
      <c r="E40" s="179">
        <v>0</v>
      </c>
      <c r="F40" s="179">
        <v>0</v>
      </c>
      <c r="G40" s="179">
        <v>0</v>
      </c>
      <c r="H40" s="179">
        <v>0</v>
      </c>
      <c r="I40" s="179">
        <v>0</v>
      </c>
      <c r="J40" s="179">
        <v>0</v>
      </c>
      <c r="L40" s="188" t="s">
        <v>374</v>
      </c>
      <c r="M40" s="189"/>
      <c r="N40" s="189"/>
      <c r="O40" s="190" t="s">
        <v>370</v>
      </c>
      <c r="P40" s="189"/>
      <c r="Q40" s="189"/>
      <c r="R40" s="189"/>
      <c r="S40" s="188" t="s">
        <v>375</v>
      </c>
      <c r="T40" s="189"/>
      <c r="U40" s="188" t="s">
        <v>376</v>
      </c>
      <c r="V40" s="17"/>
      <c r="W40" s="24"/>
    </row>
    <row r="41" spans="1:23" ht="15" thickBot="1" x14ac:dyDescent="0.35">
      <c r="A41" s="177"/>
      <c r="B41" s="174"/>
      <c r="C41" s="179">
        <v>0</v>
      </c>
      <c r="D41" s="179">
        <v>0</v>
      </c>
      <c r="E41" s="179">
        <v>0</v>
      </c>
      <c r="F41" s="179">
        <v>0</v>
      </c>
      <c r="G41" s="179">
        <v>0</v>
      </c>
      <c r="H41" s="179">
        <v>0</v>
      </c>
      <c r="I41" s="179">
        <v>0</v>
      </c>
      <c r="J41" s="179">
        <v>0</v>
      </c>
      <c r="L41" s="187"/>
      <c r="M41" s="184"/>
      <c r="N41" s="184"/>
      <c r="O41" s="191"/>
      <c r="P41" s="184"/>
      <c r="Q41" s="184"/>
      <c r="R41" s="184"/>
      <c r="S41" s="187"/>
      <c r="T41" s="184"/>
      <c r="U41" s="184"/>
      <c r="V41" s="187"/>
      <c r="W41" s="24"/>
    </row>
    <row r="42" spans="1:23" ht="15" thickBot="1" x14ac:dyDescent="0.35">
      <c r="A42" s="177"/>
      <c r="B42" s="174"/>
      <c r="C42" s="179">
        <v>0</v>
      </c>
      <c r="D42" s="179">
        <v>0</v>
      </c>
      <c r="E42" s="179">
        <v>0</v>
      </c>
      <c r="F42" s="179">
        <v>0</v>
      </c>
      <c r="G42" s="179">
        <v>0</v>
      </c>
      <c r="H42" s="179">
        <v>0</v>
      </c>
      <c r="I42" s="179">
        <v>0</v>
      </c>
      <c r="J42" s="179">
        <v>0</v>
      </c>
    </row>
    <row r="43" spans="1:23" ht="15" thickBot="1" x14ac:dyDescent="0.35">
      <c r="A43" s="177"/>
      <c r="B43" s="174"/>
      <c r="C43" s="179">
        <v>0</v>
      </c>
      <c r="D43" s="179">
        <v>0</v>
      </c>
      <c r="E43" s="179">
        <v>0</v>
      </c>
      <c r="F43" s="179">
        <v>0</v>
      </c>
      <c r="G43" s="179">
        <v>0</v>
      </c>
      <c r="H43" s="179">
        <v>0</v>
      </c>
      <c r="I43" s="179">
        <v>0</v>
      </c>
      <c r="J43" s="179">
        <v>0</v>
      </c>
    </row>
    <row r="44" spans="1:23" ht="15" thickBot="1" x14ac:dyDescent="0.35">
      <c r="A44" s="177"/>
      <c r="B44" s="174"/>
      <c r="C44" s="179">
        <v>0</v>
      </c>
      <c r="D44" s="179">
        <v>0</v>
      </c>
      <c r="E44" s="179">
        <v>0</v>
      </c>
      <c r="F44" s="179">
        <v>0</v>
      </c>
      <c r="G44" s="179">
        <v>0</v>
      </c>
      <c r="H44" s="179">
        <v>0</v>
      </c>
      <c r="I44" s="179">
        <v>0</v>
      </c>
      <c r="J44" s="179">
        <v>0</v>
      </c>
    </row>
    <row r="45" spans="1:23" ht="15" thickBot="1" x14ac:dyDescent="0.35">
      <c r="A45" s="177"/>
      <c r="B45" s="174"/>
      <c r="C45" s="179">
        <v>0</v>
      </c>
      <c r="D45" s="179">
        <v>0</v>
      </c>
      <c r="E45" s="179">
        <v>0</v>
      </c>
      <c r="F45" s="179">
        <v>0</v>
      </c>
      <c r="G45" s="179">
        <v>0</v>
      </c>
      <c r="H45" s="179">
        <v>0</v>
      </c>
      <c r="I45" s="179">
        <v>0</v>
      </c>
      <c r="J45" s="179">
        <v>0</v>
      </c>
    </row>
    <row r="46" spans="1:23" ht="15" thickBot="1" x14ac:dyDescent="0.35">
      <c r="A46" s="177"/>
      <c r="B46" s="174"/>
      <c r="C46" s="179">
        <v>0</v>
      </c>
      <c r="D46" s="179">
        <v>0</v>
      </c>
      <c r="E46" s="179">
        <v>0</v>
      </c>
      <c r="F46" s="179">
        <v>0</v>
      </c>
      <c r="G46" s="179">
        <v>0</v>
      </c>
      <c r="H46" s="179">
        <v>0</v>
      </c>
      <c r="I46" s="179">
        <v>0</v>
      </c>
      <c r="J46" s="179">
        <v>0</v>
      </c>
    </row>
    <row r="47" spans="1:23" ht="15" thickBot="1" x14ac:dyDescent="0.35">
      <c r="A47" s="177"/>
      <c r="B47" s="174"/>
      <c r="C47" s="179">
        <v>0</v>
      </c>
      <c r="D47" s="179">
        <v>0</v>
      </c>
      <c r="E47" s="179">
        <v>0</v>
      </c>
      <c r="F47" s="179">
        <v>0</v>
      </c>
      <c r="G47" s="179">
        <v>0</v>
      </c>
      <c r="H47" s="179">
        <v>0</v>
      </c>
      <c r="I47" s="179">
        <v>0</v>
      </c>
      <c r="J47" s="179">
        <v>0</v>
      </c>
    </row>
    <row r="48" spans="1:23" ht="15" thickBot="1" x14ac:dyDescent="0.35">
      <c r="A48" s="177"/>
      <c r="B48" s="174"/>
      <c r="C48" s="179">
        <v>0</v>
      </c>
      <c r="D48" s="179">
        <v>0</v>
      </c>
      <c r="E48" s="179">
        <v>0</v>
      </c>
      <c r="F48" s="179">
        <v>0</v>
      </c>
      <c r="G48" s="179">
        <v>0</v>
      </c>
      <c r="H48" s="179">
        <v>0</v>
      </c>
      <c r="I48" s="179">
        <v>0</v>
      </c>
      <c r="J48" s="179">
        <v>0</v>
      </c>
    </row>
    <row r="49" spans="1:10" ht="15" thickBot="1" x14ac:dyDescent="0.35">
      <c r="A49" s="177"/>
      <c r="B49" s="174"/>
      <c r="C49" s="179">
        <v>0</v>
      </c>
      <c r="D49" s="179">
        <v>0</v>
      </c>
      <c r="E49" s="179">
        <v>0</v>
      </c>
      <c r="F49" s="179">
        <v>0</v>
      </c>
      <c r="G49" s="179">
        <v>0</v>
      </c>
      <c r="H49" s="179">
        <v>0</v>
      </c>
      <c r="I49" s="179">
        <v>0</v>
      </c>
      <c r="J49" s="179">
        <v>0</v>
      </c>
    </row>
    <row r="50" spans="1:10" ht="15" thickBot="1" x14ac:dyDescent="0.35">
      <c r="A50" s="177"/>
      <c r="B50" s="174"/>
      <c r="C50" s="179">
        <v>0</v>
      </c>
      <c r="D50" s="179">
        <v>0</v>
      </c>
      <c r="E50" s="179">
        <v>0</v>
      </c>
      <c r="F50" s="179">
        <v>0</v>
      </c>
      <c r="G50" s="179">
        <v>0</v>
      </c>
      <c r="H50" s="179">
        <v>0</v>
      </c>
      <c r="I50" s="179">
        <v>0</v>
      </c>
      <c r="J50" s="179">
        <v>0</v>
      </c>
    </row>
    <row r="51" spans="1:10" ht="15" thickBot="1" x14ac:dyDescent="0.35">
      <c r="A51" s="177"/>
      <c r="B51" s="174"/>
      <c r="C51" s="179">
        <v>0</v>
      </c>
      <c r="D51" s="179">
        <v>0</v>
      </c>
      <c r="E51" s="179">
        <v>0</v>
      </c>
      <c r="F51" s="179">
        <v>0</v>
      </c>
      <c r="G51" s="179">
        <v>0</v>
      </c>
      <c r="H51" s="179">
        <v>0</v>
      </c>
      <c r="I51" s="179">
        <v>0</v>
      </c>
      <c r="J51" s="179">
        <v>0</v>
      </c>
    </row>
    <row r="52" spans="1:10" ht="15" thickBot="1" x14ac:dyDescent="0.35">
      <c r="A52" s="177"/>
      <c r="B52" s="174"/>
      <c r="C52" s="179">
        <v>0</v>
      </c>
      <c r="D52" s="179">
        <v>0</v>
      </c>
      <c r="E52" s="179">
        <v>0</v>
      </c>
      <c r="F52" s="179">
        <v>0</v>
      </c>
      <c r="G52" s="179">
        <v>0</v>
      </c>
      <c r="H52" s="179">
        <v>0</v>
      </c>
      <c r="I52" s="179">
        <v>0</v>
      </c>
      <c r="J52" s="179">
        <v>0</v>
      </c>
    </row>
    <row r="53" spans="1:10" ht="15" thickBot="1" x14ac:dyDescent="0.35">
      <c r="A53" s="177"/>
      <c r="B53" s="174"/>
      <c r="C53" s="179">
        <v>0</v>
      </c>
      <c r="D53" s="179">
        <v>0</v>
      </c>
      <c r="E53" s="179">
        <v>0</v>
      </c>
      <c r="F53" s="179">
        <v>0</v>
      </c>
      <c r="G53" s="179">
        <v>0</v>
      </c>
      <c r="H53" s="179">
        <v>0</v>
      </c>
      <c r="I53" s="179">
        <v>0</v>
      </c>
      <c r="J53" s="179">
        <v>0</v>
      </c>
    </row>
    <row r="54" spans="1:10" ht="15" thickBot="1" x14ac:dyDescent="0.35">
      <c r="A54" s="238" t="s">
        <v>362</v>
      </c>
      <c r="B54" s="239"/>
      <c r="C54" s="180">
        <f>SUM(C37:C53)</f>
        <v>0</v>
      </c>
      <c r="D54" s="180">
        <f t="shared" ref="D54:J54" si="2">SUM(D37:D53)</f>
        <v>0</v>
      </c>
      <c r="E54" s="180">
        <f t="shared" si="2"/>
        <v>0</v>
      </c>
      <c r="F54" s="180">
        <f t="shared" si="2"/>
        <v>0</v>
      </c>
      <c r="G54" s="180">
        <f t="shared" si="2"/>
        <v>0</v>
      </c>
      <c r="H54" s="180">
        <f t="shared" si="2"/>
        <v>0</v>
      </c>
      <c r="I54" s="180">
        <f t="shared" si="2"/>
        <v>0</v>
      </c>
      <c r="J54" s="180">
        <f t="shared" si="2"/>
        <v>0</v>
      </c>
    </row>
    <row r="57" spans="1:10" ht="15" thickBot="1" x14ac:dyDescent="0.35">
      <c r="B57" s="112"/>
      <c r="C57" s="112"/>
      <c r="D57" s="112"/>
      <c r="E57" s="112"/>
      <c r="F57" s="112"/>
      <c r="G57" s="112"/>
      <c r="H57" s="112"/>
      <c r="I57" s="112"/>
      <c r="J57" s="112"/>
    </row>
    <row r="58" spans="1:10" ht="22.2" thickBot="1" x14ac:dyDescent="0.35">
      <c r="A58" s="112" t="s">
        <v>364</v>
      </c>
      <c r="B58" s="173" t="s">
        <v>14</v>
      </c>
      <c r="C58" s="173" t="s">
        <v>8</v>
      </c>
      <c r="D58" s="173" t="s">
        <v>327</v>
      </c>
      <c r="E58" s="173" t="s">
        <v>328</v>
      </c>
      <c r="F58" s="173" t="s">
        <v>329</v>
      </c>
      <c r="G58" s="173" t="s">
        <v>324</v>
      </c>
      <c r="H58" s="173" t="s">
        <v>325</v>
      </c>
      <c r="I58" s="173" t="s">
        <v>326</v>
      </c>
      <c r="J58" s="173" t="s">
        <v>331</v>
      </c>
    </row>
    <row r="59" spans="1:10" ht="15" thickBot="1" x14ac:dyDescent="0.35">
      <c r="A59" s="229" t="s">
        <v>6</v>
      </c>
      <c r="B59" s="230"/>
      <c r="C59" s="230"/>
      <c r="D59" s="230"/>
      <c r="E59" s="230"/>
      <c r="F59" s="230"/>
      <c r="G59" s="230"/>
      <c r="H59" s="230"/>
      <c r="I59" s="230"/>
      <c r="J59" s="231"/>
    </row>
    <row r="60" spans="1:10" ht="15" thickBot="1" x14ac:dyDescent="0.35">
      <c r="A60" s="177"/>
      <c r="B60" s="174"/>
      <c r="C60" s="179">
        <v>0</v>
      </c>
      <c r="D60" s="179">
        <v>0</v>
      </c>
      <c r="E60" s="179">
        <f t="shared" ref="E60:E68" si="3">C60-D60</f>
        <v>0</v>
      </c>
      <c r="F60" s="179">
        <v>0</v>
      </c>
      <c r="G60" s="179">
        <v>0</v>
      </c>
      <c r="H60" s="179">
        <v>0</v>
      </c>
      <c r="I60" s="179">
        <v>0</v>
      </c>
      <c r="J60" s="179">
        <v>0</v>
      </c>
    </row>
    <row r="61" spans="1:10" ht="15" thickBot="1" x14ac:dyDescent="0.35">
      <c r="A61" s="177"/>
      <c r="B61" s="174"/>
      <c r="C61" s="179">
        <v>0</v>
      </c>
      <c r="D61" s="179">
        <v>0</v>
      </c>
      <c r="E61" s="179">
        <f t="shared" si="3"/>
        <v>0</v>
      </c>
      <c r="F61" s="179">
        <v>0</v>
      </c>
      <c r="G61" s="179">
        <v>0</v>
      </c>
      <c r="H61" s="179">
        <v>0</v>
      </c>
      <c r="I61" s="179">
        <v>0</v>
      </c>
      <c r="J61" s="179">
        <v>0</v>
      </c>
    </row>
    <row r="62" spans="1:10" ht="15" thickBot="1" x14ac:dyDescent="0.35">
      <c r="A62" s="177"/>
      <c r="B62" s="174"/>
      <c r="C62" s="179">
        <v>0</v>
      </c>
      <c r="D62" s="179">
        <v>0</v>
      </c>
      <c r="E62" s="179">
        <f t="shared" si="3"/>
        <v>0</v>
      </c>
      <c r="F62" s="179">
        <v>0</v>
      </c>
      <c r="G62" s="179">
        <v>0</v>
      </c>
      <c r="H62" s="179">
        <v>0</v>
      </c>
      <c r="I62" s="179">
        <v>0</v>
      </c>
      <c r="J62" s="179">
        <v>0</v>
      </c>
    </row>
    <row r="63" spans="1:10" ht="15" thickBot="1" x14ac:dyDescent="0.35">
      <c r="A63" s="177"/>
      <c r="B63" s="174"/>
      <c r="C63" s="179">
        <v>0</v>
      </c>
      <c r="D63" s="179">
        <v>0</v>
      </c>
      <c r="E63" s="179">
        <f t="shared" si="3"/>
        <v>0</v>
      </c>
      <c r="F63" s="179">
        <v>0</v>
      </c>
      <c r="G63" s="179">
        <v>0</v>
      </c>
      <c r="H63" s="179">
        <v>0</v>
      </c>
      <c r="I63" s="179">
        <v>0</v>
      </c>
      <c r="J63" s="179">
        <v>0</v>
      </c>
    </row>
    <row r="64" spans="1:10" ht="15" thickBot="1" x14ac:dyDescent="0.35">
      <c r="A64" s="177"/>
      <c r="B64" s="174"/>
      <c r="C64" s="179">
        <v>0</v>
      </c>
      <c r="D64" s="179">
        <v>0</v>
      </c>
      <c r="E64" s="179">
        <f t="shared" si="3"/>
        <v>0</v>
      </c>
      <c r="F64" s="179">
        <v>0</v>
      </c>
      <c r="G64" s="179">
        <v>0</v>
      </c>
      <c r="H64" s="179">
        <v>0</v>
      </c>
      <c r="I64" s="179">
        <v>0</v>
      </c>
      <c r="J64" s="179">
        <v>0</v>
      </c>
    </row>
    <row r="65" spans="1:10" ht="15" thickBot="1" x14ac:dyDescent="0.35">
      <c r="A65" s="177"/>
      <c r="B65" s="174"/>
      <c r="C65" s="179">
        <v>0</v>
      </c>
      <c r="D65" s="179">
        <v>0</v>
      </c>
      <c r="E65" s="179">
        <f t="shared" si="3"/>
        <v>0</v>
      </c>
      <c r="F65" s="179">
        <v>0</v>
      </c>
      <c r="G65" s="179">
        <v>0</v>
      </c>
      <c r="H65" s="179">
        <v>0</v>
      </c>
      <c r="I65" s="179">
        <v>0</v>
      </c>
      <c r="J65" s="179">
        <v>0</v>
      </c>
    </row>
    <row r="66" spans="1:10" ht="15" thickBot="1" x14ac:dyDescent="0.35">
      <c r="A66" s="177"/>
      <c r="B66" s="174"/>
      <c r="C66" s="179">
        <v>0</v>
      </c>
      <c r="D66" s="179">
        <v>0</v>
      </c>
      <c r="E66" s="179">
        <f t="shared" si="3"/>
        <v>0</v>
      </c>
      <c r="F66" s="179">
        <v>0</v>
      </c>
      <c r="G66" s="179">
        <v>0</v>
      </c>
      <c r="H66" s="179">
        <v>0</v>
      </c>
      <c r="I66" s="179">
        <v>0</v>
      </c>
      <c r="J66" s="179">
        <v>0</v>
      </c>
    </row>
    <row r="67" spans="1:10" ht="15" thickBot="1" x14ac:dyDescent="0.35">
      <c r="A67" s="177"/>
      <c r="B67" s="174"/>
      <c r="C67" s="179">
        <v>0</v>
      </c>
      <c r="D67" s="179">
        <v>0</v>
      </c>
      <c r="E67" s="179">
        <f t="shared" si="3"/>
        <v>0</v>
      </c>
      <c r="F67" s="179">
        <v>0</v>
      </c>
      <c r="G67" s="179">
        <v>0</v>
      </c>
      <c r="H67" s="179">
        <v>0</v>
      </c>
      <c r="I67" s="179">
        <v>0</v>
      </c>
      <c r="J67" s="179">
        <v>0</v>
      </c>
    </row>
    <row r="68" spans="1:10" ht="15" thickBot="1" x14ac:dyDescent="0.35">
      <c r="A68" s="177"/>
      <c r="B68" s="174"/>
      <c r="C68" s="179">
        <v>0</v>
      </c>
      <c r="D68" s="179">
        <v>0</v>
      </c>
      <c r="E68" s="179">
        <f t="shared" si="3"/>
        <v>0</v>
      </c>
      <c r="F68" s="179">
        <v>0</v>
      </c>
      <c r="G68" s="179">
        <v>0</v>
      </c>
      <c r="H68" s="179">
        <v>0</v>
      </c>
      <c r="I68" s="179">
        <v>0</v>
      </c>
      <c r="J68" s="179">
        <v>0</v>
      </c>
    </row>
    <row r="69" spans="1:10" ht="15" thickBot="1" x14ac:dyDescent="0.35">
      <c r="A69" s="177"/>
      <c r="B69" s="177"/>
      <c r="C69" s="179">
        <v>0</v>
      </c>
      <c r="D69" s="179">
        <v>0</v>
      </c>
      <c r="E69" s="179">
        <f t="shared" ref="E69:E75" si="4">C69-D69</f>
        <v>0</v>
      </c>
      <c r="F69" s="179">
        <v>0</v>
      </c>
      <c r="G69" s="179">
        <v>0</v>
      </c>
      <c r="H69" s="179">
        <v>0</v>
      </c>
      <c r="I69" s="179">
        <v>0</v>
      </c>
      <c r="J69" s="179">
        <v>0</v>
      </c>
    </row>
    <row r="70" spans="1:10" ht="15" thickBot="1" x14ac:dyDescent="0.35">
      <c r="A70" s="177"/>
      <c r="B70" s="177"/>
      <c r="C70" s="179">
        <v>0</v>
      </c>
      <c r="D70" s="179">
        <v>0</v>
      </c>
      <c r="E70" s="179">
        <f t="shared" si="4"/>
        <v>0</v>
      </c>
      <c r="F70" s="179">
        <v>0</v>
      </c>
      <c r="G70" s="179">
        <v>0</v>
      </c>
      <c r="H70" s="179">
        <v>0</v>
      </c>
      <c r="I70" s="179">
        <v>0</v>
      </c>
      <c r="J70" s="179">
        <v>0</v>
      </c>
    </row>
    <row r="71" spans="1:10" ht="15" thickBot="1" x14ac:dyDescent="0.35">
      <c r="A71" s="177"/>
      <c r="B71" s="177"/>
      <c r="C71" s="179">
        <v>0</v>
      </c>
      <c r="D71" s="179">
        <v>0</v>
      </c>
      <c r="E71" s="179">
        <f t="shared" si="4"/>
        <v>0</v>
      </c>
      <c r="F71" s="179">
        <v>0</v>
      </c>
      <c r="G71" s="179">
        <v>0</v>
      </c>
      <c r="H71" s="179">
        <v>0</v>
      </c>
      <c r="I71" s="179">
        <v>0</v>
      </c>
      <c r="J71" s="179">
        <v>0</v>
      </c>
    </row>
    <row r="72" spans="1:10" ht="15" thickBot="1" x14ac:dyDescent="0.35">
      <c r="A72" s="177"/>
      <c r="B72" s="177"/>
      <c r="C72" s="179">
        <v>0</v>
      </c>
      <c r="D72" s="179">
        <v>0</v>
      </c>
      <c r="E72" s="179">
        <f t="shared" si="4"/>
        <v>0</v>
      </c>
      <c r="F72" s="179">
        <v>0</v>
      </c>
      <c r="G72" s="179">
        <v>0</v>
      </c>
      <c r="H72" s="179">
        <v>0</v>
      </c>
      <c r="I72" s="179">
        <v>0</v>
      </c>
      <c r="J72" s="179">
        <v>0</v>
      </c>
    </row>
    <row r="73" spans="1:10" ht="15" thickBot="1" x14ac:dyDescent="0.35">
      <c r="A73" s="177"/>
      <c r="B73" s="177"/>
      <c r="C73" s="179">
        <v>0</v>
      </c>
      <c r="D73" s="179">
        <v>0</v>
      </c>
      <c r="E73" s="179">
        <f t="shared" si="4"/>
        <v>0</v>
      </c>
      <c r="F73" s="179">
        <v>0</v>
      </c>
      <c r="G73" s="179">
        <v>0</v>
      </c>
      <c r="H73" s="179">
        <v>0</v>
      </c>
      <c r="I73" s="179">
        <v>0</v>
      </c>
      <c r="J73" s="179">
        <v>0</v>
      </c>
    </row>
    <row r="74" spans="1:10" ht="15" thickBot="1" x14ac:dyDescent="0.35">
      <c r="A74" s="177"/>
      <c r="B74" s="177"/>
      <c r="C74" s="179">
        <v>0</v>
      </c>
      <c r="D74" s="179">
        <v>0</v>
      </c>
      <c r="E74" s="179">
        <f t="shared" si="4"/>
        <v>0</v>
      </c>
      <c r="F74" s="179">
        <v>0</v>
      </c>
      <c r="G74" s="179">
        <v>0</v>
      </c>
      <c r="H74" s="179">
        <v>0</v>
      </c>
      <c r="I74" s="179">
        <v>0</v>
      </c>
      <c r="J74" s="179">
        <v>0</v>
      </c>
    </row>
    <row r="75" spans="1:10" ht="15" thickBot="1" x14ac:dyDescent="0.35">
      <c r="A75" s="177"/>
      <c r="B75" s="177"/>
      <c r="C75" s="179">
        <v>0</v>
      </c>
      <c r="D75" s="179">
        <v>0</v>
      </c>
      <c r="E75" s="179">
        <f t="shared" si="4"/>
        <v>0</v>
      </c>
      <c r="F75" s="179">
        <v>0</v>
      </c>
      <c r="G75" s="179">
        <v>0</v>
      </c>
      <c r="H75" s="179">
        <v>0</v>
      </c>
      <c r="I75" s="179">
        <v>0</v>
      </c>
      <c r="J75" s="179">
        <v>0</v>
      </c>
    </row>
    <row r="76" spans="1:10" ht="15" thickBot="1" x14ac:dyDescent="0.35">
      <c r="A76" s="232" t="s">
        <v>362</v>
      </c>
      <c r="B76" s="228"/>
      <c r="C76" s="179">
        <f>SUM(C59:C75)</f>
        <v>0</v>
      </c>
      <c r="D76" s="180">
        <f t="shared" ref="D76:J76" si="5">SUM(D59:D75)</f>
        <v>0</v>
      </c>
      <c r="E76" s="180">
        <f t="shared" si="5"/>
        <v>0</v>
      </c>
      <c r="F76" s="180">
        <f t="shared" si="5"/>
        <v>0</v>
      </c>
      <c r="G76" s="180">
        <f t="shared" si="5"/>
        <v>0</v>
      </c>
      <c r="H76" s="180">
        <f t="shared" si="5"/>
        <v>0</v>
      </c>
      <c r="I76" s="180">
        <f t="shared" si="5"/>
        <v>0</v>
      </c>
      <c r="J76" s="180">
        <f t="shared" si="5"/>
        <v>0</v>
      </c>
    </row>
    <row r="79" spans="1:10" ht="15" thickBot="1" x14ac:dyDescent="0.35">
      <c r="B79" s="112"/>
      <c r="C79" s="112"/>
      <c r="D79" s="112"/>
      <c r="E79" s="112"/>
      <c r="F79" s="112"/>
      <c r="G79" s="112"/>
      <c r="H79" s="112"/>
    </row>
    <row r="80" spans="1:10" ht="22.2" thickBot="1" x14ac:dyDescent="0.35">
      <c r="A80" s="112" t="s">
        <v>365</v>
      </c>
      <c r="B80" s="173" t="s">
        <v>14</v>
      </c>
      <c r="C80" s="173" t="s">
        <v>8</v>
      </c>
      <c r="D80" s="173" t="s">
        <v>329</v>
      </c>
      <c r="E80" s="173" t="s">
        <v>324</v>
      </c>
      <c r="F80" s="173" t="s">
        <v>325</v>
      </c>
      <c r="G80" s="173" t="s">
        <v>326</v>
      </c>
      <c r="H80" s="173" t="s">
        <v>331</v>
      </c>
    </row>
    <row r="81" spans="1:8" ht="15" thickBot="1" x14ac:dyDescent="0.35">
      <c r="A81" s="229" t="s">
        <v>6</v>
      </c>
      <c r="B81" s="230"/>
      <c r="C81" s="230"/>
      <c r="D81" s="230"/>
      <c r="E81" s="230"/>
      <c r="F81" s="230"/>
      <c r="G81" s="230"/>
      <c r="H81" s="231"/>
    </row>
    <row r="82" spans="1:8" ht="15" thickBot="1" x14ac:dyDescent="0.35">
      <c r="A82" s="174"/>
      <c r="B82" s="174"/>
      <c r="C82" s="179">
        <v>0</v>
      </c>
      <c r="D82" s="179">
        <v>0</v>
      </c>
      <c r="E82" s="179">
        <v>0</v>
      </c>
      <c r="F82" s="179">
        <v>0</v>
      </c>
      <c r="G82" s="179">
        <v>0</v>
      </c>
      <c r="H82" s="179">
        <v>0</v>
      </c>
    </row>
    <row r="83" spans="1:8" ht="15" thickBot="1" x14ac:dyDescent="0.35">
      <c r="A83" s="177"/>
      <c r="B83" s="174"/>
      <c r="C83" s="179">
        <v>0</v>
      </c>
      <c r="D83" s="179">
        <v>0</v>
      </c>
      <c r="E83" s="179">
        <v>0</v>
      </c>
      <c r="F83" s="179">
        <v>0</v>
      </c>
      <c r="G83" s="179">
        <v>0</v>
      </c>
      <c r="H83" s="179">
        <v>0</v>
      </c>
    </row>
    <row r="84" spans="1:8" ht="15" thickBot="1" x14ac:dyDescent="0.35">
      <c r="A84" s="177"/>
      <c r="B84" s="174"/>
      <c r="C84" s="179">
        <v>0</v>
      </c>
      <c r="D84" s="179">
        <v>0</v>
      </c>
      <c r="E84" s="179">
        <v>0</v>
      </c>
      <c r="F84" s="179">
        <v>0</v>
      </c>
      <c r="G84" s="179">
        <v>0</v>
      </c>
      <c r="H84" s="179">
        <v>0</v>
      </c>
    </row>
    <row r="85" spans="1:8" ht="15" thickBot="1" x14ac:dyDescent="0.35">
      <c r="A85" s="177"/>
      <c r="B85" s="174"/>
      <c r="C85" s="179">
        <v>0</v>
      </c>
      <c r="D85" s="179">
        <v>0</v>
      </c>
      <c r="E85" s="179">
        <v>0</v>
      </c>
      <c r="F85" s="179">
        <v>0</v>
      </c>
      <c r="G85" s="179">
        <v>0</v>
      </c>
      <c r="H85" s="179">
        <v>0</v>
      </c>
    </row>
    <row r="86" spans="1:8" ht="15" thickBot="1" x14ac:dyDescent="0.35">
      <c r="A86" s="177"/>
      <c r="B86" s="174"/>
      <c r="C86" s="179">
        <v>0</v>
      </c>
      <c r="D86" s="179">
        <v>0</v>
      </c>
      <c r="E86" s="179">
        <v>0</v>
      </c>
      <c r="F86" s="179">
        <v>0</v>
      </c>
      <c r="G86" s="179">
        <v>0</v>
      </c>
      <c r="H86" s="179">
        <v>0</v>
      </c>
    </row>
    <row r="87" spans="1:8" ht="15" thickBot="1" x14ac:dyDescent="0.35">
      <c r="A87" s="177"/>
      <c r="B87" s="174"/>
      <c r="C87" s="179">
        <v>0</v>
      </c>
      <c r="D87" s="179">
        <v>0</v>
      </c>
      <c r="E87" s="179">
        <v>0</v>
      </c>
      <c r="F87" s="179">
        <v>0</v>
      </c>
      <c r="G87" s="179">
        <v>0</v>
      </c>
      <c r="H87" s="179">
        <v>0</v>
      </c>
    </row>
    <row r="88" spans="1:8" ht="15" thickBot="1" x14ac:dyDescent="0.35">
      <c r="A88" s="177"/>
      <c r="B88" s="174"/>
      <c r="C88" s="179">
        <v>0</v>
      </c>
      <c r="D88" s="179">
        <v>0</v>
      </c>
      <c r="E88" s="179">
        <v>0</v>
      </c>
      <c r="F88" s="179">
        <v>0</v>
      </c>
      <c r="G88" s="179">
        <v>0</v>
      </c>
      <c r="H88" s="179">
        <v>0</v>
      </c>
    </row>
    <row r="89" spans="1:8" ht="15" thickBot="1" x14ac:dyDescent="0.35">
      <c r="A89" s="177"/>
      <c r="B89" s="177"/>
      <c r="C89" s="179">
        <v>0</v>
      </c>
      <c r="D89" s="179">
        <v>0</v>
      </c>
      <c r="E89" s="179">
        <v>0</v>
      </c>
      <c r="F89" s="179">
        <v>0</v>
      </c>
      <c r="G89" s="179">
        <v>0</v>
      </c>
      <c r="H89" s="179">
        <v>0</v>
      </c>
    </row>
    <row r="90" spans="1:8" ht="15" thickBot="1" x14ac:dyDescent="0.35">
      <c r="A90" s="177"/>
      <c r="B90" s="177"/>
      <c r="C90" s="179">
        <v>0</v>
      </c>
      <c r="D90" s="179">
        <v>0</v>
      </c>
      <c r="E90" s="179">
        <v>0</v>
      </c>
      <c r="F90" s="179">
        <v>0</v>
      </c>
      <c r="G90" s="179">
        <v>0</v>
      </c>
      <c r="H90" s="179">
        <v>0</v>
      </c>
    </row>
    <row r="91" spans="1:8" ht="15" thickBot="1" x14ac:dyDescent="0.35">
      <c r="A91" s="177"/>
      <c r="B91" s="177"/>
      <c r="C91" s="179">
        <v>0</v>
      </c>
      <c r="D91" s="179">
        <v>0</v>
      </c>
      <c r="E91" s="179">
        <v>0</v>
      </c>
      <c r="F91" s="179">
        <v>0</v>
      </c>
      <c r="G91" s="179">
        <v>0</v>
      </c>
      <c r="H91" s="179">
        <v>0</v>
      </c>
    </row>
    <row r="92" spans="1:8" ht="15" thickBot="1" x14ac:dyDescent="0.35">
      <c r="A92" s="177"/>
      <c r="B92" s="177"/>
      <c r="C92" s="179">
        <v>0</v>
      </c>
      <c r="D92" s="179">
        <v>0</v>
      </c>
      <c r="E92" s="179">
        <v>0</v>
      </c>
      <c r="F92" s="179">
        <v>0</v>
      </c>
      <c r="G92" s="179">
        <v>0</v>
      </c>
      <c r="H92" s="179">
        <v>0</v>
      </c>
    </row>
    <row r="93" spans="1:8" ht="15" thickBot="1" x14ac:dyDescent="0.35">
      <c r="A93" s="177"/>
      <c r="B93" s="177"/>
      <c r="C93" s="179">
        <v>0</v>
      </c>
      <c r="D93" s="179">
        <v>0</v>
      </c>
      <c r="E93" s="179">
        <v>0</v>
      </c>
      <c r="F93" s="179">
        <v>0</v>
      </c>
      <c r="G93" s="179">
        <v>0</v>
      </c>
      <c r="H93" s="179">
        <v>0</v>
      </c>
    </row>
    <row r="94" spans="1:8" ht="15" thickBot="1" x14ac:dyDescent="0.35">
      <c r="A94" s="177"/>
      <c r="B94" s="177"/>
      <c r="C94" s="179">
        <v>0</v>
      </c>
      <c r="D94" s="179">
        <v>0</v>
      </c>
      <c r="E94" s="179">
        <v>0</v>
      </c>
      <c r="F94" s="179">
        <v>0</v>
      </c>
      <c r="G94" s="179">
        <v>0</v>
      </c>
      <c r="H94" s="179">
        <v>0</v>
      </c>
    </row>
    <row r="95" spans="1:8" ht="15" thickBot="1" x14ac:dyDescent="0.35">
      <c r="A95" s="177"/>
      <c r="B95" s="177"/>
      <c r="C95" s="179">
        <v>0</v>
      </c>
      <c r="D95" s="179">
        <v>0</v>
      </c>
      <c r="E95" s="179">
        <v>0</v>
      </c>
      <c r="F95" s="179">
        <v>0</v>
      </c>
      <c r="G95" s="179">
        <v>0</v>
      </c>
      <c r="H95" s="179">
        <v>0</v>
      </c>
    </row>
    <row r="96" spans="1:8" ht="15" thickBot="1" x14ac:dyDescent="0.35">
      <c r="A96" s="177"/>
      <c r="B96" s="177"/>
      <c r="C96" s="179">
        <v>0</v>
      </c>
      <c r="D96" s="179">
        <v>0</v>
      </c>
      <c r="E96" s="179">
        <v>0</v>
      </c>
      <c r="F96" s="179">
        <v>0</v>
      </c>
      <c r="G96" s="179">
        <v>0</v>
      </c>
      <c r="H96" s="179">
        <v>0</v>
      </c>
    </row>
    <row r="97" spans="1:8" ht="15" thickBot="1" x14ac:dyDescent="0.35">
      <c r="A97" s="177"/>
      <c r="B97" s="177"/>
      <c r="C97" s="179">
        <v>0</v>
      </c>
      <c r="D97" s="179">
        <v>0</v>
      </c>
      <c r="E97" s="179">
        <v>0</v>
      </c>
      <c r="F97" s="179">
        <v>0</v>
      </c>
      <c r="G97" s="179">
        <v>0</v>
      </c>
      <c r="H97" s="179">
        <v>0</v>
      </c>
    </row>
    <row r="98" spans="1:8" ht="15" thickBot="1" x14ac:dyDescent="0.35">
      <c r="A98" s="233" t="s">
        <v>362</v>
      </c>
      <c r="B98" s="228"/>
      <c r="C98" s="180">
        <f>SUM(C81:C97)</f>
        <v>0</v>
      </c>
      <c r="D98" s="180">
        <f t="shared" ref="D98:H98" si="6">SUM(D81:D97)</f>
        <v>0</v>
      </c>
      <c r="E98" s="180">
        <f t="shared" si="6"/>
        <v>0</v>
      </c>
      <c r="F98" s="180">
        <f t="shared" si="6"/>
        <v>0</v>
      </c>
      <c r="G98" s="180">
        <f t="shared" si="6"/>
        <v>0</v>
      </c>
      <c r="H98" s="180">
        <f t="shared" si="6"/>
        <v>0</v>
      </c>
    </row>
    <row r="100" spans="1:8" ht="15" thickBot="1" x14ac:dyDescent="0.35">
      <c r="B100" s="112"/>
      <c r="C100" s="112"/>
      <c r="D100" s="112"/>
      <c r="E100" s="112"/>
      <c r="F100" s="112"/>
      <c r="G100" s="112"/>
    </row>
    <row r="101" spans="1:8" ht="22.2" thickBot="1" x14ac:dyDescent="0.35">
      <c r="A101" s="112" t="s">
        <v>332</v>
      </c>
      <c r="B101" s="173" t="s">
        <v>14</v>
      </c>
      <c r="C101" s="173" t="s">
        <v>8</v>
      </c>
      <c r="D101" s="173" t="s">
        <v>329</v>
      </c>
      <c r="E101" s="173" t="s">
        <v>324</v>
      </c>
      <c r="F101" s="173" t="s">
        <v>325</v>
      </c>
      <c r="G101" s="173" t="s">
        <v>326</v>
      </c>
    </row>
    <row r="102" spans="1:8" ht="15" thickBot="1" x14ac:dyDescent="0.35">
      <c r="A102" s="229" t="s">
        <v>6</v>
      </c>
      <c r="B102" s="230"/>
      <c r="C102" s="230"/>
      <c r="D102" s="230"/>
      <c r="E102" s="230"/>
      <c r="F102" s="230"/>
      <c r="G102" s="231"/>
    </row>
    <row r="103" spans="1:8" ht="15" thickBot="1" x14ac:dyDescent="0.35">
      <c r="A103" s="174" t="s">
        <v>0</v>
      </c>
      <c r="B103" s="177" t="s">
        <v>0</v>
      </c>
      <c r="C103" s="181">
        <v>0</v>
      </c>
      <c r="D103" s="179">
        <v>0</v>
      </c>
      <c r="E103" s="179">
        <v>0</v>
      </c>
      <c r="F103" s="179">
        <v>0</v>
      </c>
      <c r="G103" s="179">
        <v>0</v>
      </c>
    </row>
    <row r="104" spans="1:8" ht="15" thickBot="1" x14ac:dyDescent="0.35">
      <c r="A104" s="177" t="s">
        <v>0</v>
      </c>
      <c r="B104" s="177" t="s">
        <v>0</v>
      </c>
      <c r="C104" s="181">
        <v>0</v>
      </c>
      <c r="D104" s="179">
        <v>0</v>
      </c>
      <c r="E104" s="179">
        <v>0</v>
      </c>
      <c r="F104" s="179">
        <v>0</v>
      </c>
      <c r="G104" s="179">
        <v>0</v>
      </c>
    </row>
    <row r="105" spans="1:8" ht="15" thickBot="1" x14ac:dyDescent="0.35">
      <c r="A105" s="177"/>
      <c r="B105" s="177" t="s">
        <v>0</v>
      </c>
      <c r="C105" s="181">
        <v>0</v>
      </c>
      <c r="D105" s="179">
        <v>0</v>
      </c>
      <c r="E105" s="179">
        <v>0</v>
      </c>
      <c r="F105" s="179">
        <v>0</v>
      </c>
      <c r="G105" s="179">
        <v>0</v>
      </c>
    </row>
    <row r="106" spans="1:8" ht="15" thickBot="1" x14ac:dyDescent="0.35">
      <c r="A106" s="177"/>
      <c r="B106" s="177" t="s">
        <v>0</v>
      </c>
      <c r="C106" s="181">
        <v>0</v>
      </c>
      <c r="D106" s="179">
        <v>0</v>
      </c>
      <c r="E106" s="179">
        <v>0</v>
      </c>
      <c r="F106" s="179">
        <v>0</v>
      </c>
      <c r="G106" s="179">
        <v>0</v>
      </c>
    </row>
    <row r="107" spans="1:8" ht="15" thickBot="1" x14ac:dyDescent="0.35">
      <c r="A107" s="177"/>
      <c r="B107" s="177" t="s">
        <v>0</v>
      </c>
      <c r="C107" s="181">
        <v>0</v>
      </c>
      <c r="D107" s="179">
        <v>0</v>
      </c>
      <c r="E107" s="179">
        <v>0</v>
      </c>
      <c r="F107" s="179">
        <v>0</v>
      </c>
      <c r="G107" s="179">
        <v>0</v>
      </c>
    </row>
    <row r="108" spans="1:8" ht="15" thickBot="1" x14ac:dyDescent="0.35">
      <c r="A108" s="177"/>
      <c r="B108" s="177" t="s">
        <v>0</v>
      </c>
      <c r="C108" s="181">
        <v>0</v>
      </c>
      <c r="D108" s="179">
        <v>0</v>
      </c>
      <c r="E108" s="179">
        <v>0</v>
      </c>
      <c r="F108" s="179">
        <v>0</v>
      </c>
      <c r="G108" s="179">
        <v>0</v>
      </c>
    </row>
    <row r="109" spans="1:8" ht="15" thickBot="1" x14ac:dyDescent="0.35">
      <c r="A109" s="177"/>
      <c r="B109" s="177" t="s">
        <v>0</v>
      </c>
      <c r="C109" s="181">
        <v>0</v>
      </c>
      <c r="D109" s="179">
        <v>0</v>
      </c>
      <c r="E109" s="179">
        <v>0</v>
      </c>
      <c r="F109" s="179">
        <v>0</v>
      </c>
      <c r="G109" s="179">
        <v>0</v>
      </c>
    </row>
    <row r="110" spans="1:8" ht="15" thickBot="1" x14ac:dyDescent="0.35">
      <c r="A110" s="177"/>
      <c r="B110" s="177" t="s">
        <v>0</v>
      </c>
      <c r="C110" s="181">
        <v>0</v>
      </c>
      <c r="D110" s="179">
        <v>0</v>
      </c>
      <c r="E110" s="179">
        <v>0</v>
      </c>
      <c r="F110" s="179">
        <v>0</v>
      </c>
      <c r="G110" s="179">
        <v>0</v>
      </c>
    </row>
    <row r="111" spans="1:8" ht="15" thickBot="1" x14ac:dyDescent="0.35">
      <c r="A111" s="177"/>
      <c r="B111" s="177" t="s">
        <v>0</v>
      </c>
      <c r="C111" s="181">
        <v>0</v>
      </c>
      <c r="D111" s="179">
        <v>0</v>
      </c>
      <c r="E111" s="179">
        <v>0</v>
      </c>
      <c r="F111" s="179">
        <v>0</v>
      </c>
      <c r="G111" s="179">
        <v>0</v>
      </c>
    </row>
    <row r="112" spans="1:8" ht="15" thickBot="1" x14ac:dyDescent="0.35">
      <c r="A112" s="177"/>
      <c r="B112" s="177" t="s">
        <v>0</v>
      </c>
      <c r="C112" s="181">
        <v>0</v>
      </c>
      <c r="D112" s="179">
        <v>0</v>
      </c>
      <c r="E112" s="179">
        <v>0</v>
      </c>
      <c r="F112" s="179">
        <v>0</v>
      </c>
      <c r="G112" s="179">
        <v>0</v>
      </c>
    </row>
    <row r="113" spans="1:7" ht="15" thickBot="1" x14ac:dyDescent="0.35">
      <c r="A113" s="177"/>
      <c r="B113" s="177" t="s">
        <v>0</v>
      </c>
      <c r="C113" s="181">
        <v>0</v>
      </c>
      <c r="D113" s="179">
        <v>0</v>
      </c>
      <c r="E113" s="179">
        <v>0</v>
      </c>
      <c r="F113" s="179">
        <v>0</v>
      </c>
      <c r="G113" s="179">
        <v>0</v>
      </c>
    </row>
    <row r="114" spans="1:7" ht="15" thickBot="1" x14ac:dyDescent="0.35">
      <c r="A114" s="177"/>
      <c r="B114" s="177" t="s">
        <v>0</v>
      </c>
      <c r="C114" s="181">
        <v>0</v>
      </c>
      <c r="D114" s="179">
        <v>0</v>
      </c>
      <c r="E114" s="179">
        <v>0</v>
      </c>
      <c r="F114" s="179">
        <v>0</v>
      </c>
      <c r="G114" s="179">
        <v>0</v>
      </c>
    </row>
    <row r="115" spans="1:7" ht="15" thickBot="1" x14ac:dyDescent="0.35">
      <c r="A115" s="177"/>
      <c r="B115" s="177" t="s">
        <v>0</v>
      </c>
      <c r="C115" s="181">
        <v>0</v>
      </c>
      <c r="D115" s="179">
        <v>0</v>
      </c>
      <c r="E115" s="179">
        <v>0</v>
      </c>
      <c r="F115" s="179">
        <v>0</v>
      </c>
      <c r="G115" s="179">
        <v>0</v>
      </c>
    </row>
    <row r="116" spans="1:7" ht="15" thickBot="1" x14ac:dyDescent="0.35">
      <c r="A116" s="177"/>
      <c r="B116" s="177" t="s">
        <v>0</v>
      </c>
      <c r="C116" s="181">
        <v>0</v>
      </c>
      <c r="D116" s="179">
        <v>0</v>
      </c>
      <c r="E116" s="179">
        <v>0</v>
      </c>
      <c r="F116" s="179">
        <v>0</v>
      </c>
      <c r="G116" s="179">
        <v>0</v>
      </c>
    </row>
    <row r="117" spans="1:7" ht="15" thickBot="1" x14ac:dyDescent="0.35">
      <c r="A117" s="177"/>
      <c r="B117" s="177" t="s">
        <v>0</v>
      </c>
      <c r="C117" s="181">
        <v>0</v>
      </c>
      <c r="D117" s="179">
        <v>0</v>
      </c>
      <c r="E117" s="179">
        <v>0</v>
      </c>
      <c r="F117" s="179">
        <v>0</v>
      </c>
      <c r="G117" s="179">
        <v>0</v>
      </c>
    </row>
    <row r="118" spans="1:7" ht="15" thickBot="1" x14ac:dyDescent="0.35">
      <c r="A118" s="177"/>
      <c r="B118" s="177" t="s">
        <v>0</v>
      </c>
      <c r="C118" s="181">
        <v>0</v>
      </c>
      <c r="D118" s="179">
        <v>0</v>
      </c>
      <c r="E118" s="179">
        <v>0</v>
      </c>
      <c r="F118" s="179">
        <v>0</v>
      </c>
      <c r="G118" s="179">
        <v>0</v>
      </c>
    </row>
    <row r="119" spans="1:7" ht="15" thickBot="1" x14ac:dyDescent="0.35">
      <c r="A119" s="227" t="s">
        <v>321</v>
      </c>
      <c r="B119" s="228"/>
      <c r="C119" s="180">
        <f>SUM(C102:C118)</f>
        <v>0</v>
      </c>
      <c r="D119" s="180">
        <f t="shared" ref="D119:G119" si="7">SUM(D102:D118)</f>
        <v>0</v>
      </c>
      <c r="E119" s="180">
        <f t="shared" si="7"/>
        <v>0</v>
      </c>
      <c r="F119" s="180">
        <f t="shared" si="7"/>
        <v>0</v>
      </c>
      <c r="G119" s="180">
        <f t="shared" si="7"/>
        <v>0</v>
      </c>
    </row>
    <row r="123" spans="1:7" x14ac:dyDescent="0.3">
      <c r="A123" s="102" t="s">
        <v>333</v>
      </c>
      <c r="B123" s="164">
        <f>E119+E98+G76+G54</f>
        <v>0</v>
      </c>
      <c r="D123" s="193" t="s">
        <v>366</v>
      </c>
    </row>
    <row r="124" spans="1:7" x14ac:dyDescent="0.3">
      <c r="A124" s="102" t="s">
        <v>334</v>
      </c>
      <c r="B124" s="164">
        <f>F119+F98+H76+H54</f>
        <v>0</v>
      </c>
    </row>
    <row r="125" spans="1:7" x14ac:dyDescent="0.3">
      <c r="A125" s="102" t="s">
        <v>335</v>
      </c>
      <c r="B125" s="164">
        <f>G119+G98+I76+I54</f>
        <v>0</v>
      </c>
    </row>
    <row r="126" spans="1:7" x14ac:dyDescent="0.3">
      <c r="A126" s="102" t="s">
        <v>336</v>
      </c>
      <c r="B126" s="164">
        <f>D119+D98+F76+F54</f>
        <v>0</v>
      </c>
    </row>
  </sheetData>
  <sheetProtection algorithmName="SHA-512" hashValue="g9lEKepgoBrMoD0ROeU9GGN3LQnl0nb1ZWHCVAQOIjHGBZ1qvvcOvLNuhrh+DgN0iWOOPtbPyVpgxAQ3+Wn3ow==" saltValue="E92cam2b+X6a5144Q90c+w==" spinCount="100000" sheet="1" formatCells="0" formatColumns="0" formatRows="0" insertColumns="0" insertRows="0" insertHyperlinks="0" deleteColumns="0" deleteRows="0" sort="0" autoFilter="0" pivotTables="0"/>
  <mergeCells count="20">
    <mergeCell ref="M11:V12"/>
    <mergeCell ref="A32:K32"/>
    <mergeCell ref="A36:J36"/>
    <mergeCell ref="A54:B54"/>
    <mergeCell ref="P36:Q36"/>
    <mergeCell ref="A7:L7"/>
    <mergeCell ref="A8:L8"/>
    <mergeCell ref="A119:B119"/>
    <mergeCell ref="A9:L9"/>
    <mergeCell ref="A10:L10"/>
    <mergeCell ref="A59:J59"/>
    <mergeCell ref="A76:B76"/>
    <mergeCell ref="A81:H81"/>
    <mergeCell ref="A98:B98"/>
    <mergeCell ref="A102:G102"/>
    <mergeCell ref="A2:L2"/>
    <mergeCell ref="A3:L3"/>
    <mergeCell ref="A4:L4"/>
    <mergeCell ref="A5:L5"/>
    <mergeCell ref="A6:L6"/>
  </mergeCells>
  <hyperlinks>
    <hyperlink ref="D123" location="'Eligible Expenses '!A1" display="Eligible Expenses" xr:uid="{00000000-0004-0000-0100-000000000000}"/>
    <hyperlink ref="P36" location="Disclaimer!A1" display="Disclaimer" xr:uid="{00000000-0004-0000-0100-000001000000}"/>
    <hyperlink ref="T39" location="'SBA Documentation Req'!A1" display="SBA Documentation Req" xr:uid="{00000000-0004-0000-0100-000002000000}"/>
    <hyperlink ref="O38" location="'SBA PPP Forgiveness App'!A1" display="SBA PPP Forgiveness App" xr:uid="{00000000-0004-0000-0100-000003000000}"/>
    <hyperlink ref="R39" location="'PPP Sch A'!A1" display="PPP Sch A" xr:uid="{00000000-0004-0000-0100-000004000000}"/>
    <hyperlink ref="O39" location="'Sch A Instruct'!A1" display="SBA Sch A Instruct" xr:uid="{00000000-0004-0000-0100-000005000000}"/>
    <hyperlink ref="L39" location="'FTE Exc and Safe Harbor'!A1" display="FTE Exc and Safe Harbor" xr:uid="{00000000-0004-0000-0100-000006000000}"/>
    <hyperlink ref="L38" location="'Salary and Wage Calc'!A1" display="Salary and Wage Calc" xr:uid="{00000000-0004-0000-0100-000007000000}"/>
    <hyperlink ref="L40" location="'Eligible Expenses '!A1" display="Eligible Expenses " xr:uid="{00000000-0004-0000-0100-000008000000}"/>
    <hyperlink ref="S40" location="' Sch A Worksheet'!A1" display=" Sch A Worksheet" xr:uid="{00000000-0004-0000-0100-000009000000}"/>
    <hyperlink ref="O40" location="'SBA Sch A Worksheet Instruct'!A1" display="SBA Sch A Worksheet Instruct" xr:uid="{00000000-0004-0000-0100-00000A000000}"/>
    <hyperlink ref="U40" location="' Demo Info'!A1" display="Demo Info" xr:uid="{00000000-0004-0000-0100-00000B000000}"/>
    <hyperlink ref="R38" location="'SBA Forgiveness Instruct'!A1" display="SBA Forgiveness Instruct" xr:uid="{00000000-0004-0000-0100-00000C000000}"/>
  </hyperlink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AC37"/>
  <sheetViews>
    <sheetView showGridLines="0" workbookViewId="0">
      <selection activeCell="Q6" sqref="Q6:AB11"/>
    </sheetView>
  </sheetViews>
  <sheetFormatPr defaultColWidth="9.109375" defaultRowHeight="13.2" x14ac:dyDescent="0.3"/>
  <cols>
    <col min="1" max="1" width="6.88671875" style="24" customWidth="1"/>
    <col min="2" max="2" width="9" style="24" customWidth="1"/>
    <col min="3" max="3" width="18.88671875" style="24" customWidth="1"/>
    <col min="4" max="4" width="12" style="24" customWidth="1"/>
    <col min="5" max="5" width="9.88671875" style="24" customWidth="1"/>
    <col min="6" max="6" width="5" style="24" customWidth="1"/>
    <col min="7" max="7" width="2.88671875" style="24" customWidth="1"/>
    <col min="8" max="8" width="16" style="24" customWidth="1"/>
    <col min="9" max="9" width="1.88671875" style="24" customWidth="1"/>
    <col min="10" max="11" width="1" style="24" customWidth="1"/>
    <col min="12" max="12" width="5.88671875" style="24" customWidth="1"/>
    <col min="13" max="13" width="12" style="24" customWidth="1"/>
    <col min="14" max="14" width="2.88671875" style="24" customWidth="1"/>
    <col min="15" max="15" width="1.88671875" style="24" customWidth="1"/>
    <col min="16" max="16" width="4" style="24" customWidth="1"/>
    <col min="17" max="16384" width="9.109375" style="24"/>
  </cols>
  <sheetData>
    <row r="1" spans="1:29" ht="29.1" customHeight="1" x14ac:dyDescent="0.3">
      <c r="A1" s="246"/>
      <c r="B1" s="246"/>
      <c r="C1" s="246"/>
      <c r="D1" s="246"/>
      <c r="E1" s="246"/>
      <c r="F1" s="246"/>
      <c r="G1" s="246"/>
      <c r="H1" s="246"/>
      <c r="I1" s="246"/>
      <c r="J1" s="246"/>
      <c r="K1" s="246"/>
      <c r="L1" s="246"/>
      <c r="M1" s="246"/>
      <c r="N1" s="246"/>
      <c r="O1" s="246"/>
      <c r="P1" s="246"/>
    </row>
    <row r="2" spans="1:29" ht="14.25" customHeight="1" x14ac:dyDescent="0.3">
      <c r="A2" s="247" t="s">
        <v>88</v>
      </c>
      <c r="B2" s="248"/>
      <c r="C2" s="248"/>
      <c r="D2" s="248"/>
      <c r="E2" s="248"/>
      <c r="F2" s="248"/>
      <c r="G2" s="248"/>
      <c r="H2" s="248"/>
      <c r="I2" s="248"/>
      <c r="J2" s="248"/>
      <c r="K2" s="248"/>
      <c r="L2" s="248"/>
      <c r="M2" s="248"/>
      <c r="N2" s="248"/>
      <c r="O2" s="248"/>
      <c r="P2" s="249"/>
      <c r="R2" s="171"/>
      <c r="U2" s="171"/>
      <c r="W2" s="171"/>
      <c r="Z2" s="171"/>
    </row>
    <row r="3" spans="1:29" ht="40.5" customHeight="1" x14ac:dyDescent="0.3">
      <c r="A3" s="240" t="s">
        <v>89</v>
      </c>
      <c r="B3" s="241"/>
      <c r="C3" s="241"/>
      <c r="D3" s="241"/>
      <c r="E3" s="241"/>
      <c r="F3" s="241"/>
      <c r="G3" s="241"/>
      <c r="H3" s="241"/>
      <c r="I3" s="241"/>
      <c r="J3" s="241"/>
      <c r="K3" s="241"/>
      <c r="L3" s="241"/>
      <c r="M3" s="241"/>
      <c r="N3" s="241"/>
      <c r="O3" s="241"/>
      <c r="P3" s="242"/>
    </row>
    <row r="4" spans="1:29" ht="45" customHeight="1" x14ac:dyDescent="0.3">
      <c r="A4" s="250" t="s">
        <v>90</v>
      </c>
      <c r="B4" s="251"/>
      <c r="C4" s="251"/>
      <c r="D4" s="251"/>
      <c r="E4" s="251"/>
      <c r="F4" s="251"/>
      <c r="G4" s="251"/>
      <c r="H4" s="251"/>
      <c r="I4" s="251"/>
      <c r="J4" s="251"/>
      <c r="K4" s="251"/>
      <c r="L4" s="251"/>
      <c r="M4" s="251"/>
      <c r="N4" s="251"/>
      <c r="O4" s="251"/>
      <c r="P4" s="252"/>
    </row>
    <row r="5" spans="1:29" ht="15" customHeight="1" x14ac:dyDescent="0.3">
      <c r="A5" s="253" t="s">
        <v>91</v>
      </c>
      <c r="B5" s="254"/>
      <c r="C5" s="254"/>
      <c r="D5" s="254"/>
      <c r="E5" s="254"/>
      <c r="F5" s="254"/>
      <c r="G5" s="254"/>
      <c r="H5" s="254"/>
      <c r="I5" s="254"/>
      <c r="J5" s="254"/>
      <c r="K5" s="254"/>
      <c r="L5" s="254"/>
      <c r="M5" s="254"/>
      <c r="N5" s="254"/>
      <c r="O5" s="254"/>
      <c r="P5" s="255"/>
      <c r="R5" s="171"/>
      <c r="U5" s="171"/>
      <c r="Y5" s="171"/>
      <c r="AA5" s="171"/>
    </row>
    <row r="6" spans="1:29" ht="27" customHeight="1" x14ac:dyDescent="0.25">
      <c r="A6" s="243" t="s">
        <v>92</v>
      </c>
      <c r="B6" s="244"/>
      <c r="C6" s="244"/>
      <c r="D6" s="244"/>
      <c r="E6" s="244"/>
      <c r="F6" s="244"/>
      <c r="G6" s="244"/>
      <c r="H6" s="244"/>
      <c r="I6" s="244"/>
      <c r="J6" s="244"/>
      <c r="K6" s="244"/>
      <c r="L6" s="244"/>
      <c r="M6" s="244"/>
      <c r="N6" s="244"/>
      <c r="O6" s="244"/>
      <c r="P6" s="245"/>
      <c r="R6" s="184"/>
      <c r="S6" s="17"/>
      <c r="T6" s="17"/>
      <c r="U6" s="184"/>
      <c r="V6" s="185"/>
      <c r="W6" s="218" t="s">
        <v>87</v>
      </c>
      <c r="X6" s="219"/>
      <c r="Y6" s="184"/>
      <c r="Z6" s="184"/>
      <c r="AA6" s="17"/>
      <c r="AB6" s="184"/>
      <c r="AC6" s="184"/>
    </row>
    <row r="7" spans="1:29" ht="29.25" customHeight="1" x14ac:dyDescent="0.3">
      <c r="A7" s="240" t="s">
        <v>93</v>
      </c>
      <c r="B7" s="241"/>
      <c r="C7" s="241"/>
      <c r="D7" s="241"/>
      <c r="E7" s="241"/>
      <c r="F7" s="241"/>
      <c r="G7" s="241"/>
      <c r="H7" s="241"/>
      <c r="I7" s="241"/>
      <c r="J7" s="241"/>
      <c r="K7" s="241"/>
      <c r="L7" s="241"/>
      <c r="M7" s="241"/>
      <c r="N7" s="241"/>
      <c r="O7" s="241"/>
      <c r="P7" s="242"/>
      <c r="R7" s="184"/>
      <c r="S7" s="184"/>
      <c r="T7" s="184"/>
      <c r="U7" s="184"/>
      <c r="V7" s="184"/>
      <c r="W7" s="184"/>
      <c r="X7" s="184"/>
      <c r="Y7" s="184"/>
      <c r="Z7" s="184"/>
      <c r="AA7" s="184"/>
      <c r="AB7" s="184"/>
      <c r="AC7" s="184"/>
    </row>
    <row r="8" spans="1:29" ht="28.5" customHeight="1" x14ac:dyDescent="0.25">
      <c r="A8" s="243" t="s">
        <v>94</v>
      </c>
      <c r="B8" s="244"/>
      <c r="C8" s="244"/>
      <c r="D8" s="244"/>
      <c r="E8" s="244"/>
      <c r="F8" s="244"/>
      <c r="G8" s="244"/>
      <c r="H8" s="244"/>
      <c r="I8" s="244"/>
      <c r="J8" s="244"/>
      <c r="K8" s="244"/>
      <c r="L8" s="244"/>
      <c r="M8" s="244"/>
      <c r="N8" s="244"/>
      <c r="O8" s="244"/>
      <c r="P8" s="245"/>
      <c r="R8" s="184"/>
      <c r="S8" s="185" t="s">
        <v>368</v>
      </c>
      <c r="T8" s="184"/>
      <c r="U8" s="184"/>
      <c r="V8" s="185" t="s">
        <v>372</v>
      </c>
      <c r="W8" s="184"/>
      <c r="X8" s="184"/>
      <c r="Y8" s="185" t="s">
        <v>373</v>
      </c>
      <c r="Z8" s="17"/>
      <c r="AA8" s="17"/>
      <c r="AB8" s="17"/>
      <c r="AC8" s="17"/>
    </row>
    <row r="9" spans="1:29" ht="15.75" customHeight="1" x14ac:dyDescent="0.3">
      <c r="A9" s="240" t="s">
        <v>95</v>
      </c>
      <c r="B9" s="241"/>
      <c r="C9" s="241"/>
      <c r="D9" s="241"/>
      <c r="E9" s="241"/>
      <c r="F9" s="241"/>
      <c r="G9" s="241"/>
      <c r="H9" s="241"/>
      <c r="I9" s="241"/>
      <c r="J9" s="241"/>
      <c r="K9" s="241"/>
      <c r="L9" s="241"/>
      <c r="M9" s="241"/>
      <c r="N9" s="241"/>
      <c r="O9" s="241"/>
      <c r="P9" s="242"/>
      <c r="R9" s="185"/>
      <c r="S9" s="185" t="s">
        <v>369</v>
      </c>
      <c r="T9" s="184"/>
      <c r="U9" s="184"/>
      <c r="V9" s="185" t="s">
        <v>377</v>
      </c>
      <c r="W9" s="184"/>
      <c r="X9" s="184"/>
      <c r="Y9" s="185" t="s">
        <v>371</v>
      </c>
      <c r="Z9" s="184"/>
      <c r="AA9" s="185" t="s">
        <v>367</v>
      </c>
      <c r="AB9" s="184"/>
      <c r="AC9" s="184"/>
    </row>
    <row r="10" spans="1:29" ht="18.75" customHeight="1" x14ac:dyDescent="0.25">
      <c r="A10" s="243" t="s">
        <v>96</v>
      </c>
      <c r="B10" s="244"/>
      <c r="C10" s="244"/>
      <c r="D10" s="244"/>
      <c r="E10" s="244"/>
      <c r="F10" s="244"/>
      <c r="G10" s="244"/>
      <c r="H10" s="244"/>
      <c r="I10" s="244"/>
      <c r="J10" s="244"/>
      <c r="K10" s="244"/>
      <c r="L10" s="244"/>
      <c r="M10" s="244"/>
      <c r="N10" s="244"/>
      <c r="O10" s="244"/>
      <c r="P10" s="245"/>
      <c r="R10" s="184"/>
      <c r="S10" s="188" t="s">
        <v>374</v>
      </c>
      <c r="T10" s="189"/>
      <c r="U10" s="189"/>
      <c r="V10" s="190" t="s">
        <v>370</v>
      </c>
      <c r="W10" s="189"/>
      <c r="X10" s="189"/>
      <c r="Y10" s="188" t="s">
        <v>375</v>
      </c>
      <c r="Z10" s="184"/>
      <c r="AA10" s="188" t="s">
        <v>376</v>
      </c>
      <c r="AB10" s="184"/>
      <c r="AC10" s="17"/>
    </row>
    <row r="11" spans="1:29" ht="24.75" customHeight="1" x14ac:dyDescent="0.3">
      <c r="A11" s="240" t="s">
        <v>97</v>
      </c>
      <c r="B11" s="241"/>
      <c r="C11" s="241"/>
      <c r="D11" s="241"/>
      <c r="E11" s="241"/>
      <c r="F11" s="241"/>
      <c r="G11" s="241"/>
      <c r="H11" s="241"/>
      <c r="I11" s="241"/>
      <c r="J11" s="241"/>
      <c r="K11" s="241"/>
      <c r="L11" s="241"/>
      <c r="M11" s="241"/>
      <c r="N11" s="241"/>
      <c r="O11" s="241"/>
      <c r="P11" s="242"/>
      <c r="R11" s="184"/>
      <c r="S11" s="184"/>
      <c r="T11" s="184"/>
      <c r="U11" s="184"/>
      <c r="V11" s="184"/>
      <c r="W11" s="184"/>
      <c r="X11" s="184"/>
      <c r="Y11" s="184"/>
      <c r="Z11" s="184"/>
      <c r="AA11" s="184"/>
      <c r="AB11" s="184"/>
      <c r="AC11" s="184"/>
    </row>
    <row r="12" spans="1:29" ht="24.75" customHeight="1" x14ac:dyDescent="0.3">
      <c r="A12" s="243" t="s">
        <v>98</v>
      </c>
      <c r="B12" s="244"/>
      <c r="C12" s="244"/>
      <c r="D12" s="244"/>
      <c r="E12" s="244"/>
      <c r="F12" s="244"/>
      <c r="G12" s="244"/>
      <c r="H12" s="244"/>
      <c r="I12" s="244"/>
      <c r="J12" s="244"/>
      <c r="K12" s="244"/>
      <c r="L12" s="244"/>
      <c r="M12" s="244"/>
      <c r="N12" s="244"/>
      <c r="O12" s="244"/>
      <c r="P12" s="245"/>
    </row>
    <row r="13" spans="1:29" ht="33.75" customHeight="1" x14ac:dyDescent="0.3">
      <c r="A13" s="240" t="s">
        <v>99</v>
      </c>
      <c r="B13" s="241"/>
      <c r="C13" s="241"/>
      <c r="D13" s="241"/>
      <c r="E13" s="241"/>
      <c r="F13" s="241"/>
      <c r="G13" s="241"/>
      <c r="H13" s="241"/>
      <c r="I13" s="241"/>
      <c r="J13" s="241"/>
      <c r="K13" s="241"/>
      <c r="L13" s="241"/>
      <c r="M13" s="241"/>
      <c r="N13" s="241"/>
      <c r="O13" s="241"/>
      <c r="P13" s="242"/>
    </row>
    <row r="14" spans="1:29" ht="17.25" customHeight="1" x14ac:dyDescent="0.3">
      <c r="A14" s="243" t="s">
        <v>100</v>
      </c>
      <c r="B14" s="244"/>
      <c r="C14" s="244"/>
      <c r="D14" s="244"/>
      <c r="E14" s="244"/>
      <c r="F14" s="244"/>
      <c r="G14" s="244"/>
      <c r="H14" s="244"/>
      <c r="I14" s="244"/>
      <c r="J14" s="244"/>
      <c r="K14" s="244"/>
      <c r="L14" s="244"/>
      <c r="M14" s="244"/>
      <c r="N14" s="244"/>
      <c r="O14" s="244"/>
      <c r="P14" s="245"/>
    </row>
    <row r="15" spans="1:29" ht="16.5" customHeight="1" x14ac:dyDescent="0.3">
      <c r="A15" s="240" t="s">
        <v>101</v>
      </c>
      <c r="B15" s="241"/>
      <c r="C15" s="241"/>
      <c r="D15" s="241"/>
      <c r="E15" s="241"/>
      <c r="F15" s="241"/>
      <c r="G15" s="241"/>
      <c r="H15" s="241"/>
      <c r="I15" s="241"/>
      <c r="J15" s="241"/>
      <c r="K15" s="241"/>
      <c r="L15" s="241"/>
      <c r="M15" s="241"/>
      <c r="N15" s="241"/>
      <c r="O15" s="241"/>
      <c r="P15" s="242"/>
    </row>
    <row r="16" spans="1:29" ht="18.75" customHeight="1" x14ac:dyDescent="0.3">
      <c r="A16" s="243" t="s">
        <v>102</v>
      </c>
      <c r="B16" s="244"/>
      <c r="C16" s="244"/>
      <c r="D16" s="244"/>
      <c r="E16" s="244"/>
      <c r="F16" s="244"/>
      <c r="G16" s="244"/>
      <c r="H16" s="244"/>
      <c r="I16" s="244"/>
      <c r="J16" s="244"/>
      <c r="K16" s="244"/>
      <c r="L16" s="244"/>
      <c r="M16" s="244"/>
      <c r="N16" s="244"/>
      <c r="O16" s="244"/>
      <c r="P16" s="245"/>
    </row>
    <row r="17" spans="1:16" ht="42.75" customHeight="1" x14ac:dyDescent="0.3">
      <c r="A17" s="240" t="s">
        <v>103</v>
      </c>
      <c r="B17" s="241"/>
      <c r="C17" s="241"/>
      <c r="D17" s="241"/>
      <c r="E17" s="241"/>
      <c r="F17" s="241"/>
      <c r="G17" s="241"/>
      <c r="H17" s="241"/>
      <c r="I17" s="241"/>
      <c r="J17" s="241"/>
      <c r="K17" s="241"/>
      <c r="L17" s="241"/>
      <c r="M17" s="241"/>
      <c r="N17" s="241"/>
      <c r="O17" s="241"/>
      <c r="P17" s="242"/>
    </row>
    <row r="18" spans="1:16" ht="113.4" customHeight="1" x14ac:dyDescent="0.3">
      <c r="A18" s="243" t="s">
        <v>104</v>
      </c>
      <c r="B18" s="244"/>
      <c r="C18" s="244"/>
      <c r="D18" s="244"/>
      <c r="E18" s="244"/>
      <c r="F18" s="244"/>
      <c r="G18" s="244"/>
      <c r="H18" s="244"/>
      <c r="I18" s="244"/>
      <c r="J18" s="244"/>
      <c r="K18" s="244"/>
      <c r="L18" s="244"/>
      <c r="M18" s="244"/>
      <c r="N18" s="244"/>
      <c r="O18" s="244"/>
      <c r="P18" s="245"/>
    </row>
    <row r="19" spans="1:16" ht="42.75" customHeight="1" x14ac:dyDescent="0.3">
      <c r="A19" s="250" t="s">
        <v>105</v>
      </c>
      <c r="B19" s="251"/>
      <c r="C19" s="251"/>
      <c r="D19" s="251"/>
      <c r="E19" s="251"/>
      <c r="F19" s="251"/>
      <c r="G19" s="251"/>
      <c r="H19" s="251"/>
      <c r="I19" s="251"/>
      <c r="J19" s="251"/>
      <c r="K19" s="251"/>
      <c r="L19" s="251"/>
      <c r="M19" s="251"/>
      <c r="N19" s="251"/>
      <c r="O19" s="251"/>
      <c r="P19" s="252"/>
    </row>
    <row r="20" spans="1:16" ht="18" customHeight="1" x14ac:dyDescent="0.3">
      <c r="A20" s="259" t="s">
        <v>106</v>
      </c>
      <c r="B20" s="260"/>
      <c r="C20" s="260"/>
      <c r="D20" s="260"/>
      <c r="E20" s="260"/>
      <c r="F20" s="260"/>
      <c r="G20" s="260"/>
      <c r="H20" s="260"/>
      <c r="I20" s="260"/>
      <c r="J20" s="260"/>
      <c r="K20" s="260"/>
      <c r="L20" s="260"/>
      <c r="M20" s="260"/>
      <c r="N20" s="260"/>
      <c r="O20" s="260"/>
      <c r="P20" s="261"/>
    </row>
    <row r="21" spans="1:16" ht="30" customHeight="1" x14ac:dyDescent="0.3">
      <c r="A21" s="262" t="s">
        <v>107</v>
      </c>
      <c r="B21" s="241"/>
      <c r="C21" s="241"/>
      <c r="D21" s="241"/>
      <c r="E21" s="241"/>
      <c r="F21" s="241"/>
      <c r="G21" s="241"/>
      <c r="H21" s="241"/>
      <c r="I21" s="241"/>
      <c r="J21" s="241"/>
      <c r="K21" s="241"/>
      <c r="L21" s="241"/>
      <c r="M21" s="241"/>
      <c r="N21" s="241"/>
      <c r="O21" s="241"/>
      <c r="P21" s="242"/>
    </row>
    <row r="22" spans="1:16" ht="29.25" customHeight="1" x14ac:dyDescent="0.3">
      <c r="A22" s="243" t="s">
        <v>108</v>
      </c>
      <c r="B22" s="244"/>
      <c r="C22" s="244"/>
      <c r="D22" s="244"/>
      <c r="E22" s="244"/>
      <c r="F22" s="244"/>
      <c r="G22" s="244"/>
      <c r="H22" s="244"/>
      <c r="I22" s="244"/>
      <c r="J22" s="244"/>
      <c r="K22" s="244"/>
      <c r="L22" s="244"/>
      <c r="M22" s="244"/>
      <c r="N22" s="244"/>
      <c r="O22" s="244"/>
      <c r="P22" s="245"/>
    </row>
    <row r="23" spans="1:16" ht="30.75" customHeight="1" x14ac:dyDescent="0.3">
      <c r="A23" s="240" t="s">
        <v>109</v>
      </c>
      <c r="B23" s="241"/>
      <c r="C23" s="241"/>
      <c r="D23" s="241"/>
      <c r="E23" s="241"/>
      <c r="F23" s="241"/>
      <c r="G23" s="241"/>
      <c r="H23" s="241"/>
      <c r="I23" s="241"/>
      <c r="J23" s="241"/>
      <c r="K23" s="241"/>
      <c r="L23" s="241"/>
      <c r="M23" s="241"/>
      <c r="N23" s="241"/>
      <c r="O23" s="241"/>
      <c r="P23" s="242"/>
    </row>
    <row r="24" spans="1:16" ht="28.5" customHeight="1" x14ac:dyDescent="0.3">
      <c r="A24" s="243" t="s">
        <v>110</v>
      </c>
      <c r="B24" s="244"/>
      <c r="C24" s="244"/>
      <c r="D24" s="244"/>
      <c r="E24" s="244"/>
      <c r="F24" s="244"/>
      <c r="G24" s="244"/>
      <c r="H24" s="244"/>
      <c r="I24" s="244"/>
      <c r="J24" s="244"/>
      <c r="K24" s="244"/>
      <c r="L24" s="244"/>
      <c r="M24" s="244"/>
      <c r="N24" s="244"/>
      <c r="O24" s="244"/>
      <c r="P24" s="245"/>
    </row>
    <row r="25" spans="1:16" ht="18.75" customHeight="1" x14ac:dyDescent="0.3">
      <c r="A25" s="271" t="s">
        <v>111</v>
      </c>
      <c r="B25" s="272"/>
      <c r="C25" s="272"/>
      <c r="D25" s="272"/>
      <c r="E25" s="272"/>
      <c r="F25" s="272"/>
      <c r="G25" s="272"/>
      <c r="H25" s="272"/>
      <c r="I25" s="272"/>
      <c r="J25" s="272"/>
      <c r="K25" s="272"/>
      <c r="L25" s="272"/>
      <c r="M25" s="272"/>
      <c r="N25" s="272"/>
      <c r="O25" s="272"/>
      <c r="P25" s="273"/>
    </row>
    <row r="26" spans="1:16" ht="29.25" customHeight="1" x14ac:dyDescent="0.3">
      <c r="A26" s="240" t="s">
        <v>112</v>
      </c>
      <c r="B26" s="241"/>
      <c r="C26" s="241"/>
      <c r="D26" s="241"/>
      <c r="E26" s="241"/>
      <c r="F26" s="241"/>
      <c r="G26" s="241"/>
      <c r="H26" s="241"/>
      <c r="I26" s="241"/>
      <c r="J26" s="241"/>
      <c r="K26" s="241"/>
      <c r="L26" s="241"/>
      <c r="M26" s="241"/>
      <c r="N26" s="241"/>
      <c r="O26" s="241"/>
      <c r="P26" s="242"/>
    </row>
    <row r="27" spans="1:16" ht="17.25" customHeight="1" x14ac:dyDescent="0.3">
      <c r="A27" s="243" t="s">
        <v>113</v>
      </c>
      <c r="B27" s="244"/>
      <c r="C27" s="244"/>
      <c r="D27" s="244"/>
      <c r="E27" s="244"/>
      <c r="F27" s="244"/>
      <c r="G27" s="244"/>
      <c r="H27" s="244"/>
      <c r="I27" s="244"/>
      <c r="J27" s="244"/>
      <c r="K27" s="244"/>
      <c r="L27" s="244"/>
      <c r="M27" s="244"/>
      <c r="N27" s="244"/>
      <c r="O27" s="244"/>
      <c r="P27" s="245"/>
    </row>
    <row r="28" spans="1:16" ht="15.75" customHeight="1" x14ac:dyDescent="0.3">
      <c r="A28" s="240" t="s">
        <v>114</v>
      </c>
      <c r="B28" s="241"/>
      <c r="C28" s="241"/>
      <c r="D28" s="241"/>
      <c r="E28" s="241"/>
      <c r="F28" s="241"/>
      <c r="G28" s="241"/>
      <c r="H28" s="241"/>
      <c r="I28" s="241"/>
      <c r="J28" s="241"/>
      <c r="K28" s="241"/>
      <c r="L28" s="241"/>
      <c r="M28" s="241"/>
      <c r="N28" s="241"/>
      <c r="O28" s="241"/>
      <c r="P28" s="242"/>
    </row>
    <row r="29" spans="1:16" ht="27" customHeight="1" x14ac:dyDescent="0.3">
      <c r="A29" s="243" t="s">
        <v>115</v>
      </c>
      <c r="B29" s="244"/>
      <c r="C29" s="244"/>
      <c r="D29" s="244"/>
      <c r="E29" s="244"/>
      <c r="F29" s="244"/>
      <c r="G29" s="244"/>
      <c r="H29" s="244"/>
      <c r="I29" s="244"/>
      <c r="J29" s="244"/>
      <c r="K29" s="244"/>
      <c r="L29" s="244"/>
      <c r="M29" s="244"/>
      <c r="N29" s="244"/>
      <c r="O29" s="244"/>
      <c r="P29" s="245"/>
    </row>
    <row r="30" spans="1:16" ht="16.5" customHeight="1" x14ac:dyDescent="0.3">
      <c r="A30" s="240" t="s">
        <v>116</v>
      </c>
      <c r="B30" s="241"/>
      <c r="C30" s="241"/>
      <c r="D30" s="241"/>
      <c r="E30" s="241"/>
      <c r="F30" s="241"/>
      <c r="G30" s="241"/>
      <c r="H30" s="241"/>
      <c r="I30" s="241"/>
      <c r="J30" s="241"/>
      <c r="K30" s="241"/>
      <c r="L30" s="241"/>
      <c r="M30" s="241"/>
      <c r="N30" s="241"/>
      <c r="O30" s="241"/>
      <c r="P30" s="242"/>
    </row>
    <row r="31" spans="1:16" ht="41.25" customHeight="1" x14ac:dyDescent="0.3">
      <c r="A31" s="243" t="s">
        <v>117</v>
      </c>
      <c r="B31" s="244"/>
      <c r="C31" s="244"/>
      <c r="D31" s="244"/>
      <c r="E31" s="244"/>
      <c r="F31" s="244"/>
      <c r="G31" s="244"/>
      <c r="H31" s="244"/>
      <c r="I31" s="244"/>
      <c r="J31" s="244"/>
      <c r="K31" s="244"/>
      <c r="L31" s="244"/>
      <c r="M31" s="244"/>
      <c r="N31" s="244"/>
      <c r="O31" s="244"/>
      <c r="P31" s="245"/>
    </row>
    <row r="32" spans="1:16" ht="33" customHeight="1" x14ac:dyDescent="0.3">
      <c r="A32" s="250" t="s">
        <v>118</v>
      </c>
      <c r="B32" s="251"/>
      <c r="C32" s="251"/>
      <c r="D32" s="251"/>
      <c r="E32" s="251"/>
      <c r="F32" s="251"/>
      <c r="G32" s="251"/>
      <c r="H32" s="251"/>
      <c r="I32" s="251"/>
      <c r="J32" s="251"/>
      <c r="K32" s="251"/>
      <c r="L32" s="251"/>
      <c r="M32" s="251"/>
      <c r="N32" s="251"/>
      <c r="O32" s="251"/>
      <c r="P32" s="252"/>
    </row>
    <row r="33" spans="1:16" ht="15" customHeight="1" x14ac:dyDescent="0.3">
      <c r="A33" s="259" t="s">
        <v>119</v>
      </c>
      <c r="B33" s="260"/>
      <c r="C33" s="260"/>
      <c r="D33" s="260"/>
      <c r="E33" s="260"/>
      <c r="F33" s="260"/>
      <c r="G33" s="260"/>
      <c r="H33" s="260"/>
      <c r="I33" s="260"/>
      <c r="J33" s="260"/>
      <c r="K33" s="260"/>
      <c r="L33" s="260"/>
      <c r="M33" s="260"/>
      <c r="N33" s="260"/>
      <c r="O33" s="260"/>
      <c r="P33" s="261"/>
    </row>
    <row r="34" spans="1:16" ht="14.25" customHeight="1" x14ac:dyDescent="0.3">
      <c r="A34" s="262" t="s">
        <v>120</v>
      </c>
      <c r="B34" s="263"/>
      <c r="C34" s="263"/>
      <c r="D34" s="263"/>
      <c r="E34" s="263"/>
      <c r="F34" s="263"/>
      <c r="G34" s="263"/>
      <c r="H34" s="263"/>
      <c r="I34" s="263"/>
      <c r="J34" s="263"/>
      <c r="K34" s="263"/>
      <c r="L34" s="263"/>
      <c r="M34" s="263"/>
      <c r="N34" s="263"/>
      <c r="O34" s="263"/>
      <c r="P34" s="264"/>
    </row>
    <row r="35" spans="1:16" ht="126" customHeight="1" x14ac:dyDescent="0.3">
      <c r="A35" s="265" t="s">
        <v>121</v>
      </c>
      <c r="B35" s="266"/>
      <c r="C35" s="266"/>
      <c r="D35" s="266"/>
      <c r="E35" s="266"/>
      <c r="F35" s="266"/>
      <c r="G35" s="266"/>
      <c r="H35" s="266"/>
      <c r="I35" s="266"/>
      <c r="J35" s="266"/>
      <c r="K35" s="266"/>
      <c r="L35" s="266"/>
      <c r="M35" s="266"/>
      <c r="N35" s="266"/>
      <c r="O35" s="266"/>
      <c r="P35" s="267"/>
    </row>
    <row r="36" spans="1:16" ht="151.35" customHeight="1" x14ac:dyDescent="0.3">
      <c r="A36" s="268" t="s">
        <v>122</v>
      </c>
      <c r="B36" s="269"/>
      <c r="C36" s="269"/>
      <c r="D36" s="269"/>
      <c r="E36" s="269"/>
      <c r="F36" s="269"/>
      <c r="G36" s="269"/>
      <c r="H36" s="269"/>
      <c r="I36" s="269"/>
      <c r="J36" s="269"/>
      <c r="K36" s="269"/>
      <c r="L36" s="269"/>
      <c r="M36" s="269"/>
      <c r="N36" s="269"/>
      <c r="O36" s="269"/>
      <c r="P36" s="270"/>
    </row>
    <row r="37" spans="1:16" ht="14.25" customHeight="1" x14ac:dyDescent="0.3">
      <c r="A37" s="256" t="s">
        <v>123</v>
      </c>
      <c r="B37" s="257"/>
      <c r="C37" s="257"/>
      <c r="D37" s="257"/>
      <c r="E37" s="257"/>
      <c r="F37" s="257"/>
      <c r="G37" s="257"/>
      <c r="H37" s="257"/>
      <c r="I37" s="257"/>
      <c r="J37" s="257"/>
      <c r="K37" s="257"/>
      <c r="L37" s="257"/>
      <c r="M37" s="257"/>
      <c r="N37" s="257"/>
      <c r="O37" s="257"/>
      <c r="P37" s="258"/>
    </row>
  </sheetData>
  <sheetProtection algorithmName="SHA-512" hashValue="1waYu3uJnXgJXrmABBnmSaZUjeHwjgrdr6RO86J0XA34zMjwmxlHMGz3BUcEz1dbetYnXQ/K+mZHHXzOGYtYBA==" saltValue="ysMYwcOjqiGuwVt5mqGSyw==" spinCount="100000" sheet="1" objects="1" scenarios="1"/>
  <mergeCells count="38">
    <mergeCell ref="W6:X6"/>
    <mergeCell ref="A37:P37"/>
    <mergeCell ref="A31:P31"/>
    <mergeCell ref="A32:P32"/>
    <mergeCell ref="A33:P33"/>
    <mergeCell ref="A34:P34"/>
    <mergeCell ref="A35:P35"/>
    <mergeCell ref="A36:P36"/>
    <mergeCell ref="A30:P30"/>
    <mergeCell ref="A19:P19"/>
    <mergeCell ref="A20:P20"/>
    <mergeCell ref="A21:P21"/>
    <mergeCell ref="A22:P22"/>
    <mergeCell ref="A23:P23"/>
    <mergeCell ref="A24:P24"/>
    <mergeCell ref="A25:P25"/>
    <mergeCell ref="A11:P11"/>
    <mergeCell ref="A26:P26"/>
    <mergeCell ref="A27:P27"/>
    <mergeCell ref="A28:P28"/>
    <mergeCell ref="A29:P29"/>
    <mergeCell ref="A18:P18"/>
    <mergeCell ref="A17:P17"/>
    <mergeCell ref="A12:P12"/>
    <mergeCell ref="A13:P13"/>
    <mergeCell ref="A14:P14"/>
    <mergeCell ref="A15:P15"/>
    <mergeCell ref="A16:P16"/>
    <mergeCell ref="A1:P1"/>
    <mergeCell ref="A2:P2"/>
    <mergeCell ref="A3:P3"/>
    <mergeCell ref="A4:P4"/>
    <mergeCell ref="A5:P5"/>
    <mergeCell ref="A7:P7"/>
    <mergeCell ref="A8:P8"/>
    <mergeCell ref="A9:P9"/>
    <mergeCell ref="A10:P10"/>
    <mergeCell ref="A6:P6"/>
  </mergeCells>
  <hyperlinks>
    <hyperlink ref="A19" r:id="rId1" display="https://www.govinfo.gov/content/pkg/FR-2020-04-15/pdf/2020-07673.pdf" xr:uid="{00000000-0004-0000-0200-000000000000}"/>
    <hyperlink ref="A31" r:id="rId2" display="https://www.govinfo.gov/content/pkg/FR-2020-04-15/pdf/2020-07672.pdf" xr:uid="{00000000-0004-0000-0200-000001000000}"/>
    <hyperlink ref="A35" r:id="rId3" display="https://www.govinfo.gov/content/pkg/FR-2020-04-15/pdf/2020-07672.pdf" xr:uid="{00000000-0004-0000-0200-000002000000}"/>
    <hyperlink ref="W6" location="Disclaimer!A1" display="Disclaimer" xr:uid="{00000000-0004-0000-0200-000003000000}"/>
    <hyperlink ref="Y8" location="'SBA Documentation Req'!A1" display="SBA Documentation Req" xr:uid="{00000000-0004-0000-0200-000004000000}"/>
    <hyperlink ref="V8" location="'SBA PPP Forgiveness App'!A1" display="SBA PPP Forgiveness App" xr:uid="{00000000-0004-0000-0200-000005000000}"/>
    <hyperlink ref="Y9" location="'PPP Sch A'!A1" display="PPP Sch A" xr:uid="{00000000-0004-0000-0200-000006000000}"/>
    <hyperlink ref="V9" location="'Sch A Instruct'!A1" display="SBA Sch A Instruct" xr:uid="{00000000-0004-0000-0200-000007000000}"/>
    <hyperlink ref="S9" location="'FTE Exc and Safe Harbor'!A1" display="FTE Exc and Safe Harbor" xr:uid="{00000000-0004-0000-0200-000008000000}"/>
    <hyperlink ref="S8" location="'Salary and Wage Calc'!A1" display="Salary and Wage Calc" xr:uid="{00000000-0004-0000-0200-000009000000}"/>
    <hyperlink ref="S10" location="'Eligible Expenses '!A1" display="Eligible Expenses " xr:uid="{00000000-0004-0000-0200-00000A000000}"/>
    <hyperlink ref="Y10" location="' Sch A Worksheet'!A1" display=" Sch A Worksheet" xr:uid="{00000000-0004-0000-0200-00000B000000}"/>
    <hyperlink ref="V10" location="'SBA Sch A Worksheet Instruct'!A1" display="SBA Sch A Worksheet Instruct" xr:uid="{00000000-0004-0000-0200-00000C000000}"/>
    <hyperlink ref="AA10" location="' Demo Info'!A1" display="Demo Info" xr:uid="{00000000-0004-0000-0200-00000D000000}"/>
    <hyperlink ref="AA9" location="'Payroll Data '!A1" display="Payroll Data " xr:uid="{00000000-0004-0000-0200-00000E000000}"/>
  </hyperlinks>
  <pageMargins left="0.7" right="0.7" top="0.75" bottom="0.75" header="0.3" footer="0.3"/>
  <pageSetup orientation="portrait" horizontalDpi="360" verticalDpi="360" r:id="rId4"/>
  <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rgb="FF92D050"/>
  </sheetPr>
  <dimension ref="A1:AD48"/>
  <sheetViews>
    <sheetView showGridLines="0" workbookViewId="0">
      <selection sqref="A1:N1"/>
    </sheetView>
  </sheetViews>
  <sheetFormatPr defaultColWidth="9.109375" defaultRowHeight="13.2" x14ac:dyDescent="0.3"/>
  <cols>
    <col min="1" max="1" width="10.6640625" style="24" customWidth="1"/>
    <col min="2" max="2" width="9" style="24" customWidth="1"/>
    <col min="3" max="3" width="10.6640625" style="24" customWidth="1"/>
    <col min="4" max="4" width="12" style="24" customWidth="1"/>
    <col min="5" max="5" width="9.88671875" style="24" customWidth="1"/>
    <col min="6" max="6" width="5" style="24" customWidth="1"/>
    <col min="7" max="7" width="2.88671875" style="24" customWidth="1"/>
    <col min="8" max="8" width="17.109375" style="24" customWidth="1"/>
    <col min="9" max="9" width="1.88671875" style="24" customWidth="1"/>
    <col min="10" max="11" width="1" style="24" customWidth="1"/>
    <col min="12" max="12" width="5.88671875" style="24" customWidth="1"/>
    <col min="13" max="13" width="12" style="24" customWidth="1"/>
    <col min="14" max="14" width="10.6640625" style="24" customWidth="1"/>
    <col min="15" max="15" width="1.88671875" style="24" customWidth="1"/>
    <col min="16" max="16" width="4" style="24" customWidth="1"/>
    <col min="17" max="16384" width="9.109375" style="24"/>
  </cols>
  <sheetData>
    <row r="1" spans="1:26" ht="29.1" customHeight="1" x14ac:dyDescent="0.3">
      <c r="A1" s="276"/>
      <c r="B1" s="276"/>
      <c r="C1" s="276"/>
      <c r="D1" s="276"/>
      <c r="E1" s="276"/>
      <c r="F1" s="276"/>
      <c r="G1" s="276"/>
      <c r="H1" s="276"/>
      <c r="I1" s="276"/>
      <c r="J1" s="276"/>
      <c r="K1" s="276"/>
      <c r="L1" s="276"/>
      <c r="M1" s="276"/>
      <c r="N1" s="276"/>
      <c r="O1" s="29"/>
      <c r="P1" s="29"/>
      <c r="R1" s="216"/>
      <c r="S1" s="217"/>
      <c r="T1" s="217"/>
      <c r="U1" s="88"/>
      <c r="V1" s="216"/>
      <c r="W1" s="217"/>
      <c r="X1" s="88"/>
    </row>
    <row r="2" spans="1:26" ht="14.25" customHeight="1" x14ac:dyDescent="0.3">
      <c r="A2" s="277" t="s">
        <v>152</v>
      </c>
      <c r="B2" s="277"/>
      <c r="C2" s="277"/>
      <c r="D2" s="277"/>
      <c r="E2" s="277"/>
      <c r="F2" s="277"/>
      <c r="G2" s="277"/>
      <c r="H2" s="277"/>
      <c r="I2" s="277"/>
      <c r="J2" s="277"/>
      <c r="K2" s="277"/>
      <c r="L2" s="277"/>
      <c r="M2" s="277"/>
      <c r="N2" s="277"/>
      <c r="O2" s="28"/>
      <c r="P2" s="28"/>
    </row>
    <row r="3" spans="1:26" ht="11.25" customHeight="1" x14ac:dyDescent="0.3">
      <c r="A3" s="278" t="s">
        <v>153</v>
      </c>
      <c r="B3" s="279"/>
      <c r="C3" s="279"/>
      <c r="D3" s="279"/>
      <c r="E3" s="279"/>
      <c r="F3" s="280"/>
      <c r="G3" s="281" t="s">
        <v>154</v>
      </c>
      <c r="H3" s="282"/>
      <c r="I3" s="282"/>
      <c r="J3" s="282"/>
      <c r="K3" s="282"/>
      <c r="L3" s="282"/>
      <c r="M3" s="282"/>
      <c r="N3" s="283"/>
    </row>
    <row r="4" spans="1:26" ht="13.35" customHeight="1" x14ac:dyDescent="0.3">
      <c r="A4" s="284" t="s">
        <v>0</v>
      </c>
      <c r="B4" s="285"/>
      <c r="C4" s="285"/>
      <c r="D4" s="285"/>
      <c r="E4" s="285"/>
      <c r="F4" s="286"/>
      <c r="G4" s="284"/>
      <c r="H4" s="285"/>
      <c r="I4" s="285"/>
      <c r="J4" s="285"/>
      <c r="K4" s="285"/>
      <c r="L4" s="285"/>
      <c r="M4" s="285"/>
      <c r="N4" s="286"/>
      <c r="Q4" s="335" t="s">
        <v>266</v>
      </c>
      <c r="R4" s="336"/>
      <c r="S4" s="336"/>
      <c r="T4" s="336"/>
      <c r="U4" s="336"/>
      <c r="V4" s="337"/>
      <c r="W4" s="337"/>
      <c r="X4" s="337"/>
      <c r="Y4" s="337"/>
      <c r="Z4" s="337"/>
    </row>
    <row r="5" spans="1:26" ht="11.25" customHeight="1" x14ac:dyDescent="0.3">
      <c r="A5" s="278" t="s">
        <v>155</v>
      </c>
      <c r="B5" s="279"/>
      <c r="C5" s="279"/>
      <c r="D5" s="279"/>
      <c r="E5" s="279"/>
      <c r="F5" s="280"/>
      <c r="G5" s="278" t="s">
        <v>156</v>
      </c>
      <c r="H5" s="279"/>
      <c r="I5" s="279"/>
      <c r="J5" s="279"/>
      <c r="K5" s="280"/>
      <c r="L5" s="278" t="s">
        <v>157</v>
      </c>
      <c r="M5" s="279"/>
      <c r="N5" s="280"/>
      <c r="Q5" s="338" t="s">
        <v>270</v>
      </c>
      <c r="R5" s="339"/>
      <c r="S5" s="339"/>
      <c r="T5" s="339"/>
      <c r="U5" s="339"/>
      <c r="V5" s="339"/>
      <c r="W5" s="339"/>
      <c r="X5" s="339"/>
      <c r="Y5" s="339"/>
      <c r="Z5" s="339"/>
    </row>
    <row r="6" spans="1:26" ht="14.25" customHeight="1" x14ac:dyDescent="0.3">
      <c r="A6" s="284" t="s">
        <v>0</v>
      </c>
      <c r="B6" s="285"/>
      <c r="C6" s="285"/>
      <c r="D6" s="285"/>
      <c r="E6" s="285"/>
      <c r="F6" s="286"/>
      <c r="G6" s="284" t="s">
        <v>0</v>
      </c>
      <c r="H6" s="285"/>
      <c r="I6" s="285"/>
      <c r="J6" s="285"/>
      <c r="K6" s="286"/>
      <c r="L6" s="295" t="s">
        <v>0</v>
      </c>
      <c r="M6" s="296"/>
      <c r="N6" s="297"/>
      <c r="Q6" s="335" t="s">
        <v>267</v>
      </c>
      <c r="R6" s="336"/>
      <c r="S6" s="336"/>
      <c r="T6" s="336"/>
      <c r="U6" s="336"/>
      <c r="V6" s="337"/>
      <c r="W6" s="337"/>
      <c r="X6" s="337"/>
      <c r="Y6" s="337"/>
      <c r="Z6" s="337"/>
    </row>
    <row r="7" spans="1:26" ht="11.25" customHeight="1" x14ac:dyDescent="0.3">
      <c r="A7" s="298" t="s">
        <v>0</v>
      </c>
      <c r="B7" s="299"/>
      <c r="C7" s="299"/>
      <c r="D7" s="299"/>
      <c r="E7" s="299"/>
      <c r="F7" s="300"/>
      <c r="G7" s="278" t="s">
        <v>158</v>
      </c>
      <c r="H7" s="279"/>
      <c r="I7" s="279"/>
      <c r="J7" s="279"/>
      <c r="K7" s="280"/>
      <c r="L7" s="278" t="s">
        <v>159</v>
      </c>
      <c r="M7" s="279"/>
      <c r="N7" s="280"/>
      <c r="Q7" s="335" t="s">
        <v>268</v>
      </c>
      <c r="R7" s="336"/>
      <c r="S7" s="336"/>
      <c r="T7" s="336"/>
      <c r="U7" s="336"/>
      <c r="V7" s="337"/>
      <c r="W7" s="337"/>
      <c r="X7" s="337"/>
      <c r="Y7" s="337"/>
      <c r="Z7" s="337"/>
    </row>
    <row r="8" spans="1:26" ht="13.35" customHeight="1" x14ac:dyDescent="0.3">
      <c r="A8" s="301"/>
      <c r="B8" s="302"/>
      <c r="C8" s="302"/>
      <c r="D8" s="302"/>
      <c r="E8" s="302"/>
      <c r="F8" s="303"/>
      <c r="G8" s="284" t="s">
        <v>0</v>
      </c>
      <c r="H8" s="285"/>
      <c r="I8" s="285"/>
      <c r="J8" s="285"/>
      <c r="K8" s="286"/>
      <c r="L8" s="304" t="s">
        <v>0</v>
      </c>
      <c r="M8" s="285"/>
      <c r="N8" s="286"/>
    </row>
    <row r="9" spans="1:26" ht="14.25" customHeight="1" x14ac:dyDescent="0.3">
      <c r="A9" s="287" t="s">
        <v>160</v>
      </c>
      <c r="B9" s="287"/>
      <c r="C9" s="287"/>
      <c r="D9" s="288" t="s">
        <v>0</v>
      </c>
      <c r="E9" s="288"/>
      <c r="F9" s="289" t="s">
        <v>161</v>
      </c>
      <c r="G9" s="290"/>
      <c r="H9" s="291"/>
      <c r="I9" s="292" t="s">
        <v>0</v>
      </c>
      <c r="J9" s="293"/>
      <c r="K9" s="293"/>
      <c r="L9" s="293"/>
      <c r="M9" s="293"/>
      <c r="N9" s="294"/>
      <c r="O9" s="30"/>
      <c r="P9" s="30"/>
    </row>
    <row r="10" spans="1:26" ht="14.25" customHeight="1" x14ac:dyDescent="0.25">
      <c r="A10" s="287" t="s">
        <v>162</v>
      </c>
      <c r="B10" s="287"/>
      <c r="C10" s="287"/>
      <c r="D10" s="305">
        <v>0</v>
      </c>
      <c r="E10" s="306"/>
      <c r="F10" s="289" t="s">
        <v>163</v>
      </c>
      <c r="G10" s="290"/>
      <c r="H10" s="291"/>
      <c r="I10" s="307" t="s">
        <v>0</v>
      </c>
      <c r="J10" s="308"/>
      <c r="K10" s="308"/>
      <c r="L10" s="308"/>
      <c r="M10" s="308"/>
      <c r="N10" s="309"/>
      <c r="O10" s="30"/>
      <c r="P10" s="30"/>
      <c r="Q10" s="17"/>
      <c r="R10" s="17"/>
      <c r="S10" s="184"/>
      <c r="T10" s="185"/>
      <c r="U10" s="218" t="s">
        <v>87</v>
      </c>
      <c r="V10" s="219"/>
      <c r="W10" s="184"/>
      <c r="X10" s="184"/>
      <c r="Y10" s="17"/>
      <c r="Z10" s="184"/>
    </row>
    <row r="11" spans="1:26" ht="14.25" customHeight="1" x14ac:dyDescent="0.3">
      <c r="A11" s="289" t="s">
        <v>164</v>
      </c>
      <c r="B11" s="290"/>
      <c r="C11" s="290"/>
      <c r="D11" s="291"/>
      <c r="E11" s="292" t="s">
        <v>0</v>
      </c>
      <c r="F11" s="293"/>
      <c r="G11" s="293"/>
      <c r="H11" s="293"/>
      <c r="I11" s="293"/>
      <c r="J11" s="293"/>
      <c r="K11" s="293"/>
      <c r="L11" s="293"/>
      <c r="M11" s="293"/>
      <c r="N11" s="294"/>
      <c r="O11" s="30"/>
      <c r="P11" s="30"/>
      <c r="Q11" s="184"/>
      <c r="R11" s="184"/>
      <c r="S11" s="184"/>
      <c r="T11" s="184"/>
      <c r="U11" s="184"/>
      <c r="V11" s="184"/>
      <c r="W11" s="184"/>
      <c r="X11" s="184"/>
      <c r="Y11" s="184"/>
      <c r="Z11" s="184"/>
    </row>
    <row r="12" spans="1:26" ht="14.25" customHeight="1" x14ac:dyDescent="0.25">
      <c r="A12" s="289" t="s">
        <v>165</v>
      </c>
      <c r="B12" s="290"/>
      <c r="C12" s="290"/>
      <c r="D12" s="291"/>
      <c r="E12" s="292" t="s">
        <v>0</v>
      </c>
      <c r="F12" s="293"/>
      <c r="G12" s="293"/>
      <c r="H12" s="293"/>
      <c r="I12" s="293"/>
      <c r="J12" s="293"/>
      <c r="K12" s="293"/>
      <c r="L12" s="293"/>
      <c r="M12" s="293"/>
      <c r="N12" s="294"/>
      <c r="O12" s="30"/>
      <c r="P12" s="30"/>
      <c r="Q12" s="185" t="s">
        <v>368</v>
      </c>
      <c r="R12" s="184"/>
      <c r="S12" s="184"/>
      <c r="T12" s="185" t="s">
        <v>378</v>
      </c>
      <c r="U12" s="184"/>
      <c r="V12" s="184"/>
      <c r="W12" s="185" t="s">
        <v>373</v>
      </c>
      <c r="X12" s="17"/>
      <c r="Y12" s="17"/>
      <c r="Z12" s="17"/>
    </row>
    <row r="13" spans="1:26" ht="14.25" customHeight="1" x14ac:dyDescent="0.3">
      <c r="A13" s="287" t="s">
        <v>166</v>
      </c>
      <c r="B13" s="287"/>
      <c r="C13" s="287"/>
      <c r="D13" s="305">
        <v>0</v>
      </c>
      <c r="E13" s="306"/>
      <c r="F13" s="289" t="s">
        <v>167</v>
      </c>
      <c r="G13" s="290"/>
      <c r="H13" s="291"/>
      <c r="I13" s="292" t="s">
        <v>0</v>
      </c>
      <c r="J13" s="293"/>
      <c r="K13" s="293"/>
      <c r="L13" s="293"/>
      <c r="M13" s="293"/>
      <c r="N13" s="294"/>
      <c r="O13" s="30"/>
      <c r="P13" s="30"/>
      <c r="Q13" s="185" t="s">
        <v>369</v>
      </c>
      <c r="R13" s="184"/>
      <c r="S13" s="184"/>
      <c r="T13" s="185" t="s">
        <v>377</v>
      </c>
      <c r="U13" s="184"/>
      <c r="V13" s="184"/>
      <c r="W13" s="185" t="s">
        <v>371</v>
      </c>
      <c r="X13" s="184"/>
      <c r="Y13" s="185" t="s">
        <v>367</v>
      </c>
      <c r="Z13" s="184"/>
    </row>
    <row r="14" spans="1:26" ht="14.25" customHeight="1" x14ac:dyDescent="0.3">
      <c r="A14" s="289" t="s">
        <v>168</v>
      </c>
      <c r="B14" s="290"/>
      <c r="C14" s="290"/>
      <c r="D14" s="290"/>
      <c r="E14" s="290"/>
      <c r="F14" s="290"/>
      <c r="G14" s="290"/>
      <c r="H14" s="290"/>
      <c r="I14" s="290"/>
      <c r="J14" s="290"/>
      <c r="K14" s="290"/>
      <c r="L14" s="290"/>
      <c r="M14" s="290"/>
      <c r="N14" s="291"/>
      <c r="O14" s="30"/>
      <c r="P14" s="30"/>
      <c r="Q14" s="188" t="s">
        <v>374</v>
      </c>
      <c r="R14" s="189"/>
      <c r="S14" s="189"/>
      <c r="T14" s="190" t="s">
        <v>370</v>
      </c>
      <c r="U14" s="189"/>
      <c r="V14" s="189"/>
      <c r="W14" s="188" t="s">
        <v>375</v>
      </c>
      <c r="X14" s="184"/>
      <c r="Y14" s="188" t="s">
        <v>376</v>
      </c>
      <c r="Z14" s="184"/>
    </row>
    <row r="15" spans="1:26" s="5" customFormat="1" ht="24.9" customHeight="1" x14ac:dyDescent="0.25">
      <c r="A15" s="332" t="s">
        <v>76</v>
      </c>
      <c r="B15" s="332"/>
      <c r="C15" s="332" t="s">
        <v>77</v>
      </c>
      <c r="D15" s="332"/>
      <c r="E15" s="332" t="s">
        <v>78</v>
      </c>
      <c r="F15" s="332"/>
      <c r="G15" s="332"/>
      <c r="H15" s="333" t="s">
        <v>79</v>
      </c>
      <c r="I15" s="333"/>
      <c r="J15" s="311" t="s">
        <v>202</v>
      </c>
      <c r="K15" s="312"/>
      <c r="L15" s="312"/>
      <c r="M15" s="312"/>
      <c r="N15" s="313"/>
      <c r="Q15" s="182"/>
      <c r="R15" s="182"/>
      <c r="S15" s="182"/>
      <c r="T15" s="182"/>
      <c r="U15" s="182"/>
      <c r="V15" s="182"/>
      <c r="W15" s="182"/>
      <c r="X15" s="182"/>
    </row>
    <row r="16" spans="1:26" ht="14.25" customHeight="1" x14ac:dyDescent="0.3">
      <c r="A16" s="287" t="s">
        <v>169</v>
      </c>
      <c r="B16" s="287"/>
      <c r="C16" s="287"/>
      <c r="D16" s="310" t="s">
        <v>0</v>
      </c>
      <c r="E16" s="310"/>
      <c r="F16" s="289" t="s">
        <v>80</v>
      </c>
      <c r="G16" s="290"/>
      <c r="H16" s="291"/>
      <c r="I16" s="307" t="s">
        <v>0</v>
      </c>
      <c r="J16" s="308"/>
      <c r="K16" s="308"/>
      <c r="L16" s="308"/>
      <c r="M16" s="308"/>
      <c r="N16" s="309"/>
      <c r="O16" s="30"/>
      <c r="P16" s="30"/>
    </row>
    <row r="17" spans="1:27" ht="27.75" customHeight="1" x14ac:dyDescent="0.3">
      <c r="A17" s="317" t="s">
        <v>170</v>
      </c>
      <c r="B17" s="317"/>
      <c r="C17" s="317"/>
      <c r="D17" s="310"/>
      <c r="E17" s="310"/>
      <c r="F17" s="289" t="s">
        <v>80</v>
      </c>
      <c r="G17" s="290"/>
      <c r="H17" s="291"/>
      <c r="I17" s="307"/>
      <c r="J17" s="308"/>
      <c r="K17" s="308"/>
      <c r="L17" s="308"/>
      <c r="M17" s="308"/>
      <c r="N17" s="309"/>
      <c r="O17" s="30"/>
      <c r="P17" s="30"/>
      <c r="Q17" s="171"/>
      <c r="T17" s="170"/>
      <c r="X17" s="171"/>
      <c r="AA17" s="171"/>
    </row>
    <row r="18" spans="1:27" ht="26.25" customHeight="1" x14ac:dyDescent="0.3">
      <c r="A18" s="318" t="s">
        <v>171</v>
      </c>
      <c r="B18" s="319"/>
      <c r="C18" s="319"/>
      <c r="D18" s="319"/>
      <c r="E18" s="319"/>
      <c r="F18" s="319"/>
      <c r="G18" s="319"/>
      <c r="H18" s="319"/>
      <c r="I18" s="319"/>
      <c r="J18" s="319"/>
      <c r="K18" s="319"/>
      <c r="L18" s="319"/>
      <c r="M18" s="319"/>
      <c r="N18" s="31"/>
      <c r="O18" s="29"/>
      <c r="P18" s="29"/>
    </row>
    <row r="19" spans="1:27" ht="14.25" customHeight="1" x14ac:dyDescent="0.3">
      <c r="A19" s="320" t="s">
        <v>172</v>
      </c>
      <c r="B19" s="320"/>
      <c r="C19" s="320"/>
      <c r="D19" s="320"/>
      <c r="E19" s="320"/>
      <c r="F19" s="320"/>
      <c r="G19" s="320"/>
      <c r="H19" s="320"/>
      <c r="I19" s="320"/>
      <c r="J19" s="320"/>
      <c r="K19" s="320"/>
      <c r="L19" s="320"/>
      <c r="M19" s="320"/>
      <c r="N19" s="320"/>
      <c r="O19" s="28"/>
      <c r="P19" s="28"/>
    </row>
    <row r="20" spans="1:27" ht="14.25" customHeight="1" x14ac:dyDescent="0.3">
      <c r="A20" s="321" t="s">
        <v>173</v>
      </c>
      <c r="B20" s="321"/>
      <c r="C20" s="321"/>
      <c r="D20" s="321"/>
      <c r="E20" s="321"/>
      <c r="F20" s="321"/>
      <c r="G20" s="321"/>
      <c r="H20" s="321"/>
      <c r="I20" s="321"/>
      <c r="J20" s="321"/>
      <c r="K20" s="321"/>
      <c r="L20" s="321"/>
      <c r="M20" s="321"/>
      <c r="N20" s="321"/>
      <c r="O20" s="28"/>
      <c r="P20" s="28"/>
    </row>
    <row r="21" spans="1:27" x14ac:dyDescent="0.3">
      <c r="A21" s="314" t="s">
        <v>174</v>
      </c>
      <c r="B21" s="314"/>
      <c r="C21" s="314"/>
      <c r="D21" s="314"/>
      <c r="E21" s="314"/>
      <c r="F21" s="314"/>
      <c r="G21" s="314"/>
      <c r="H21" s="314"/>
      <c r="I21" s="314"/>
      <c r="J21" s="314"/>
      <c r="K21" s="314"/>
      <c r="L21" s="314"/>
      <c r="M21" s="315">
        <f>'PPP Sch A'!M19:N19</f>
        <v>0</v>
      </c>
      <c r="N21" s="316"/>
      <c r="O21" s="26"/>
      <c r="P21" s="26"/>
    </row>
    <row r="22" spans="1:27" x14ac:dyDescent="0.3">
      <c r="A22" s="314" t="s">
        <v>175</v>
      </c>
      <c r="B22" s="314"/>
      <c r="C22" s="314"/>
      <c r="D22" s="314"/>
      <c r="E22" s="314"/>
      <c r="F22" s="314"/>
      <c r="G22" s="314"/>
      <c r="H22" s="314"/>
      <c r="I22" s="314"/>
      <c r="J22" s="314"/>
      <c r="K22" s="314"/>
      <c r="L22" s="314"/>
      <c r="M22" s="315">
        <f>'Eligible Expenses '!C12</f>
        <v>0</v>
      </c>
      <c r="N22" s="316"/>
      <c r="O22" s="26"/>
      <c r="P22" s="26"/>
    </row>
    <row r="23" spans="1:27" x14ac:dyDescent="0.3">
      <c r="A23" s="314" t="s">
        <v>176</v>
      </c>
      <c r="B23" s="314"/>
      <c r="C23" s="314"/>
      <c r="D23" s="314"/>
      <c r="E23" s="314"/>
      <c r="F23" s="314"/>
      <c r="G23" s="314"/>
      <c r="H23" s="314"/>
      <c r="I23" s="314"/>
      <c r="J23" s="314"/>
      <c r="K23" s="314"/>
      <c r="L23" s="314"/>
      <c r="M23" s="315">
        <f>'Eligible Expenses '!C13</f>
        <v>0</v>
      </c>
      <c r="N23" s="316"/>
      <c r="O23" s="26"/>
      <c r="P23" s="26"/>
    </row>
    <row r="24" spans="1:27" x14ac:dyDescent="0.3">
      <c r="A24" s="314" t="s">
        <v>177</v>
      </c>
      <c r="B24" s="314"/>
      <c r="C24" s="314"/>
      <c r="D24" s="314"/>
      <c r="E24" s="314"/>
      <c r="F24" s="314"/>
      <c r="G24" s="314"/>
      <c r="H24" s="314"/>
      <c r="I24" s="314"/>
      <c r="J24" s="314"/>
      <c r="K24" s="314"/>
      <c r="L24" s="314"/>
      <c r="M24" s="315">
        <f>'Eligible Expenses '!C21</f>
        <v>0</v>
      </c>
      <c r="N24" s="316"/>
      <c r="O24" s="26"/>
      <c r="P24" s="26"/>
    </row>
    <row r="25" spans="1:27" ht="14.25" customHeight="1" x14ac:dyDescent="0.3">
      <c r="A25" s="321" t="s">
        <v>178</v>
      </c>
      <c r="B25" s="321"/>
      <c r="C25" s="321"/>
      <c r="D25" s="321"/>
      <c r="E25" s="321"/>
      <c r="F25" s="321"/>
      <c r="G25" s="321"/>
      <c r="H25" s="321"/>
      <c r="I25" s="321"/>
      <c r="J25" s="321"/>
      <c r="K25" s="321"/>
      <c r="L25" s="321"/>
      <c r="M25" s="321"/>
      <c r="N25" s="321"/>
      <c r="O25" s="28"/>
      <c r="P25" s="28"/>
    </row>
    <row r="26" spans="1:27" x14ac:dyDescent="0.3">
      <c r="A26" s="314" t="s">
        <v>179</v>
      </c>
      <c r="B26" s="314"/>
      <c r="C26" s="314"/>
      <c r="D26" s="314"/>
      <c r="E26" s="314"/>
      <c r="F26" s="314"/>
      <c r="G26" s="314"/>
      <c r="H26" s="314"/>
      <c r="I26" s="314"/>
      <c r="J26" s="314"/>
      <c r="K26" s="314"/>
      <c r="L26" s="314"/>
      <c r="M26" s="315">
        <f>'PPP Sch A'!M6:N6</f>
        <v>0</v>
      </c>
      <c r="N26" s="316"/>
      <c r="O26" s="26"/>
      <c r="P26" s="26"/>
    </row>
    <row r="27" spans="1:27" x14ac:dyDescent="0.3">
      <c r="A27" s="314" t="s">
        <v>180</v>
      </c>
      <c r="B27" s="314"/>
      <c r="C27" s="314"/>
      <c r="D27" s="314"/>
      <c r="E27" s="314"/>
      <c r="F27" s="314"/>
      <c r="G27" s="314"/>
      <c r="H27" s="314"/>
      <c r="I27" s="314"/>
      <c r="J27" s="314"/>
      <c r="K27" s="314"/>
      <c r="L27" s="314"/>
      <c r="M27" s="315">
        <f>(M21+M22+M23+M24)-M26</f>
        <v>0</v>
      </c>
      <c r="N27" s="316"/>
      <c r="O27" s="26"/>
      <c r="P27" s="26"/>
    </row>
    <row r="28" spans="1:27" x14ac:dyDescent="0.3">
      <c r="A28" s="314" t="s">
        <v>181</v>
      </c>
      <c r="B28" s="314"/>
      <c r="C28" s="314"/>
      <c r="D28" s="314"/>
      <c r="E28" s="314"/>
      <c r="F28" s="314"/>
      <c r="G28" s="314"/>
      <c r="H28" s="314"/>
      <c r="I28" s="314"/>
      <c r="J28" s="314"/>
      <c r="K28" s="314"/>
      <c r="L28" s="314"/>
      <c r="M28" s="324">
        <f>'PPP Sch A'!M24:N24</f>
        <v>0</v>
      </c>
      <c r="N28" s="324"/>
      <c r="O28" s="26"/>
      <c r="P28" s="26"/>
    </row>
    <row r="29" spans="1:27" ht="14.25" customHeight="1" x14ac:dyDescent="0.3">
      <c r="A29" s="321" t="s">
        <v>182</v>
      </c>
      <c r="B29" s="321"/>
      <c r="C29" s="321"/>
      <c r="D29" s="321"/>
      <c r="E29" s="321"/>
      <c r="F29" s="321"/>
      <c r="G29" s="321"/>
      <c r="H29" s="321"/>
      <c r="I29" s="321"/>
      <c r="J29" s="321"/>
      <c r="K29" s="321"/>
      <c r="L29" s="321"/>
      <c r="M29" s="321"/>
      <c r="N29" s="321"/>
      <c r="O29" s="28"/>
      <c r="P29" s="28"/>
    </row>
    <row r="30" spans="1:27" x14ac:dyDescent="0.3">
      <c r="A30" s="314" t="s">
        <v>183</v>
      </c>
      <c r="B30" s="314"/>
      <c r="C30" s="314"/>
      <c r="D30" s="314"/>
      <c r="E30" s="314"/>
      <c r="F30" s="314"/>
      <c r="G30" s="314"/>
      <c r="H30" s="314"/>
      <c r="I30" s="314"/>
      <c r="J30" s="314"/>
      <c r="K30" s="314"/>
      <c r="L30" s="314"/>
      <c r="M30" s="325">
        <f>M27*M28</f>
        <v>0</v>
      </c>
      <c r="N30" s="326"/>
      <c r="O30" s="26"/>
      <c r="P30" s="26"/>
    </row>
    <row r="31" spans="1:27" x14ac:dyDescent="0.3">
      <c r="A31" s="314" t="s">
        <v>184</v>
      </c>
      <c r="B31" s="314"/>
      <c r="C31" s="314"/>
      <c r="D31" s="314"/>
      <c r="E31" s="314"/>
      <c r="F31" s="314"/>
      <c r="G31" s="314"/>
      <c r="H31" s="314"/>
      <c r="I31" s="314"/>
      <c r="J31" s="314"/>
      <c r="K31" s="314"/>
      <c r="L31" s="314"/>
      <c r="M31" s="322">
        <f>D10</f>
        <v>0</v>
      </c>
      <c r="N31" s="323"/>
      <c r="O31" s="26"/>
      <c r="P31" s="26"/>
    </row>
    <row r="32" spans="1:27" x14ac:dyDescent="0.3">
      <c r="A32" s="314" t="s">
        <v>385</v>
      </c>
      <c r="B32" s="314"/>
      <c r="C32" s="314"/>
      <c r="D32" s="314"/>
      <c r="E32" s="314"/>
      <c r="F32" s="314"/>
      <c r="G32" s="314"/>
      <c r="H32" s="314"/>
      <c r="I32" s="314"/>
      <c r="J32" s="314"/>
      <c r="K32" s="314"/>
      <c r="L32" s="314"/>
      <c r="M32" s="322">
        <f>M21/0.6</f>
        <v>0</v>
      </c>
      <c r="N32" s="323"/>
      <c r="O32" s="26"/>
      <c r="P32" s="26"/>
    </row>
    <row r="33" spans="1:30" ht="14.25" customHeight="1" x14ac:dyDescent="0.3">
      <c r="A33" s="321" t="s">
        <v>185</v>
      </c>
      <c r="B33" s="321"/>
      <c r="C33" s="321"/>
      <c r="D33" s="321"/>
      <c r="E33" s="321"/>
      <c r="F33" s="321"/>
      <c r="G33" s="321"/>
      <c r="H33" s="321"/>
      <c r="I33" s="321"/>
      <c r="J33" s="321"/>
      <c r="K33" s="321"/>
      <c r="L33" s="321"/>
      <c r="M33" s="321"/>
      <c r="N33" s="321"/>
      <c r="O33" s="28"/>
      <c r="P33" s="28"/>
    </row>
    <row r="34" spans="1:30" x14ac:dyDescent="0.3">
      <c r="A34" s="314" t="s">
        <v>186</v>
      </c>
      <c r="B34" s="314"/>
      <c r="C34" s="314"/>
      <c r="D34" s="314"/>
      <c r="E34" s="314"/>
      <c r="F34" s="314"/>
      <c r="G34" s="314"/>
      <c r="H34" s="314"/>
      <c r="I34" s="314"/>
      <c r="J34" s="314"/>
      <c r="K34" s="314"/>
      <c r="L34" s="314"/>
      <c r="M34" s="329">
        <f>MIN(M30:N32)</f>
        <v>0</v>
      </c>
      <c r="N34" s="330"/>
      <c r="O34" s="26"/>
      <c r="P34" s="26"/>
      <c r="Q34" s="274" t="s">
        <v>351</v>
      </c>
      <c r="R34" s="275"/>
      <c r="S34" s="275"/>
      <c r="T34" s="275"/>
      <c r="U34" s="275"/>
      <c r="V34" s="275"/>
      <c r="W34" s="275"/>
      <c r="X34" s="275"/>
      <c r="Y34" s="275"/>
      <c r="Z34" s="275"/>
    </row>
    <row r="35" spans="1:30" ht="14.25" customHeight="1" x14ac:dyDescent="0.3">
      <c r="A35" s="331" t="s">
        <v>187</v>
      </c>
      <c r="B35" s="331"/>
      <c r="C35" s="331"/>
      <c r="D35" s="331"/>
      <c r="E35" s="331"/>
      <c r="F35" s="331"/>
      <c r="G35" s="331"/>
      <c r="H35" s="331"/>
      <c r="I35" s="331"/>
      <c r="J35" s="331"/>
      <c r="K35" s="331"/>
      <c r="L35" s="331"/>
      <c r="M35" s="331"/>
      <c r="N35" s="331"/>
      <c r="O35" s="32"/>
      <c r="P35" s="32"/>
      <c r="Q35" s="226"/>
      <c r="R35" s="226"/>
      <c r="S35" s="226"/>
      <c r="T35" s="226"/>
      <c r="U35" s="226"/>
      <c r="V35" s="226"/>
      <c r="W35" s="226"/>
      <c r="X35" s="226"/>
      <c r="Y35" s="226"/>
      <c r="Z35" s="226"/>
    </row>
    <row r="36" spans="1:30" ht="14.25" customHeight="1" x14ac:dyDescent="0.3">
      <c r="A36" s="334" t="s">
        <v>188</v>
      </c>
      <c r="B36" s="334"/>
      <c r="C36" s="334"/>
      <c r="D36" s="334"/>
      <c r="E36" s="334"/>
      <c r="F36" s="334"/>
      <c r="G36" s="334"/>
      <c r="H36" s="334"/>
      <c r="I36" s="334"/>
      <c r="J36" s="334"/>
      <c r="K36" s="334"/>
      <c r="L36" s="334"/>
      <c r="M36" s="334"/>
      <c r="N36" s="334"/>
      <c r="O36" s="26"/>
      <c r="P36" s="26"/>
    </row>
    <row r="37" spans="1:30" ht="109.5" customHeight="1" x14ac:dyDescent="0.3">
      <c r="A37" s="33"/>
      <c r="B37" s="327" t="s">
        <v>189</v>
      </c>
      <c r="C37" s="328"/>
      <c r="D37" s="328"/>
      <c r="E37" s="328"/>
      <c r="F37" s="328"/>
      <c r="G37" s="328"/>
      <c r="H37" s="328"/>
      <c r="I37" s="328"/>
      <c r="J37" s="328"/>
      <c r="K37" s="328"/>
      <c r="L37" s="328"/>
      <c r="M37" s="328"/>
      <c r="N37" s="328"/>
      <c r="O37" s="26"/>
      <c r="P37" s="26"/>
    </row>
    <row r="38" spans="1:30" ht="28.5" customHeight="1" x14ac:dyDescent="0.3">
      <c r="A38" s="33"/>
      <c r="B38" s="327" t="s">
        <v>190</v>
      </c>
      <c r="C38" s="328"/>
      <c r="D38" s="328"/>
      <c r="E38" s="328"/>
      <c r="F38" s="328"/>
      <c r="G38" s="328"/>
      <c r="H38" s="328"/>
      <c r="I38" s="328"/>
      <c r="J38" s="328"/>
      <c r="K38" s="328"/>
      <c r="L38" s="328"/>
      <c r="M38" s="328"/>
      <c r="N38" s="328"/>
      <c r="O38" s="26"/>
      <c r="P38" s="26"/>
    </row>
    <row r="39" spans="1:30" ht="28.5" customHeight="1" x14ac:dyDescent="0.3">
      <c r="A39" s="33"/>
      <c r="B39" s="327" t="s">
        <v>191</v>
      </c>
      <c r="C39" s="328"/>
      <c r="D39" s="328"/>
      <c r="E39" s="328"/>
      <c r="F39" s="328"/>
      <c r="G39" s="328"/>
      <c r="H39" s="328"/>
      <c r="I39" s="328"/>
      <c r="J39" s="328"/>
      <c r="K39" s="328"/>
      <c r="L39" s="328"/>
      <c r="M39" s="328"/>
      <c r="N39" s="328"/>
      <c r="O39" s="26"/>
      <c r="P39" s="26"/>
    </row>
    <row r="40" spans="1:30" ht="40.5" customHeight="1" x14ac:dyDescent="0.3">
      <c r="A40" s="33"/>
      <c r="B40" s="327" t="s">
        <v>192</v>
      </c>
      <c r="C40" s="328"/>
      <c r="D40" s="328"/>
      <c r="E40" s="328"/>
      <c r="F40" s="328"/>
      <c r="G40" s="328"/>
      <c r="H40" s="328"/>
      <c r="I40" s="328"/>
      <c r="J40" s="328"/>
      <c r="K40" s="328"/>
      <c r="L40" s="328"/>
      <c r="M40" s="328"/>
      <c r="N40" s="328"/>
      <c r="O40" s="26"/>
      <c r="P40" s="26"/>
    </row>
    <row r="41" spans="1:30" ht="83.25" customHeight="1" x14ac:dyDescent="0.3">
      <c r="A41" s="33"/>
      <c r="B41" s="327" t="s">
        <v>193</v>
      </c>
      <c r="C41" s="328"/>
      <c r="D41" s="328"/>
      <c r="E41" s="328"/>
      <c r="F41" s="328"/>
      <c r="G41" s="328"/>
      <c r="H41" s="328"/>
      <c r="I41" s="328"/>
      <c r="J41" s="328"/>
      <c r="K41" s="328"/>
      <c r="L41" s="328"/>
      <c r="M41" s="328"/>
      <c r="N41" s="328"/>
      <c r="O41" s="26"/>
      <c r="P41" s="26"/>
    </row>
    <row r="42" spans="1:30" ht="53.25" customHeight="1" x14ac:dyDescent="0.3">
      <c r="A42" s="33"/>
      <c r="B42" s="327" t="s">
        <v>194</v>
      </c>
      <c r="C42" s="328"/>
      <c r="D42" s="328"/>
      <c r="E42" s="328"/>
      <c r="F42" s="328"/>
      <c r="G42" s="328"/>
      <c r="H42" s="328"/>
      <c r="I42" s="328"/>
      <c r="J42" s="328"/>
      <c r="K42" s="328"/>
      <c r="L42" s="328"/>
      <c r="M42" s="328"/>
      <c r="N42" s="328"/>
      <c r="O42" s="26"/>
      <c r="P42" s="26"/>
    </row>
    <row r="43" spans="1:30" ht="55.5" customHeight="1" x14ac:dyDescent="0.3">
      <c r="A43" s="33"/>
      <c r="B43" s="327" t="s">
        <v>195</v>
      </c>
      <c r="C43" s="328"/>
      <c r="D43" s="328"/>
      <c r="E43" s="328"/>
      <c r="F43" s="328"/>
      <c r="G43" s="328"/>
      <c r="H43" s="328"/>
      <c r="I43" s="328"/>
      <c r="J43" s="328"/>
      <c r="K43" s="328"/>
      <c r="L43" s="328"/>
      <c r="M43" s="328"/>
      <c r="N43" s="328"/>
      <c r="O43" s="26"/>
      <c r="P43" s="26"/>
    </row>
    <row r="44" spans="1:30" ht="37.35" customHeight="1" x14ac:dyDescent="0.3">
      <c r="A44" s="314" t="s">
        <v>196</v>
      </c>
      <c r="B44" s="314"/>
      <c r="C44" s="314"/>
      <c r="D44" s="314"/>
      <c r="E44" s="314"/>
      <c r="F44" s="314"/>
      <c r="G44" s="314"/>
      <c r="H44" s="314"/>
      <c r="I44" s="314"/>
      <c r="J44" s="314"/>
      <c r="K44" s="314"/>
      <c r="L44" s="314"/>
      <c r="M44" s="314"/>
      <c r="N44" s="314"/>
      <c r="O44" s="32"/>
      <c r="P44" s="32"/>
    </row>
    <row r="45" spans="1:30" ht="22.5" customHeight="1" x14ac:dyDescent="0.3">
      <c r="A45" s="314"/>
      <c r="B45" s="314"/>
      <c r="C45" s="314"/>
      <c r="D45" s="314"/>
      <c r="E45" s="314"/>
      <c r="F45" s="314"/>
      <c r="G45" s="314"/>
      <c r="H45" s="314"/>
      <c r="I45" s="314"/>
      <c r="J45" s="314"/>
      <c r="K45" s="314"/>
      <c r="L45" s="314"/>
      <c r="M45" s="314"/>
      <c r="N45" s="314"/>
      <c r="O45" s="34"/>
      <c r="P45" s="34"/>
      <c r="Q45" s="100"/>
      <c r="R45" s="100"/>
      <c r="S45" s="100"/>
      <c r="T45" s="100"/>
      <c r="U45" s="100"/>
      <c r="V45" s="100"/>
      <c r="W45" s="100"/>
      <c r="X45" s="100"/>
      <c r="Y45" s="100"/>
      <c r="Z45" s="100"/>
      <c r="AA45" s="100"/>
      <c r="AB45" s="100"/>
      <c r="AC45" s="100"/>
      <c r="AD45" s="100"/>
    </row>
    <row r="46" spans="1:30" ht="14.25" customHeight="1" x14ac:dyDescent="0.3">
      <c r="A46" s="314" t="s">
        <v>197</v>
      </c>
      <c r="B46" s="314"/>
      <c r="C46" s="314"/>
      <c r="D46" s="314"/>
      <c r="E46" s="314"/>
      <c r="F46" s="314"/>
      <c r="G46" s="314"/>
      <c r="H46" s="314"/>
      <c r="I46" s="314"/>
      <c r="J46" s="314"/>
      <c r="K46" s="314"/>
      <c r="L46" s="314"/>
      <c r="M46" s="314"/>
      <c r="N46" s="314"/>
      <c r="O46" s="34"/>
      <c r="P46" s="34"/>
      <c r="Q46" s="100"/>
      <c r="R46" s="100"/>
      <c r="S46" s="100"/>
      <c r="T46" s="100"/>
      <c r="U46" s="100"/>
      <c r="V46" s="100"/>
      <c r="W46" s="100"/>
      <c r="X46" s="100"/>
      <c r="Y46" s="100"/>
      <c r="Z46" s="100"/>
      <c r="AA46" s="100"/>
      <c r="AB46" s="100"/>
      <c r="AC46" s="100"/>
      <c r="AD46" s="100"/>
    </row>
    <row r="47" spans="1:30" ht="14.25" customHeight="1" x14ac:dyDescent="0.3">
      <c r="A47" s="314"/>
      <c r="B47" s="314"/>
      <c r="C47" s="314"/>
      <c r="D47" s="314"/>
      <c r="E47" s="314"/>
      <c r="F47" s="314"/>
      <c r="G47" s="314"/>
      <c r="H47" s="314"/>
      <c r="I47" s="314"/>
      <c r="J47" s="314"/>
      <c r="K47" s="314"/>
      <c r="L47" s="314"/>
      <c r="M47" s="314"/>
      <c r="N47" s="314"/>
      <c r="O47" s="34"/>
      <c r="P47" s="34"/>
      <c r="Q47" s="100"/>
      <c r="R47" s="100"/>
      <c r="S47" s="100"/>
      <c r="T47" s="100"/>
      <c r="U47" s="100"/>
      <c r="V47" s="100"/>
      <c r="W47" s="100"/>
      <c r="X47" s="100"/>
      <c r="Y47" s="100"/>
      <c r="Z47" s="100"/>
      <c r="AA47" s="100"/>
      <c r="AB47" s="100"/>
      <c r="AC47" s="100"/>
      <c r="AD47" s="100"/>
    </row>
    <row r="48" spans="1:30" ht="14.25" customHeight="1" x14ac:dyDescent="0.3">
      <c r="A48" s="314" t="s">
        <v>198</v>
      </c>
      <c r="B48" s="314"/>
      <c r="C48" s="314"/>
      <c r="D48" s="314"/>
      <c r="E48" s="314"/>
      <c r="F48" s="314"/>
      <c r="G48" s="314"/>
      <c r="H48" s="314"/>
      <c r="I48" s="314"/>
      <c r="J48" s="314"/>
      <c r="K48" s="314"/>
      <c r="L48" s="314"/>
      <c r="M48" s="314"/>
      <c r="N48" s="314"/>
      <c r="O48" s="34"/>
      <c r="P48" s="34"/>
      <c r="Q48" s="100"/>
      <c r="R48" s="100"/>
      <c r="S48" s="100"/>
      <c r="T48" s="100"/>
      <c r="U48" s="100"/>
      <c r="V48" s="100"/>
      <c r="W48" s="100"/>
      <c r="X48" s="100"/>
      <c r="Y48" s="100"/>
      <c r="Z48" s="100"/>
      <c r="AA48" s="100"/>
      <c r="AB48" s="100"/>
      <c r="AC48" s="100"/>
      <c r="AD48" s="100"/>
    </row>
  </sheetData>
  <sheetProtection algorithmName="SHA-512" hashValue="tZXR8QSd73ZfxGnGQAGonPPrObAv4LIPzM9es+oh6BO8GOsiEpcXa7IQmVs0fQPyXLbnsz+UQuwO/MsmCzlG0g==" saltValue="ynVreqxGEjSX/6YqSkd1Vw==" spinCount="100000" sheet="1" formatCells="0" formatColumns="0" formatRows="0" insertColumns="0" insertRows="0" insertHyperlinks="0" deleteColumns="0" deleteRows="0" sort="0" autoFilter="0" pivotTables="0"/>
  <mergeCells count="99">
    <mergeCell ref="U10:V10"/>
    <mergeCell ref="Q7:Z7"/>
    <mergeCell ref="R1:T1"/>
    <mergeCell ref="V1:W1"/>
    <mergeCell ref="Q5:Z5"/>
    <mergeCell ref="Q4:Z4"/>
    <mergeCell ref="Q6:Z6"/>
    <mergeCell ref="A47:G47"/>
    <mergeCell ref="H47:N47"/>
    <mergeCell ref="A48:N48"/>
    <mergeCell ref="A15:B15"/>
    <mergeCell ref="C15:D15"/>
    <mergeCell ref="E15:G15"/>
    <mergeCell ref="H15:I15"/>
    <mergeCell ref="B42:N42"/>
    <mergeCell ref="B43:N43"/>
    <mergeCell ref="A44:N44"/>
    <mergeCell ref="A45:G45"/>
    <mergeCell ref="H45:N45"/>
    <mergeCell ref="A46:N46"/>
    <mergeCell ref="A36:N36"/>
    <mergeCell ref="B37:N37"/>
    <mergeCell ref="B38:N38"/>
    <mergeCell ref="B39:N39"/>
    <mergeCell ref="B40:N40"/>
    <mergeCell ref="B41:N41"/>
    <mergeCell ref="A32:L32"/>
    <mergeCell ref="M32:N32"/>
    <mergeCell ref="A33:N33"/>
    <mergeCell ref="A34:L34"/>
    <mergeCell ref="M34:N34"/>
    <mergeCell ref="A35:N35"/>
    <mergeCell ref="A31:L31"/>
    <mergeCell ref="M31:N31"/>
    <mergeCell ref="A24:L24"/>
    <mergeCell ref="M24:N24"/>
    <mergeCell ref="A25:N25"/>
    <mergeCell ref="A26:L26"/>
    <mergeCell ref="M26:N26"/>
    <mergeCell ref="A27:L27"/>
    <mergeCell ref="M27:N27"/>
    <mergeCell ref="A28:L28"/>
    <mergeCell ref="M28:N28"/>
    <mergeCell ref="A29:N29"/>
    <mergeCell ref="A30:L30"/>
    <mergeCell ref="M30:N30"/>
    <mergeCell ref="A23:L23"/>
    <mergeCell ref="M23:N23"/>
    <mergeCell ref="A17:C17"/>
    <mergeCell ref="D17:E17"/>
    <mergeCell ref="F17:H17"/>
    <mergeCell ref="I17:N17"/>
    <mergeCell ref="A18:M18"/>
    <mergeCell ref="A19:N19"/>
    <mergeCell ref="A20:N20"/>
    <mergeCell ref="A21:L21"/>
    <mergeCell ref="M21:N21"/>
    <mergeCell ref="A22:L22"/>
    <mergeCell ref="M22:N22"/>
    <mergeCell ref="A14:N14"/>
    <mergeCell ref="A16:C16"/>
    <mergeCell ref="D16:E16"/>
    <mergeCell ref="F16:H16"/>
    <mergeCell ref="I16:N16"/>
    <mergeCell ref="J15:N15"/>
    <mergeCell ref="A12:D12"/>
    <mergeCell ref="E12:N12"/>
    <mergeCell ref="A13:C13"/>
    <mergeCell ref="D13:E13"/>
    <mergeCell ref="F13:H13"/>
    <mergeCell ref="I13:N13"/>
    <mergeCell ref="A10:C10"/>
    <mergeCell ref="D10:E10"/>
    <mergeCell ref="F10:H10"/>
    <mergeCell ref="I10:N10"/>
    <mergeCell ref="A11:D11"/>
    <mergeCell ref="E11:N11"/>
    <mergeCell ref="L6:N6"/>
    <mergeCell ref="A7:F8"/>
    <mergeCell ref="G7:K7"/>
    <mergeCell ref="L7:N7"/>
    <mergeCell ref="G8:K8"/>
    <mergeCell ref="L8:N8"/>
    <mergeCell ref="Q34:Z35"/>
    <mergeCell ref="A1:N1"/>
    <mergeCell ref="A2:N2"/>
    <mergeCell ref="A3:F3"/>
    <mergeCell ref="G3:N3"/>
    <mergeCell ref="A4:F4"/>
    <mergeCell ref="G4:N4"/>
    <mergeCell ref="A9:C9"/>
    <mergeCell ref="D9:E9"/>
    <mergeCell ref="F9:H9"/>
    <mergeCell ref="I9:N9"/>
    <mergeCell ref="A5:F5"/>
    <mergeCell ref="G5:K5"/>
    <mergeCell ref="L5:N5"/>
    <mergeCell ref="A6:F6"/>
    <mergeCell ref="G6:K6"/>
  </mergeCells>
  <hyperlinks>
    <hyperlink ref="L8" r:id="rId1" display="bowner@gmail.com" xr:uid="{00000000-0004-0000-0300-000000000000}"/>
    <hyperlink ref="U10" location="Disclaimer!A1" display="Disclaimer" xr:uid="{00000000-0004-0000-0300-000001000000}"/>
    <hyperlink ref="W12" location="'SBA Documentation Req'!A1" display="SBA Documentation Req" xr:uid="{00000000-0004-0000-0300-000002000000}"/>
    <hyperlink ref="W13" location="'PPP Sch A'!A1" display="PPP Sch A" xr:uid="{00000000-0004-0000-0300-000003000000}"/>
    <hyperlink ref="T13" location="'Sch A Instruct'!A1" display="SBA Sch A Instruct" xr:uid="{00000000-0004-0000-0300-000004000000}"/>
    <hyperlink ref="Q13" location="'FTE Exc and Safe Harbor'!A1" display="FTE Exc and Safe Harbor" xr:uid="{00000000-0004-0000-0300-000005000000}"/>
    <hyperlink ref="Q12" location="'Salary and Wage Calc'!A1" display="Salary and Wage Calc" xr:uid="{00000000-0004-0000-0300-000006000000}"/>
    <hyperlink ref="Q14" location="'Eligible Expenses '!A1" display="Eligible Expenses " xr:uid="{00000000-0004-0000-0300-000007000000}"/>
    <hyperlink ref="W14" location="' Sch A Worksheet'!A1" display=" Sch A Worksheet" xr:uid="{00000000-0004-0000-0300-000008000000}"/>
    <hyperlink ref="T14" location="'SBA Sch A Worksheet Instruct'!A1" display="SBA Sch A Worksheet Instruct" xr:uid="{00000000-0004-0000-0300-000009000000}"/>
    <hyperlink ref="Y14" location="' Demo Info'!A1" display="Demo Info" xr:uid="{00000000-0004-0000-0300-00000A000000}"/>
    <hyperlink ref="Y13" location="'Payroll Data '!A1" display="Payroll Data " xr:uid="{00000000-0004-0000-0300-00000B000000}"/>
    <hyperlink ref="T12" location="'SBA Forgiveness Instruct'!A1" display="SBA Forgiveness Instruct" xr:uid="{00000000-0004-0000-0300-00000C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9702" r:id="rId5" name="Check Box 6">
              <controlPr defaultSize="0" autoFill="0" autoLine="0" autoPict="0">
                <anchor moveWithCells="1">
                  <from>
                    <xdr:col>0</xdr:col>
                    <xdr:colOff>266700</xdr:colOff>
                    <xdr:row>14</xdr:row>
                    <xdr:rowOff>60960</xdr:rowOff>
                  </from>
                  <to>
                    <xdr:col>1</xdr:col>
                    <xdr:colOff>365760</xdr:colOff>
                    <xdr:row>14</xdr:row>
                    <xdr:rowOff>266700</xdr:rowOff>
                  </to>
                </anchor>
              </controlPr>
            </control>
          </mc:Choice>
        </mc:AlternateContent>
        <mc:AlternateContent xmlns:mc="http://schemas.openxmlformats.org/markup-compatibility/2006">
          <mc:Choice Requires="x14">
            <control shapeId="29703" r:id="rId6" name="Check Box 7">
              <controlPr defaultSize="0" autoFill="0" autoLine="0" autoPict="0">
                <anchor moveWithCells="1">
                  <from>
                    <xdr:col>2</xdr:col>
                    <xdr:colOff>304800</xdr:colOff>
                    <xdr:row>14</xdr:row>
                    <xdr:rowOff>60960</xdr:rowOff>
                  </from>
                  <to>
                    <xdr:col>3</xdr:col>
                    <xdr:colOff>403860</xdr:colOff>
                    <xdr:row>14</xdr:row>
                    <xdr:rowOff>266700</xdr:rowOff>
                  </to>
                </anchor>
              </controlPr>
            </control>
          </mc:Choice>
        </mc:AlternateContent>
        <mc:AlternateContent xmlns:mc="http://schemas.openxmlformats.org/markup-compatibility/2006">
          <mc:Choice Requires="x14">
            <control shapeId="29704" r:id="rId7" name="Check Box 8">
              <controlPr defaultSize="0" autoFill="0" autoLine="0" autoPict="0">
                <anchor moveWithCells="1">
                  <from>
                    <xdr:col>4</xdr:col>
                    <xdr:colOff>45720</xdr:colOff>
                    <xdr:row>14</xdr:row>
                    <xdr:rowOff>60960</xdr:rowOff>
                  </from>
                  <to>
                    <xdr:col>5</xdr:col>
                    <xdr:colOff>198120</xdr:colOff>
                    <xdr:row>14</xdr:row>
                    <xdr:rowOff>266700</xdr:rowOff>
                  </to>
                </anchor>
              </controlPr>
            </control>
          </mc:Choice>
        </mc:AlternateContent>
        <mc:AlternateContent xmlns:mc="http://schemas.openxmlformats.org/markup-compatibility/2006">
          <mc:Choice Requires="x14">
            <control shapeId="29705" r:id="rId8" name="Check Box 9">
              <controlPr defaultSize="0" autoFill="0" autoLine="0" autoPict="0">
                <anchor moveWithCells="1">
                  <from>
                    <xdr:col>7</xdr:col>
                    <xdr:colOff>236220</xdr:colOff>
                    <xdr:row>14</xdr:row>
                    <xdr:rowOff>45720</xdr:rowOff>
                  </from>
                  <to>
                    <xdr:col>7</xdr:col>
                    <xdr:colOff>1051560</xdr:colOff>
                    <xdr:row>14</xdr:row>
                    <xdr:rowOff>259080</xdr:rowOff>
                  </to>
                </anchor>
              </controlPr>
            </control>
          </mc:Choice>
        </mc:AlternateContent>
        <mc:AlternateContent xmlns:mc="http://schemas.openxmlformats.org/markup-compatibility/2006">
          <mc:Choice Requires="x14">
            <control shapeId="29706" r:id="rId9" name="Check Box 10">
              <controlPr defaultSize="0" autoFill="0" autoLine="0" autoPict="0">
                <anchor moveWithCells="1">
                  <from>
                    <xdr:col>10</xdr:col>
                    <xdr:colOff>7620</xdr:colOff>
                    <xdr:row>14</xdr:row>
                    <xdr:rowOff>45720</xdr:rowOff>
                  </from>
                  <to>
                    <xdr:col>12</xdr:col>
                    <xdr:colOff>419100</xdr:colOff>
                    <xdr:row>14</xdr:row>
                    <xdr:rowOff>259080</xdr:rowOff>
                  </to>
                </anchor>
              </controlPr>
            </control>
          </mc:Choice>
        </mc:AlternateContent>
        <mc:AlternateContent xmlns:mc="http://schemas.openxmlformats.org/markup-compatibility/2006">
          <mc:Choice Requires="x14">
            <control shapeId="29707" r:id="rId10" name="Check Box 11">
              <controlPr defaultSize="0" autoFill="0" autoLine="0" autoPict="0">
                <anchor moveWithCells="1">
                  <from>
                    <xdr:col>13</xdr:col>
                    <xdr:colOff>213360</xdr:colOff>
                    <xdr:row>17</xdr:row>
                    <xdr:rowOff>60960</xdr:rowOff>
                  </from>
                  <to>
                    <xdr:col>15</xdr:col>
                    <xdr:colOff>236220</xdr:colOff>
                    <xdr:row>17</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0000"/>
  </sheetPr>
  <dimension ref="A1:AE10"/>
  <sheetViews>
    <sheetView showGridLines="0" workbookViewId="0">
      <selection activeCell="V6" sqref="V6"/>
    </sheetView>
  </sheetViews>
  <sheetFormatPr defaultColWidth="9.109375" defaultRowHeight="13.2" x14ac:dyDescent="0.3"/>
  <cols>
    <col min="1" max="1" width="6.88671875" style="24" customWidth="1"/>
    <col min="2" max="2" width="9" style="24" customWidth="1"/>
    <col min="3" max="3" width="18.88671875" style="24" customWidth="1"/>
    <col min="4" max="4" width="12" style="24" customWidth="1"/>
    <col min="5" max="5" width="9.88671875" style="24" customWidth="1"/>
    <col min="6" max="6" width="5" style="24" customWidth="1"/>
    <col min="7" max="7" width="2.88671875" style="24" customWidth="1"/>
    <col min="8" max="8" width="16" style="24" customWidth="1"/>
    <col min="9" max="9" width="1.88671875" style="24" customWidth="1"/>
    <col min="10" max="11" width="1" style="24" customWidth="1"/>
    <col min="12" max="12" width="5.88671875" style="24" customWidth="1"/>
    <col min="13" max="13" width="12" style="24" customWidth="1"/>
    <col min="14" max="14" width="2.88671875" style="24" customWidth="1"/>
    <col min="15" max="15" width="1.88671875" style="24" customWidth="1"/>
    <col min="16" max="16" width="4" style="24" customWidth="1"/>
    <col min="17" max="16384" width="9.109375" style="24"/>
  </cols>
  <sheetData>
    <row r="1" spans="1:31" ht="29.1" customHeight="1" x14ac:dyDescent="0.25">
      <c r="A1" s="246"/>
      <c r="B1" s="246"/>
      <c r="C1" s="246"/>
      <c r="D1" s="246"/>
      <c r="E1" s="246"/>
      <c r="F1" s="246"/>
      <c r="G1" s="246"/>
      <c r="H1" s="246"/>
      <c r="I1" s="246"/>
      <c r="J1" s="246"/>
      <c r="K1" s="246"/>
      <c r="L1" s="246"/>
      <c r="M1" s="246"/>
      <c r="N1" s="246"/>
      <c r="O1" s="246"/>
      <c r="P1" s="246"/>
      <c r="R1" s="17"/>
      <c r="S1" s="17"/>
      <c r="T1" s="184"/>
      <c r="U1" s="185"/>
      <c r="V1" s="218" t="s">
        <v>87</v>
      </c>
      <c r="W1" s="219"/>
      <c r="X1" s="184"/>
      <c r="Z1" s="17"/>
      <c r="AA1" s="184"/>
      <c r="AB1" s="184"/>
    </row>
    <row r="2" spans="1:31" ht="14.25" customHeight="1" x14ac:dyDescent="0.3">
      <c r="A2" s="343" t="s">
        <v>124</v>
      </c>
      <c r="B2" s="344"/>
      <c r="C2" s="344"/>
      <c r="D2" s="344"/>
      <c r="E2" s="344"/>
      <c r="F2" s="344"/>
      <c r="G2" s="344"/>
      <c r="H2" s="344"/>
      <c r="I2" s="344"/>
      <c r="J2" s="344"/>
      <c r="K2" s="344"/>
      <c r="L2" s="344"/>
      <c r="M2" s="344"/>
      <c r="N2" s="344"/>
      <c r="O2" s="344"/>
      <c r="P2" s="345"/>
      <c r="R2" s="184"/>
      <c r="S2" s="184"/>
      <c r="T2" s="184"/>
      <c r="U2" s="184"/>
      <c r="V2" s="184"/>
      <c r="W2" s="184"/>
      <c r="X2" s="184"/>
      <c r="Y2" s="184"/>
      <c r="Z2" s="184"/>
      <c r="AA2" s="184"/>
      <c r="AB2" s="184"/>
    </row>
    <row r="3" spans="1:31" ht="14.25" customHeight="1" x14ac:dyDescent="0.25">
      <c r="A3" s="352" t="s">
        <v>125</v>
      </c>
      <c r="B3" s="353"/>
      <c r="C3" s="353"/>
      <c r="D3" s="353"/>
      <c r="E3" s="353"/>
      <c r="F3" s="353"/>
      <c r="G3" s="353"/>
      <c r="H3" s="353"/>
      <c r="I3" s="353"/>
      <c r="J3" s="353"/>
      <c r="K3" s="353"/>
      <c r="L3" s="353"/>
      <c r="M3" s="353"/>
      <c r="N3" s="353"/>
      <c r="O3" s="353"/>
      <c r="P3" s="354"/>
      <c r="R3" s="185" t="s">
        <v>367</v>
      </c>
      <c r="S3" s="184"/>
      <c r="T3" s="185" t="s">
        <v>368</v>
      </c>
      <c r="U3" s="184"/>
      <c r="V3" s="184"/>
      <c r="W3" s="185" t="s">
        <v>372</v>
      </c>
      <c r="X3" s="184"/>
      <c r="Y3" s="184"/>
      <c r="Z3" s="185" t="s">
        <v>378</v>
      </c>
      <c r="AA3" s="17"/>
      <c r="AB3" s="17"/>
      <c r="AC3" s="188" t="s">
        <v>374</v>
      </c>
      <c r="AE3" s="188" t="s">
        <v>376</v>
      </c>
    </row>
    <row r="4" spans="1:31" ht="14.25" customHeight="1" x14ac:dyDescent="0.3">
      <c r="A4" s="355" t="s">
        <v>126</v>
      </c>
      <c r="B4" s="356"/>
      <c r="C4" s="356"/>
      <c r="D4" s="356"/>
      <c r="E4" s="356"/>
      <c r="F4" s="356"/>
      <c r="G4" s="356"/>
      <c r="H4" s="356"/>
      <c r="I4" s="356"/>
      <c r="J4" s="356"/>
      <c r="K4" s="356"/>
      <c r="L4" s="356"/>
      <c r="M4" s="356"/>
      <c r="N4" s="356"/>
      <c r="O4" s="356"/>
      <c r="P4" s="357"/>
      <c r="R4" s="185" t="s">
        <v>369</v>
      </c>
      <c r="S4" s="184"/>
      <c r="T4" s="184"/>
      <c r="U4" s="185" t="s">
        <v>377</v>
      </c>
      <c r="V4" s="184"/>
      <c r="W4" s="184"/>
      <c r="X4" s="185" t="s">
        <v>371</v>
      </c>
      <c r="Y4" s="184"/>
      <c r="Z4" s="190" t="s">
        <v>370</v>
      </c>
      <c r="AA4" s="189"/>
      <c r="AB4" s="189"/>
      <c r="AC4" s="189"/>
      <c r="AD4" s="188" t="s">
        <v>375</v>
      </c>
      <c r="AE4" s="189"/>
    </row>
    <row r="5" spans="1:31" ht="149.25" customHeight="1" x14ac:dyDescent="0.3">
      <c r="A5" s="358" t="s">
        <v>127</v>
      </c>
      <c r="B5" s="359"/>
      <c r="C5" s="359"/>
      <c r="D5" s="359"/>
      <c r="E5" s="359"/>
      <c r="F5" s="359"/>
      <c r="G5" s="359"/>
      <c r="H5" s="359"/>
      <c r="I5" s="359"/>
      <c r="J5" s="359"/>
      <c r="K5" s="359"/>
      <c r="L5" s="359"/>
      <c r="M5" s="359"/>
      <c r="N5" s="359"/>
      <c r="O5" s="359"/>
      <c r="P5" s="360"/>
      <c r="S5" s="189"/>
      <c r="T5" s="189"/>
      <c r="AA5" s="189"/>
    </row>
    <row r="6" spans="1:31" ht="159.75" customHeight="1" x14ac:dyDescent="0.3">
      <c r="A6" s="361" t="s">
        <v>128</v>
      </c>
      <c r="B6" s="362"/>
      <c r="C6" s="362"/>
      <c r="D6" s="362"/>
      <c r="E6" s="362"/>
      <c r="F6" s="362"/>
      <c r="G6" s="362"/>
      <c r="H6" s="362"/>
      <c r="I6" s="362"/>
      <c r="J6" s="362"/>
      <c r="K6" s="362"/>
      <c r="L6" s="362"/>
      <c r="M6" s="362"/>
      <c r="N6" s="362"/>
      <c r="O6" s="362"/>
      <c r="P6" s="363"/>
    </row>
    <row r="7" spans="1:31" ht="133.5" customHeight="1" x14ac:dyDescent="0.3">
      <c r="A7" s="340" t="s">
        <v>129</v>
      </c>
      <c r="B7" s="341"/>
      <c r="C7" s="341"/>
      <c r="D7" s="341"/>
      <c r="E7" s="341"/>
      <c r="F7" s="341"/>
      <c r="G7" s="341"/>
      <c r="H7" s="341"/>
      <c r="I7" s="341"/>
      <c r="J7" s="341"/>
      <c r="K7" s="341"/>
      <c r="L7" s="341"/>
      <c r="M7" s="341"/>
      <c r="N7" s="341"/>
      <c r="O7" s="341"/>
      <c r="P7" s="342"/>
    </row>
    <row r="8" spans="1:31" ht="14.25" customHeight="1" x14ac:dyDescent="0.3">
      <c r="A8" s="343" t="s">
        <v>130</v>
      </c>
      <c r="B8" s="344"/>
      <c r="C8" s="344"/>
      <c r="D8" s="344"/>
      <c r="E8" s="344"/>
      <c r="F8" s="344"/>
      <c r="G8" s="344"/>
      <c r="H8" s="344"/>
      <c r="I8" s="344"/>
      <c r="J8" s="344"/>
      <c r="K8" s="344"/>
      <c r="L8" s="344"/>
      <c r="M8" s="344"/>
      <c r="N8" s="344"/>
      <c r="O8" s="344"/>
      <c r="P8" s="345"/>
    </row>
    <row r="9" spans="1:31" ht="108" customHeight="1" x14ac:dyDescent="0.3">
      <c r="A9" s="346" t="s">
        <v>131</v>
      </c>
      <c r="B9" s="347"/>
      <c r="C9" s="347"/>
      <c r="D9" s="347"/>
      <c r="E9" s="347"/>
      <c r="F9" s="347"/>
      <c r="G9" s="347"/>
      <c r="H9" s="347"/>
      <c r="I9" s="347"/>
      <c r="J9" s="347"/>
      <c r="K9" s="347"/>
      <c r="L9" s="347"/>
      <c r="M9" s="347"/>
      <c r="N9" s="347"/>
      <c r="O9" s="347"/>
      <c r="P9" s="348"/>
    </row>
    <row r="10" spans="1:31" ht="82.5" customHeight="1" x14ac:dyDescent="0.3">
      <c r="A10" s="349" t="s">
        <v>132</v>
      </c>
      <c r="B10" s="350"/>
      <c r="C10" s="350"/>
      <c r="D10" s="350"/>
      <c r="E10" s="350"/>
      <c r="F10" s="350"/>
      <c r="G10" s="350"/>
      <c r="H10" s="350"/>
      <c r="I10" s="350"/>
      <c r="J10" s="350"/>
      <c r="K10" s="350"/>
      <c r="L10" s="350"/>
      <c r="M10" s="350"/>
      <c r="N10" s="350"/>
      <c r="O10" s="350"/>
      <c r="P10" s="351"/>
    </row>
  </sheetData>
  <sheetProtection algorithmName="SHA-512" hashValue="yh6lPHCc9G1PXEAk4k8ZqJzumNs2uiurvGXe9FrTsg6FGqxCV4/e253KDsrSmiwnMRiQvB0RqsA1Ay6zb53Rvw==" saltValue="vsLjo79EMXon+o7g9ZECBQ==" spinCount="100000" sheet="1" objects="1" scenarios="1"/>
  <mergeCells count="11">
    <mergeCell ref="V1:W1"/>
    <mergeCell ref="A7:P7"/>
    <mergeCell ref="A8:P8"/>
    <mergeCell ref="A9:P9"/>
    <mergeCell ref="A10:P10"/>
    <mergeCell ref="A1:P1"/>
    <mergeCell ref="A2:P2"/>
    <mergeCell ref="A3:P3"/>
    <mergeCell ref="A4:P4"/>
    <mergeCell ref="A5:P5"/>
    <mergeCell ref="A6:P6"/>
  </mergeCells>
  <hyperlinks>
    <hyperlink ref="V1" location="Disclaimer!A1" display="Disclaimer" xr:uid="{00000000-0004-0000-0600-000000000000}"/>
    <hyperlink ref="W3" location="'SBA PPP Forgiveness App'!A1" display="SBA PPP Forgiveness App" xr:uid="{00000000-0004-0000-0600-000001000000}"/>
    <hyperlink ref="X4" location="'PPP Sch A'!A1" display="PPP Sch A" xr:uid="{00000000-0004-0000-0600-000002000000}"/>
    <hyperlink ref="U4" location="'Sch A Instruct'!A1" display="SBA Sch A Instruct" xr:uid="{00000000-0004-0000-0600-000003000000}"/>
    <hyperlink ref="R4" location="'FTE Exc and Safe Harbor'!A1" display="FTE Exc and Safe Harbor" xr:uid="{00000000-0004-0000-0600-000004000000}"/>
    <hyperlink ref="T3" location="'Salary and Wage Calc'!A1" display="Salary and Wage Calc" xr:uid="{00000000-0004-0000-0600-000005000000}"/>
    <hyperlink ref="R3" location="'Payroll Data '!A1" display="Payroll Data " xr:uid="{00000000-0004-0000-0600-000006000000}"/>
    <hyperlink ref="AC3" location="'Eligible Expenses '!A1" display="Eligible Expenses " xr:uid="{00000000-0004-0000-0600-000007000000}"/>
    <hyperlink ref="AD4" location="' Sch A Worksheet'!A1" display=" Sch A Worksheet" xr:uid="{00000000-0004-0000-0600-000008000000}"/>
    <hyperlink ref="Z4" location="'SBA Sch A Worksheet Instruct'!A1" display="SBA Sch A Worksheet Instruct" xr:uid="{00000000-0004-0000-0600-000009000000}"/>
    <hyperlink ref="AE3" location="' Demo Info'!A1" display="Demo Info" xr:uid="{00000000-0004-0000-0600-00000A000000}"/>
    <hyperlink ref="Z3" location="'SBA Forgiveness Instruct'!A1" display="SBA Forgiveness Instruct" xr:uid="{00000000-0004-0000-0600-00000B000000}"/>
  </hyperlinks>
  <pageMargins left="0.7" right="0.7" top="0.75" bottom="0.75" header="0.3" footer="0.3"/>
  <pageSetup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CC99FF"/>
    <pageSetUpPr fitToPage="1"/>
  </sheetPr>
  <dimension ref="A1:R33"/>
  <sheetViews>
    <sheetView showGridLines="0" zoomScaleNormal="100" workbookViewId="0">
      <selection sqref="A1:C1"/>
    </sheetView>
  </sheetViews>
  <sheetFormatPr defaultColWidth="9.109375" defaultRowHeight="13.2" x14ac:dyDescent="0.25"/>
  <cols>
    <col min="1" max="1" width="7.88671875" style="1" customWidth="1"/>
    <col min="2" max="2" width="64.44140625" style="1" customWidth="1"/>
    <col min="3" max="3" width="21.6640625" style="1" customWidth="1"/>
    <col min="4" max="16384" width="9.109375" style="1"/>
  </cols>
  <sheetData>
    <row r="1" spans="1:18" ht="15.6" x14ac:dyDescent="0.3">
      <c r="A1" s="366" t="s">
        <v>60</v>
      </c>
      <c r="B1" s="367"/>
      <c r="C1" s="368"/>
      <c r="E1" s="89"/>
      <c r="F1" s="88"/>
      <c r="I1" s="218"/>
      <c r="J1" s="377"/>
      <c r="K1" s="377"/>
      <c r="L1" s="218"/>
      <c r="M1" s="377"/>
    </row>
    <row r="2" spans="1:18" x14ac:dyDescent="0.25">
      <c r="A2" s="369" t="s">
        <v>59</v>
      </c>
      <c r="B2" s="370"/>
      <c r="C2" s="371"/>
    </row>
    <row r="3" spans="1:18" ht="14.4" x14ac:dyDescent="0.3">
      <c r="A3" s="40" t="s">
        <v>1</v>
      </c>
      <c r="B3" s="41"/>
      <c r="C3" s="12">
        <v>0</v>
      </c>
      <c r="E3" s="378" t="s">
        <v>271</v>
      </c>
      <c r="F3" s="234"/>
      <c r="G3" s="234"/>
      <c r="H3" s="234"/>
      <c r="I3" s="234"/>
      <c r="J3" s="234"/>
      <c r="K3" s="234"/>
      <c r="L3" s="234"/>
      <c r="M3" s="234"/>
      <c r="N3" s="234"/>
      <c r="O3" s="234"/>
      <c r="P3" s="234"/>
      <c r="Q3" s="234"/>
    </row>
    <row r="4" spans="1:18" ht="14.4" x14ac:dyDescent="0.3">
      <c r="A4" s="40" t="s">
        <v>2</v>
      </c>
      <c r="B4" s="41"/>
      <c r="C4" s="12">
        <v>0</v>
      </c>
      <c r="E4" s="378" t="s">
        <v>272</v>
      </c>
      <c r="F4" s="234"/>
      <c r="G4" s="234"/>
      <c r="H4" s="234"/>
      <c r="I4" s="234"/>
      <c r="J4" s="234"/>
      <c r="K4" s="234"/>
      <c r="L4" s="234"/>
      <c r="M4" s="234"/>
      <c r="N4" s="234"/>
      <c r="O4" s="234"/>
      <c r="P4" s="234"/>
      <c r="Q4" s="234"/>
    </row>
    <row r="5" spans="1:18" ht="14.4" x14ac:dyDescent="0.3">
      <c r="A5" s="372" t="s">
        <v>3</v>
      </c>
      <c r="B5" s="373"/>
      <c r="C5" s="12">
        <v>0</v>
      </c>
      <c r="E5" s="364" t="s">
        <v>312</v>
      </c>
      <c r="F5" s="365"/>
      <c r="G5" s="365"/>
      <c r="H5" s="365"/>
      <c r="I5" s="365"/>
      <c r="J5" s="365"/>
      <c r="K5" s="365"/>
      <c r="L5" s="365"/>
      <c r="M5" s="365"/>
      <c r="N5" s="365"/>
      <c r="O5" s="365"/>
      <c r="P5" s="365"/>
      <c r="Q5" s="365"/>
    </row>
    <row r="6" spans="1:18" ht="14.4" x14ac:dyDescent="0.3">
      <c r="A6" s="42" t="s">
        <v>4</v>
      </c>
      <c r="B6" s="43"/>
      <c r="C6" s="12">
        <v>0</v>
      </c>
      <c r="E6" s="378" t="s">
        <v>273</v>
      </c>
      <c r="F6" s="234"/>
      <c r="G6" s="234"/>
      <c r="H6" s="234"/>
      <c r="I6" s="234"/>
      <c r="J6" s="234"/>
      <c r="K6" s="234"/>
      <c r="L6" s="234"/>
      <c r="M6" s="234"/>
      <c r="N6" s="234"/>
      <c r="O6" s="234"/>
      <c r="P6" s="234"/>
      <c r="Q6" s="234"/>
    </row>
    <row r="7" spans="1:18" ht="14.4" x14ac:dyDescent="0.3">
      <c r="A7" s="45"/>
      <c r="B7" s="44"/>
      <c r="C7" s="46"/>
      <c r="E7" s="374"/>
      <c r="F7" s="226"/>
      <c r="G7" s="226"/>
      <c r="H7" s="226"/>
      <c r="I7" s="226"/>
      <c r="J7" s="226"/>
      <c r="K7" s="226"/>
      <c r="L7" s="226"/>
      <c r="M7" s="226"/>
      <c r="N7" s="226"/>
      <c r="O7" s="226"/>
      <c r="P7" s="226"/>
      <c r="Q7" s="226"/>
    </row>
    <row r="8" spans="1:18" ht="14.4" x14ac:dyDescent="0.3">
      <c r="A8" s="45"/>
      <c r="B8" s="44"/>
      <c r="C8" s="46"/>
      <c r="E8" s="374"/>
      <c r="F8" s="226"/>
      <c r="G8" s="226"/>
      <c r="H8" s="226"/>
      <c r="I8" s="226"/>
      <c r="J8" s="226"/>
      <c r="K8" s="226"/>
      <c r="L8" s="226"/>
      <c r="M8" s="226"/>
      <c r="N8" s="226"/>
      <c r="O8" s="226"/>
      <c r="P8" s="226"/>
      <c r="Q8" s="226"/>
    </row>
    <row r="9" spans="1:18" ht="15" thickBot="1" x14ac:dyDescent="0.35">
      <c r="A9" s="47"/>
      <c r="B9" s="48"/>
      <c r="C9" s="49"/>
      <c r="E9" s="186"/>
      <c r="F9" s="169"/>
      <c r="G9" s="169"/>
      <c r="H9" s="169"/>
      <c r="I9" s="169"/>
      <c r="J9" s="169"/>
      <c r="K9" s="169"/>
      <c r="L9" s="169"/>
      <c r="M9" s="169"/>
      <c r="N9" s="169"/>
      <c r="O9" s="169"/>
      <c r="P9" s="169"/>
      <c r="Q9" s="169"/>
    </row>
    <row r="10" spans="1:18" ht="14.4" x14ac:dyDescent="0.3">
      <c r="A10" s="13" t="s">
        <v>5</v>
      </c>
      <c r="B10" s="50"/>
      <c r="C10" s="51"/>
      <c r="E10" s="186"/>
      <c r="F10" s="169"/>
      <c r="G10" s="169"/>
      <c r="H10" s="169"/>
      <c r="I10" s="169"/>
      <c r="J10" s="169"/>
      <c r="K10" s="169"/>
      <c r="L10" s="169"/>
      <c r="M10" s="169"/>
      <c r="N10" s="169"/>
      <c r="O10" s="169"/>
      <c r="P10" s="169"/>
      <c r="Q10" s="169"/>
      <c r="R10" s="186"/>
    </row>
    <row r="11" spans="1:18" ht="14.4" x14ac:dyDescent="0.3">
      <c r="A11" s="11" t="s">
        <v>67</v>
      </c>
      <c r="B11" s="52"/>
      <c r="C11" s="53"/>
      <c r="E11" s="186"/>
      <c r="F11" s="169"/>
      <c r="G11" s="169"/>
      <c r="H11" s="169"/>
      <c r="I11" s="169"/>
      <c r="J11" s="169"/>
      <c r="K11" s="169"/>
      <c r="L11" s="169"/>
      <c r="M11" s="169"/>
      <c r="N11" s="169"/>
      <c r="O11" s="169"/>
      <c r="P11" s="169"/>
      <c r="Q11" s="169"/>
      <c r="R11" s="186"/>
    </row>
    <row r="12" spans="1:18" ht="14.4" x14ac:dyDescent="0.3">
      <c r="A12" s="40" t="s">
        <v>58</v>
      </c>
      <c r="B12" s="41"/>
      <c r="C12" s="12">
        <v>0</v>
      </c>
      <c r="E12" s="17"/>
      <c r="F12" s="17"/>
      <c r="G12" s="184"/>
      <c r="H12" s="185"/>
      <c r="I12" s="218" t="s">
        <v>87</v>
      </c>
      <c r="J12" s="219"/>
      <c r="K12" s="184"/>
      <c r="L12" s="184"/>
      <c r="M12" s="17"/>
      <c r="N12" s="184"/>
      <c r="O12" s="169"/>
      <c r="P12" s="169"/>
      <c r="Q12" s="169"/>
      <c r="R12" s="186"/>
    </row>
    <row r="13" spans="1:18" ht="14.4" x14ac:dyDescent="0.3">
      <c r="A13" s="40" t="s">
        <v>56</v>
      </c>
      <c r="B13" s="41"/>
      <c r="C13" s="12">
        <v>0</v>
      </c>
      <c r="E13" s="184"/>
      <c r="F13" s="184"/>
      <c r="G13" s="184"/>
      <c r="H13" s="184"/>
      <c r="I13" s="184"/>
      <c r="J13" s="184"/>
      <c r="K13" s="184"/>
      <c r="L13" s="184"/>
      <c r="M13" s="184"/>
      <c r="N13" s="184"/>
      <c r="O13" s="169"/>
      <c r="P13" s="169"/>
      <c r="Q13" s="169"/>
      <c r="R13" s="186"/>
    </row>
    <row r="14" spans="1:18" ht="14.4" x14ac:dyDescent="0.3">
      <c r="A14" s="40" t="s">
        <v>57</v>
      </c>
      <c r="B14" s="41"/>
      <c r="C14" s="54"/>
      <c r="E14" s="185" t="s">
        <v>368</v>
      </c>
      <c r="F14" s="184"/>
      <c r="G14" s="184"/>
      <c r="H14" s="185" t="s">
        <v>372</v>
      </c>
      <c r="I14" s="184"/>
      <c r="J14" s="184"/>
      <c r="K14" s="185" t="s">
        <v>373</v>
      </c>
      <c r="L14" s="17"/>
      <c r="M14" s="17"/>
      <c r="N14" s="193" t="s">
        <v>379</v>
      </c>
      <c r="O14" s="169"/>
      <c r="P14" s="169"/>
      <c r="Q14" s="169"/>
      <c r="R14" s="186"/>
    </row>
    <row r="15" spans="1:18" ht="14.4" x14ac:dyDescent="0.3">
      <c r="A15" s="40"/>
      <c r="B15" s="41" t="s">
        <v>61</v>
      </c>
      <c r="C15" s="12">
        <v>0</v>
      </c>
      <c r="E15" s="185" t="s">
        <v>369</v>
      </c>
      <c r="F15" s="184"/>
      <c r="G15" s="184"/>
      <c r="H15" s="185" t="s">
        <v>377</v>
      </c>
      <c r="I15" s="184"/>
      <c r="J15" s="184"/>
      <c r="K15" s="185" t="s">
        <v>371</v>
      </c>
      <c r="L15" s="184"/>
      <c r="N15" s="184"/>
      <c r="O15" s="169"/>
      <c r="P15" s="169"/>
      <c r="Q15" s="169"/>
      <c r="R15" s="186"/>
    </row>
    <row r="16" spans="1:18" ht="14.4" x14ac:dyDescent="0.3">
      <c r="A16" s="40"/>
      <c r="B16" s="41" t="s">
        <v>62</v>
      </c>
      <c r="C16" s="12">
        <v>0</v>
      </c>
      <c r="E16" s="185" t="s">
        <v>367</v>
      </c>
      <c r="F16" s="189"/>
      <c r="G16" s="189"/>
      <c r="H16" s="190" t="s">
        <v>370</v>
      </c>
      <c r="I16" s="189"/>
      <c r="J16" s="189"/>
      <c r="K16" s="188" t="s">
        <v>375</v>
      </c>
      <c r="L16" s="184"/>
      <c r="M16" s="188" t="s">
        <v>376</v>
      </c>
      <c r="N16" s="184"/>
      <c r="O16" s="169"/>
      <c r="P16" s="169"/>
      <c r="Q16" s="169"/>
      <c r="R16" s="186"/>
    </row>
    <row r="17" spans="1:18" ht="14.4" x14ac:dyDescent="0.3">
      <c r="A17" s="40"/>
      <c r="B17" s="41" t="s">
        <v>66</v>
      </c>
      <c r="C17" s="12">
        <v>0</v>
      </c>
      <c r="E17" s="184"/>
      <c r="F17" s="184"/>
      <c r="G17" s="184"/>
      <c r="H17" s="184"/>
      <c r="I17" s="184"/>
      <c r="J17" s="184"/>
      <c r="K17" s="184"/>
      <c r="L17" s="184"/>
      <c r="M17" s="184"/>
      <c r="N17" s="184"/>
      <c r="O17" s="169"/>
      <c r="P17" s="169"/>
      <c r="Q17" s="169"/>
      <c r="R17" s="186"/>
    </row>
    <row r="18" spans="1:18" ht="14.4" x14ac:dyDescent="0.3">
      <c r="A18" s="40"/>
      <c r="B18" s="41" t="s">
        <v>63</v>
      </c>
      <c r="C18" s="12">
        <v>0</v>
      </c>
      <c r="E18" s="169"/>
      <c r="F18" s="169"/>
      <c r="G18" s="169"/>
      <c r="H18" s="169"/>
      <c r="I18" s="169"/>
      <c r="J18" s="169"/>
      <c r="K18" s="169"/>
      <c r="L18" s="169"/>
      <c r="M18" s="169"/>
      <c r="N18" s="169"/>
      <c r="O18" s="169"/>
      <c r="P18" s="169"/>
      <c r="Q18" s="169"/>
      <c r="R18" s="186"/>
    </row>
    <row r="19" spans="1:18" ht="14.4" x14ac:dyDescent="0.3">
      <c r="A19" s="40"/>
      <c r="B19" s="41" t="s">
        <v>64</v>
      </c>
      <c r="C19" s="12">
        <v>0</v>
      </c>
      <c r="E19" s="186"/>
      <c r="F19" s="169"/>
      <c r="G19" s="169"/>
      <c r="H19" s="169"/>
      <c r="I19" s="169"/>
      <c r="J19" s="169"/>
      <c r="K19" s="169"/>
      <c r="L19" s="169"/>
      <c r="M19" s="169"/>
      <c r="N19" s="169"/>
      <c r="O19" s="169"/>
      <c r="P19" s="169"/>
      <c r="Q19" s="169"/>
      <c r="R19" s="186"/>
    </row>
    <row r="20" spans="1:18" ht="15" thickBot="1" x14ac:dyDescent="0.35">
      <c r="A20" s="40"/>
      <c r="B20" s="41" t="s">
        <v>65</v>
      </c>
      <c r="C20" s="12">
        <v>0</v>
      </c>
      <c r="E20" s="186"/>
      <c r="F20" s="169"/>
      <c r="G20" s="169"/>
      <c r="H20" s="169"/>
      <c r="I20" s="169"/>
      <c r="J20" s="169"/>
      <c r="K20" s="169"/>
      <c r="L20" s="169"/>
      <c r="M20" s="169"/>
      <c r="N20" s="169"/>
      <c r="O20" s="169"/>
      <c r="P20" s="169"/>
      <c r="Q20" s="169"/>
      <c r="R20" s="186"/>
    </row>
    <row r="21" spans="1:18" ht="15.6" thickTop="1" thickBot="1" x14ac:dyDescent="0.35">
      <c r="A21" s="375" t="s">
        <v>68</v>
      </c>
      <c r="B21" s="376"/>
      <c r="C21" s="110">
        <f>SUM(C15:C20)</f>
        <v>0</v>
      </c>
      <c r="E21" s="186"/>
      <c r="F21" s="169"/>
      <c r="G21" s="169"/>
      <c r="H21" s="169"/>
      <c r="I21" s="169"/>
      <c r="J21" s="169"/>
      <c r="K21" s="169"/>
      <c r="L21" s="169"/>
      <c r="M21" s="169"/>
      <c r="N21" s="169"/>
      <c r="O21" s="169"/>
      <c r="P21" s="169"/>
      <c r="Q21" s="169"/>
      <c r="R21" s="186"/>
    </row>
    <row r="22" spans="1:18" ht="14.4" x14ac:dyDescent="0.3">
      <c r="E22" s="374"/>
      <c r="F22" s="226"/>
      <c r="G22" s="226"/>
      <c r="H22" s="226"/>
      <c r="I22" s="226"/>
      <c r="J22" s="226"/>
      <c r="K22" s="226"/>
      <c r="L22" s="226"/>
      <c r="M22" s="226"/>
      <c r="N22" s="226"/>
      <c r="O22" s="226"/>
      <c r="P22" s="226"/>
      <c r="Q22" s="226"/>
    </row>
    <row r="29" spans="1:18" ht="17.399999999999999" x14ac:dyDescent="0.3">
      <c r="A29" s="15"/>
    </row>
    <row r="31" spans="1:18" ht="17.399999999999999" x14ac:dyDescent="0.3">
      <c r="A31" s="15"/>
    </row>
    <row r="32" spans="1:18" ht="17.399999999999999" x14ac:dyDescent="0.3">
      <c r="A32" s="15"/>
    </row>
    <row r="33" spans="1:1" ht="17.399999999999999" x14ac:dyDescent="0.3">
      <c r="A33" s="15"/>
    </row>
  </sheetData>
  <sheetProtection algorithmName="SHA-512" hashValue="VmORTzEz1XU22gqTlsHcHwv2QRdY+EHMyV/Ecjyrg7NZjz5B2HWwpzk+x9Eh+FBKUa12zLE05C3RrMCMizfy5g==" saltValue="KjHTqHgTmrRbTJWt/I3mpw==" spinCount="100000" sheet="1" formatCells="0" formatColumns="0" formatRows="0" insertColumns="0" insertRows="0" insertHyperlinks="0" deleteColumns="0" deleteRows="0" sort="0" autoFilter="0" pivotTables="0"/>
  <mergeCells count="14">
    <mergeCell ref="E5:Q5"/>
    <mergeCell ref="A1:C1"/>
    <mergeCell ref="A2:C2"/>
    <mergeCell ref="A5:B5"/>
    <mergeCell ref="E22:Q22"/>
    <mergeCell ref="I12:J12"/>
    <mergeCell ref="A21:B21"/>
    <mergeCell ref="I1:K1"/>
    <mergeCell ref="E6:Q6"/>
    <mergeCell ref="E7:Q7"/>
    <mergeCell ref="E8:Q8"/>
    <mergeCell ref="L1:M1"/>
    <mergeCell ref="E3:Q3"/>
    <mergeCell ref="E4:Q4"/>
  </mergeCells>
  <hyperlinks>
    <hyperlink ref="I12" location="Disclaimer!A1" display="Disclaimer" xr:uid="{00000000-0004-0000-0700-000000000000}"/>
    <hyperlink ref="K14" location="'SBA Documentation Req'!A1" display="SBA Documentation Req" xr:uid="{00000000-0004-0000-0700-000001000000}"/>
    <hyperlink ref="H14" location="'SBA PPP Forgiveness App'!A1" display="SBA PPP Forgiveness App" xr:uid="{00000000-0004-0000-0700-000002000000}"/>
    <hyperlink ref="K15" location="'PPP Sch A'!A1" display="PPP Sch A" xr:uid="{00000000-0004-0000-0700-000003000000}"/>
    <hyperlink ref="H15" location="'Sch A Instruct'!A1" display="SBA Sch A Instruct" xr:uid="{00000000-0004-0000-0700-000004000000}"/>
    <hyperlink ref="E15" location="'FTE Exc and Safe Harbor'!A1" display="FTE Exc and Safe Harbor" xr:uid="{00000000-0004-0000-0700-000005000000}"/>
    <hyperlink ref="E14" location="'Salary and Wage Calc'!A1" display="Salary and Wage Calc" xr:uid="{00000000-0004-0000-0700-000006000000}"/>
    <hyperlink ref="K16" location="' Sch A Worksheet'!A1" display=" Sch A Worksheet" xr:uid="{00000000-0004-0000-0700-000007000000}"/>
    <hyperlink ref="H16" location="'SBA Sch A Worksheet Instruct'!A1" display="SBA Sch A Worksheet Instruct" xr:uid="{00000000-0004-0000-0700-000008000000}"/>
    <hyperlink ref="M16" location="' Demo Info'!A1" display="Demo Info" xr:uid="{00000000-0004-0000-0700-000009000000}"/>
    <hyperlink ref="E16" location="'Payroll Data '!A1" display="Payroll Data " xr:uid="{00000000-0004-0000-0700-00000A000000}"/>
    <hyperlink ref="N14" location="'SBA Forgiveness Instruct'!A1" display="Forgiveness Instruct" xr:uid="{00000000-0004-0000-0700-00000B000000}"/>
  </hyperlinks>
  <printOptions horizontalCentered="1"/>
  <pageMargins left="0.35" right="0.2" top="1" bottom="0" header="0.3" footer="0.05"/>
  <pageSetup fitToHeight="0" orientation="portrait" horizontalDpi="360" verticalDpi="360" r:id="rId1"/>
  <headerFooter>
    <oddHeader xml:space="preserve">&amp;L
</oddHeader>
    <oddFooter>&amp;L
&amp;"Arial Nova,Regular"&amp;8&amp;D&amp;T&amp;R
&amp;"Arial Nova,Regular"&amp;8&amp;P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CC99FF"/>
    <pageSetUpPr fitToPage="1"/>
  </sheetPr>
  <dimension ref="A1:R84"/>
  <sheetViews>
    <sheetView showGridLines="0" zoomScaleNormal="100" workbookViewId="0">
      <selection sqref="A1:D1"/>
    </sheetView>
  </sheetViews>
  <sheetFormatPr defaultRowHeight="14.4" x14ac:dyDescent="0.3"/>
  <cols>
    <col min="1" max="1" width="47.6640625" customWidth="1"/>
    <col min="2" max="2" width="20" customWidth="1"/>
    <col min="3" max="3" width="25" customWidth="1"/>
    <col min="4" max="5" width="25.6640625" customWidth="1"/>
    <col min="6" max="6" width="15.6640625" style="2" customWidth="1"/>
    <col min="7" max="7" width="28.6640625" customWidth="1"/>
    <col min="8" max="8" width="29.6640625" customWidth="1"/>
    <col min="9" max="9" width="23.44140625" customWidth="1"/>
    <col min="10" max="10" width="13.5546875" customWidth="1"/>
  </cols>
  <sheetData>
    <row r="1" spans="1:18" ht="15" thickBot="1" x14ac:dyDescent="0.35">
      <c r="A1" s="379" t="s">
        <v>21</v>
      </c>
      <c r="B1" s="380"/>
      <c r="C1" s="380"/>
      <c r="D1" s="380"/>
      <c r="E1" s="130"/>
      <c r="F1" s="131"/>
      <c r="G1" s="132"/>
      <c r="H1" s="111"/>
      <c r="I1" s="144"/>
      <c r="J1" s="111"/>
      <c r="M1" s="104"/>
    </row>
    <row r="2" spans="1:18" ht="38.1" customHeight="1" thickBot="1" x14ac:dyDescent="0.35">
      <c r="A2" s="55" t="s">
        <v>6</v>
      </c>
      <c r="B2" s="55" t="s">
        <v>14</v>
      </c>
      <c r="C2" s="55" t="s">
        <v>15</v>
      </c>
      <c r="D2" s="55" t="s">
        <v>20</v>
      </c>
      <c r="E2" s="55" t="s">
        <v>298</v>
      </c>
      <c r="F2" s="55" t="s">
        <v>71</v>
      </c>
      <c r="G2" s="55" t="s">
        <v>72</v>
      </c>
      <c r="H2" s="385" t="s">
        <v>347</v>
      </c>
      <c r="I2" s="339"/>
      <c r="J2" s="339"/>
      <c r="K2" s="339"/>
    </row>
    <row r="3" spans="1:18" ht="18.75" customHeight="1" thickBot="1" x14ac:dyDescent="0.35">
      <c r="A3" s="107" t="s">
        <v>0</v>
      </c>
      <c r="B3" s="107"/>
      <c r="C3" s="106">
        <v>0</v>
      </c>
      <c r="D3" s="106">
        <v>0</v>
      </c>
      <c r="E3" s="165" t="e">
        <f>C3/D3</f>
        <v>#DIV/0!</v>
      </c>
      <c r="F3" s="22" t="e">
        <f>IF(E3&lt;75%,TRUE)</f>
        <v>#DIV/0!</v>
      </c>
      <c r="G3" s="22" t="e">
        <f>IF(F3 = TRUE, TRUE)</f>
        <v>#DIV/0!</v>
      </c>
      <c r="H3" s="385" t="s">
        <v>281</v>
      </c>
      <c r="I3" s="339"/>
      <c r="J3" s="339"/>
      <c r="K3" s="339"/>
    </row>
    <row r="4" spans="1:18" ht="18.75" customHeight="1" thickBot="1" x14ac:dyDescent="0.35">
      <c r="A4" s="107" t="s">
        <v>0</v>
      </c>
      <c r="B4" s="107"/>
      <c r="C4" s="106">
        <v>0</v>
      </c>
      <c r="D4" s="106">
        <v>0</v>
      </c>
      <c r="E4" s="165" t="e">
        <f t="shared" ref="E4:E23" si="0">C4/D4</f>
        <v>#DIV/0!</v>
      </c>
      <c r="F4" s="22" t="e">
        <f>IF(E4&lt;75%,TRUE)</f>
        <v>#DIV/0!</v>
      </c>
      <c r="G4" s="22" t="e">
        <f t="shared" ref="G4:G23" si="1">IF(F4 = TRUE, TRUE)</f>
        <v>#DIV/0!</v>
      </c>
      <c r="H4" s="385" t="s">
        <v>274</v>
      </c>
      <c r="I4" s="339"/>
      <c r="J4" s="339"/>
      <c r="K4" s="339"/>
    </row>
    <row r="5" spans="1:18" ht="15" thickBot="1" x14ac:dyDescent="0.35">
      <c r="A5" s="107" t="s">
        <v>0</v>
      </c>
      <c r="B5" s="107"/>
      <c r="C5" s="106">
        <v>0</v>
      </c>
      <c r="D5" s="106">
        <v>0</v>
      </c>
      <c r="E5" s="165" t="e">
        <f t="shared" si="0"/>
        <v>#DIV/0!</v>
      </c>
      <c r="F5" s="22" t="e">
        <f t="shared" ref="F5:F23" si="2">IF(E5&lt;75%,TRUE)</f>
        <v>#DIV/0!</v>
      </c>
      <c r="G5" s="22" t="e">
        <f t="shared" si="1"/>
        <v>#DIV/0!</v>
      </c>
      <c r="H5" s="385" t="s">
        <v>275</v>
      </c>
      <c r="I5" s="339"/>
      <c r="J5" s="339"/>
      <c r="K5" s="339"/>
    </row>
    <row r="6" spans="1:18" ht="15" thickBot="1" x14ac:dyDescent="0.35">
      <c r="A6" s="107" t="s">
        <v>0</v>
      </c>
      <c r="B6" s="107"/>
      <c r="C6" s="106">
        <v>0</v>
      </c>
      <c r="D6" s="106">
        <v>0</v>
      </c>
      <c r="E6" s="165" t="e">
        <f t="shared" si="0"/>
        <v>#DIV/0!</v>
      </c>
      <c r="F6" s="22" t="e">
        <f t="shared" si="2"/>
        <v>#DIV/0!</v>
      </c>
      <c r="G6" s="22" t="e">
        <f t="shared" si="1"/>
        <v>#DIV/0!</v>
      </c>
      <c r="H6" s="385" t="s">
        <v>348</v>
      </c>
      <c r="I6" s="339"/>
      <c r="J6" s="339"/>
      <c r="K6" s="339"/>
    </row>
    <row r="7" spans="1:18" ht="15" thickBot="1" x14ac:dyDescent="0.35">
      <c r="A7" s="107" t="s">
        <v>0</v>
      </c>
      <c r="B7" s="107"/>
      <c r="C7" s="106">
        <v>0</v>
      </c>
      <c r="D7" s="106">
        <v>0</v>
      </c>
      <c r="E7" s="165" t="e">
        <f t="shared" si="0"/>
        <v>#DIV/0!</v>
      </c>
      <c r="F7" s="22" t="e">
        <f t="shared" si="2"/>
        <v>#DIV/0!</v>
      </c>
      <c r="G7" s="22" t="e">
        <f t="shared" si="1"/>
        <v>#DIV/0!</v>
      </c>
      <c r="H7" s="385" t="s">
        <v>299</v>
      </c>
      <c r="I7" s="339"/>
      <c r="J7" s="339"/>
      <c r="K7" s="339"/>
    </row>
    <row r="8" spans="1:18" ht="15" thickBot="1" x14ac:dyDescent="0.35">
      <c r="A8" s="107" t="s">
        <v>0</v>
      </c>
      <c r="B8" s="107"/>
      <c r="C8" s="106">
        <v>0</v>
      </c>
      <c r="D8" s="106">
        <v>0</v>
      </c>
      <c r="E8" s="165" t="e">
        <f t="shared" si="0"/>
        <v>#DIV/0!</v>
      </c>
      <c r="F8" s="22" t="e">
        <f t="shared" si="2"/>
        <v>#DIV/0!</v>
      </c>
      <c r="G8" s="22" t="e">
        <f t="shared" si="1"/>
        <v>#DIV/0!</v>
      </c>
    </row>
    <row r="9" spans="1:18" ht="15" thickBot="1" x14ac:dyDescent="0.35">
      <c r="A9" s="107"/>
      <c r="B9" s="107"/>
      <c r="C9" s="106">
        <v>0</v>
      </c>
      <c r="D9" s="106">
        <v>0</v>
      </c>
      <c r="E9" s="165" t="e">
        <f t="shared" si="0"/>
        <v>#DIV/0!</v>
      </c>
      <c r="F9" s="22" t="e">
        <f t="shared" si="2"/>
        <v>#DIV/0!</v>
      </c>
      <c r="G9" s="22" t="e">
        <f t="shared" si="1"/>
        <v>#DIV/0!</v>
      </c>
    </row>
    <row r="10" spans="1:18" ht="15" thickBot="1" x14ac:dyDescent="0.35">
      <c r="A10" s="107"/>
      <c r="B10" s="107"/>
      <c r="C10" s="106">
        <v>0</v>
      </c>
      <c r="D10" s="106">
        <v>0</v>
      </c>
      <c r="E10" s="165" t="e">
        <f t="shared" si="0"/>
        <v>#DIV/0!</v>
      </c>
      <c r="F10" s="22" t="e">
        <f t="shared" si="2"/>
        <v>#DIV/0!</v>
      </c>
      <c r="G10" s="22" t="e">
        <f t="shared" si="1"/>
        <v>#DIV/0!</v>
      </c>
    </row>
    <row r="11" spans="1:18" ht="15" thickBot="1" x14ac:dyDescent="0.35">
      <c r="A11" s="107"/>
      <c r="B11" s="107"/>
      <c r="C11" s="106">
        <v>0</v>
      </c>
      <c r="D11" s="106">
        <v>0</v>
      </c>
      <c r="E11" s="165" t="e">
        <f t="shared" si="0"/>
        <v>#DIV/0!</v>
      </c>
      <c r="F11" s="22" t="e">
        <f t="shared" si="2"/>
        <v>#DIV/0!</v>
      </c>
      <c r="G11" s="22" t="e">
        <f t="shared" si="1"/>
        <v>#DIV/0!</v>
      </c>
    </row>
    <row r="12" spans="1:18" ht="15" thickBot="1" x14ac:dyDescent="0.35">
      <c r="A12" s="107"/>
      <c r="B12" s="107"/>
      <c r="C12" s="106">
        <v>0</v>
      </c>
      <c r="D12" s="106">
        <v>0</v>
      </c>
      <c r="E12" s="165" t="e">
        <f t="shared" si="0"/>
        <v>#DIV/0!</v>
      </c>
      <c r="F12" s="22" t="e">
        <f t="shared" si="2"/>
        <v>#DIV/0!</v>
      </c>
      <c r="G12" s="22" t="e">
        <f t="shared" si="1"/>
        <v>#DIV/0!</v>
      </c>
      <c r="I12" s="17"/>
      <c r="J12" s="218" t="s">
        <v>87</v>
      </c>
      <c r="K12" s="219"/>
      <c r="L12" s="185"/>
      <c r="O12" s="184"/>
      <c r="P12" s="184"/>
      <c r="Q12" s="17"/>
      <c r="R12" s="184"/>
    </row>
    <row r="13" spans="1:18" ht="15" thickBot="1" x14ac:dyDescent="0.35">
      <c r="A13" s="107"/>
      <c r="B13" s="107"/>
      <c r="C13" s="106">
        <v>0</v>
      </c>
      <c r="D13" s="106">
        <v>0</v>
      </c>
      <c r="E13" s="165" t="e">
        <f t="shared" si="0"/>
        <v>#DIV/0!</v>
      </c>
      <c r="F13" s="22" t="e">
        <f t="shared" si="2"/>
        <v>#DIV/0!</v>
      </c>
      <c r="G13" s="22" t="e">
        <f t="shared" si="1"/>
        <v>#DIV/0!</v>
      </c>
      <c r="I13" s="184"/>
      <c r="J13" s="184"/>
      <c r="K13" s="184"/>
      <c r="R13" s="184"/>
    </row>
    <row r="14" spans="1:18" ht="15" thickBot="1" x14ac:dyDescent="0.35">
      <c r="A14" s="107"/>
      <c r="B14" s="107"/>
      <c r="C14" s="106">
        <v>0</v>
      </c>
      <c r="D14" s="106">
        <v>0</v>
      </c>
      <c r="E14" s="165" t="e">
        <f t="shared" si="0"/>
        <v>#DIV/0!</v>
      </c>
      <c r="F14" s="22" t="e">
        <f t="shared" si="2"/>
        <v>#DIV/0!</v>
      </c>
      <c r="G14" s="22" t="e">
        <f t="shared" si="1"/>
        <v>#DIV/0!</v>
      </c>
      <c r="J14" s="185" t="s">
        <v>378</v>
      </c>
      <c r="K14" s="184"/>
      <c r="L14" s="184"/>
      <c r="M14" s="184"/>
      <c r="N14" s="184"/>
      <c r="O14" s="184"/>
      <c r="R14" s="17"/>
    </row>
    <row r="15" spans="1:18" ht="15" thickBot="1" x14ac:dyDescent="0.35">
      <c r="A15" s="107"/>
      <c r="B15" s="107"/>
      <c r="C15" s="106">
        <v>0</v>
      </c>
      <c r="D15" s="106">
        <v>0</v>
      </c>
      <c r="E15" s="165" t="e">
        <f t="shared" si="0"/>
        <v>#DIV/0!</v>
      </c>
      <c r="F15" s="22" t="e">
        <f t="shared" si="2"/>
        <v>#DIV/0!</v>
      </c>
      <c r="G15" s="22" t="e">
        <f t="shared" si="1"/>
        <v>#DIV/0!</v>
      </c>
      <c r="I15" s="185" t="s">
        <v>372</v>
      </c>
      <c r="J15" s="185" t="s">
        <v>373</v>
      </c>
      <c r="K15" s="17"/>
      <c r="L15" s="17"/>
      <c r="M15" s="185" t="s">
        <v>367</v>
      </c>
      <c r="R15" s="184"/>
    </row>
    <row r="16" spans="1:18" ht="15" thickBot="1" x14ac:dyDescent="0.35">
      <c r="A16" s="107"/>
      <c r="B16" s="107"/>
      <c r="C16" s="106">
        <v>0</v>
      </c>
      <c r="D16" s="106">
        <v>0</v>
      </c>
      <c r="E16" s="165" t="e">
        <f t="shared" si="0"/>
        <v>#DIV/0!</v>
      </c>
      <c r="F16" s="22" t="e">
        <f t="shared" si="2"/>
        <v>#DIV/0!</v>
      </c>
      <c r="G16" s="22" t="e">
        <f t="shared" si="1"/>
        <v>#DIV/0!</v>
      </c>
      <c r="I16" s="185" t="s">
        <v>369</v>
      </c>
      <c r="J16" s="185" t="s">
        <v>377</v>
      </c>
      <c r="K16" s="184"/>
      <c r="L16" s="184"/>
      <c r="M16" s="185" t="s">
        <v>371</v>
      </c>
      <c r="N16" s="184"/>
      <c r="R16" s="184"/>
    </row>
    <row r="17" spans="1:18" ht="15" thickBot="1" x14ac:dyDescent="0.35">
      <c r="A17" s="107"/>
      <c r="B17" s="107"/>
      <c r="C17" s="106">
        <v>0</v>
      </c>
      <c r="D17" s="106">
        <v>0</v>
      </c>
      <c r="E17" s="165" t="e">
        <f t="shared" si="0"/>
        <v>#DIV/0!</v>
      </c>
      <c r="F17" s="22" t="e">
        <f t="shared" si="2"/>
        <v>#DIV/0!</v>
      </c>
      <c r="G17" s="22" t="e">
        <f t="shared" si="1"/>
        <v>#DIV/0!</v>
      </c>
      <c r="I17" s="188" t="s">
        <v>374</v>
      </c>
      <c r="J17" s="192" t="s">
        <v>370</v>
      </c>
      <c r="K17" s="189"/>
      <c r="L17" s="189"/>
      <c r="M17" s="188" t="s">
        <v>375</v>
      </c>
      <c r="N17" s="184"/>
      <c r="O17" s="188" t="s">
        <v>376</v>
      </c>
      <c r="R17" s="184"/>
    </row>
    <row r="18" spans="1:18" ht="15.75" customHeight="1" thickBot="1" x14ac:dyDescent="0.35">
      <c r="A18" s="107"/>
      <c r="B18" s="107"/>
      <c r="C18" s="106">
        <v>0</v>
      </c>
      <c r="D18" s="106">
        <v>0</v>
      </c>
      <c r="E18" s="165" t="e">
        <f t="shared" si="0"/>
        <v>#DIV/0!</v>
      </c>
      <c r="F18" s="22" t="e">
        <f t="shared" si="2"/>
        <v>#DIV/0!</v>
      </c>
      <c r="G18" s="22" t="e">
        <f t="shared" si="1"/>
        <v>#DIV/0!</v>
      </c>
      <c r="I18" s="184"/>
      <c r="J18" s="184"/>
      <c r="K18" s="184"/>
      <c r="L18" s="184"/>
      <c r="M18" s="184"/>
      <c r="N18" s="184"/>
      <c r="O18" s="184"/>
    </row>
    <row r="19" spans="1:18" ht="15.75" customHeight="1" thickBot="1" x14ac:dyDescent="0.35">
      <c r="A19" s="107"/>
      <c r="B19" s="107"/>
      <c r="C19" s="106">
        <v>0</v>
      </c>
      <c r="D19" s="106">
        <v>0</v>
      </c>
      <c r="E19" s="165" t="e">
        <f t="shared" si="0"/>
        <v>#DIV/0!</v>
      </c>
      <c r="F19" s="22" t="e">
        <f t="shared" si="2"/>
        <v>#DIV/0!</v>
      </c>
      <c r="G19" s="22" t="e">
        <f t="shared" si="1"/>
        <v>#DIV/0!</v>
      </c>
    </row>
    <row r="20" spans="1:18" ht="15.75" customHeight="1" thickBot="1" x14ac:dyDescent="0.35">
      <c r="A20" s="107"/>
      <c r="B20" s="107"/>
      <c r="C20" s="106">
        <v>0</v>
      </c>
      <c r="D20" s="106">
        <v>0</v>
      </c>
      <c r="E20" s="165" t="e">
        <f t="shared" si="0"/>
        <v>#DIV/0!</v>
      </c>
      <c r="F20" s="22" t="e">
        <f t="shared" si="2"/>
        <v>#DIV/0!</v>
      </c>
      <c r="G20" s="22" t="e">
        <f t="shared" si="1"/>
        <v>#DIV/0!</v>
      </c>
    </row>
    <row r="21" spans="1:18" ht="15.75" customHeight="1" thickBot="1" x14ac:dyDescent="0.35">
      <c r="A21" s="107"/>
      <c r="B21" s="107"/>
      <c r="C21" s="106">
        <v>0</v>
      </c>
      <c r="D21" s="106">
        <v>0</v>
      </c>
      <c r="E21" s="165" t="e">
        <f t="shared" si="0"/>
        <v>#DIV/0!</v>
      </c>
      <c r="F21" s="22" t="e">
        <f t="shared" si="2"/>
        <v>#DIV/0!</v>
      </c>
      <c r="G21" s="22" t="e">
        <f t="shared" si="1"/>
        <v>#DIV/0!</v>
      </c>
    </row>
    <row r="22" spans="1:18" ht="15" thickBot="1" x14ac:dyDescent="0.35">
      <c r="A22" s="107"/>
      <c r="B22" s="107"/>
      <c r="C22" s="106">
        <v>0</v>
      </c>
      <c r="D22" s="106">
        <v>0</v>
      </c>
      <c r="E22" s="165" t="e">
        <f t="shared" si="0"/>
        <v>#DIV/0!</v>
      </c>
      <c r="F22" s="22" t="e">
        <f t="shared" si="2"/>
        <v>#DIV/0!</v>
      </c>
      <c r="G22" s="22" t="e">
        <f t="shared" si="1"/>
        <v>#DIV/0!</v>
      </c>
    </row>
    <row r="23" spans="1:18" ht="15" thickBot="1" x14ac:dyDescent="0.35">
      <c r="A23" s="107"/>
      <c r="B23" s="107"/>
      <c r="C23" s="106">
        <v>0</v>
      </c>
      <c r="D23" s="106">
        <v>0</v>
      </c>
      <c r="E23" s="165" t="e">
        <f t="shared" si="0"/>
        <v>#DIV/0!</v>
      </c>
      <c r="F23" s="22" t="e">
        <f t="shared" si="2"/>
        <v>#DIV/0!</v>
      </c>
      <c r="G23" s="22" t="e">
        <f t="shared" si="1"/>
        <v>#DIV/0!</v>
      </c>
    </row>
    <row r="24" spans="1:18" s="102" customFormat="1" x14ac:dyDescent="0.3">
      <c r="A24" s="134"/>
      <c r="B24" s="128"/>
      <c r="C24" s="135"/>
      <c r="D24" s="135"/>
      <c r="E24" s="136"/>
      <c r="F24" s="137"/>
      <c r="G24" s="137"/>
      <c r="H24" s="133"/>
      <c r="I24" s="113"/>
      <c r="J24" s="113"/>
      <c r="K24" s="113"/>
    </row>
    <row r="25" spans="1:18" s="102" customFormat="1" ht="15" thickBot="1" x14ac:dyDescent="0.35">
      <c r="A25" s="138"/>
      <c r="B25" s="118"/>
      <c r="C25" s="139"/>
      <c r="D25" s="139"/>
      <c r="E25" s="140"/>
      <c r="F25" s="141"/>
      <c r="G25" s="141"/>
      <c r="H25" s="142"/>
      <c r="I25" s="113"/>
      <c r="J25" s="113"/>
      <c r="K25" s="113"/>
    </row>
    <row r="26" spans="1:18" ht="15" thickBot="1" x14ac:dyDescent="0.35">
      <c r="A26" s="381" t="s">
        <v>22</v>
      </c>
      <c r="B26" s="382"/>
      <c r="C26" s="382"/>
      <c r="D26" s="382"/>
      <c r="E26" s="383"/>
      <c r="F26" s="383"/>
      <c r="G26" s="383"/>
      <c r="H26" s="383"/>
      <c r="I26" s="384"/>
      <c r="J26" s="395" t="s">
        <v>280</v>
      </c>
      <c r="K26" s="217"/>
      <c r="L26" s="217"/>
      <c r="M26" s="217"/>
      <c r="N26" s="217"/>
      <c r="O26" s="217"/>
      <c r="P26" s="217"/>
    </row>
    <row r="27" spans="1:18" ht="38.1" customHeight="1" thickBot="1" x14ac:dyDescent="0.35">
      <c r="A27" s="55" t="s">
        <v>6</v>
      </c>
      <c r="B27" s="55" t="s">
        <v>14</v>
      </c>
      <c r="C27" s="55" t="s">
        <v>16</v>
      </c>
      <c r="D27" s="55" t="s">
        <v>23</v>
      </c>
      <c r="E27" s="55" t="s">
        <v>17</v>
      </c>
      <c r="F27" s="55" t="s">
        <v>18</v>
      </c>
      <c r="G27" s="55" t="s">
        <v>19</v>
      </c>
      <c r="H27" s="55" t="s">
        <v>73</v>
      </c>
      <c r="I27" s="55" t="s">
        <v>70</v>
      </c>
      <c r="J27" s="385" t="s">
        <v>279</v>
      </c>
      <c r="K27" s="339"/>
      <c r="L27" s="339"/>
      <c r="M27" s="339"/>
      <c r="N27" s="217"/>
      <c r="O27" s="217"/>
      <c r="P27" s="217"/>
    </row>
    <row r="28" spans="1:18" ht="15" thickBot="1" x14ac:dyDescent="0.35">
      <c r="A28" s="107" t="s">
        <v>0</v>
      </c>
      <c r="B28" s="107"/>
      <c r="C28" s="61">
        <v>0</v>
      </c>
      <c r="D28" s="61">
        <v>0</v>
      </c>
      <c r="E28" s="21">
        <f>D28-C28</f>
        <v>0</v>
      </c>
      <c r="F28" s="22" t="b">
        <f>IF(E28 &lt; 0,TRUE)</f>
        <v>0</v>
      </c>
      <c r="G28" s="61">
        <v>0</v>
      </c>
      <c r="H28" s="166">
        <f>C28-G28</f>
        <v>0</v>
      </c>
      <c r="I28" s="22" t="b">
        <f>IF(H28 &gt; 0,TRUE)</f>
        <v>0</v>
      </c>
      <c r="J28" s="390" t="s">
        <v>284</v>
      </c>
      <c r="K28" s="337"/>
      <c r="L28" s="337"/>
      <c r="M28" s="337"/>
      <c r="N28" s="217"/>
      <c r="O28" s="217"/>
      <c r="P28" s="217"/>
    </row>
    <row r="29" spans="1:18" ht="15" thickBot="1" x14ac:dyDescent="0.35">
      <c r="A29" s="60" t="s">
        <v>0</v>
      </c>
      <c r="B29" s="58"/>
      <c r="C29" s="61">
        <v>0</v>
      </c>
      <c r="D29" s="61">
        <v>0</v>
      </c>
      <c r="E29" s="21">
        <f t="shared" ref="E29:E42" si="3">D29-C29</f>
        <v>0</v>
      </c>
      <c r="F29" s="22" t="b">
        <f t="shared" ref="F29:F42" si="4">IF(E29 &lt; 0,TRUE)</f>
        <v>0</v>
      </c>
      <c r="G29" s="61">
        <v>0</v>
      </c>
      <c r="H29" s="166">
        <f t="shared" ref="H29:H42" si="5">C29-G29</f>
        <v>0</v>
      </c>
      <c r="I29" s="22" t="b">
        <f t="shared" ref="I29:I42" si="6">IF(H29 &gt; 0,TRUE)</f>
        <v>0</v>
      </c>
      <c r="J29" s="385" t="s">
        <v>276</v>
      </c>
      <c r="K29" s="339"/>
      <c r="L29" s="339"/>
      <c r="M29" s="339"/>
      <c r="N29" s="226"/>
      <c r="O29" s="226"/>
      <c r="P29" s="226"/>
    </row>
    <row r="30" spans="1:18" ht="15" thickBot="1" x14ac:dyDescent="0.35">
      <c r="A30" s="60"/>
      <c r="B30" s="58"/>
      <c r="C30" s="61">
        <v>0</v>
      </c>
      <c r="D30" s="61">
        <v>0</v>
      </c>
      <c r="E30" s="21">
        <f t="shared" si="3"/>
        <v>0</v>
      </c>
      <c r="F30" s="22" t="b">
        <f t="shared" si="4"/>
        <v>0</v>
      </c>
      <c r="G30" s="61">
        <v>0</v>
      </c>
      <c r="H30" s="166">
        <f t="shared" si="5"/>
        <v>0</v>
      </c>
      <c r="I30" s="22" t="b">
        <f t="shared" si="6"/>
        <v>0</v>
      </c>
      <c r="J30" s="385" t="s">
        <v>277</v>
      </c>
      <c r="K30" s="339"/>
      <c r="L30" s="339"/>
      <c r="M30" s="339"/>
      <c r="N30" s="217"/>
      <c r="O30" s="217"/>
      <c r="P30" s="217"/>
    </row>
    <row r="31" spans="1:18" ht="15" thickBot="1" x14ac:dyDescent="0.35">
      <c r="A31" s="60"/>
      <c r="B31" s="58"/>
      <c r="C31" s="61">
        <v>0</v>
      </c>
      <c r="D31" s="61">
        <v>0</v>
      </c>
      <c r="E31" s="21">
        <f t="shared" si="3"/>
        <v>0</v>
      </c>
      <c r="F31" s="22" t="b">
        <f t="shared" si="4"/>
        <v>0</v>
      </c>
      <c r="G31" s="61">
        <v>0</v>
      </c>
      <c r="H31" s="166">
        <f t="shared" si="5"/>
        <v>0</v>
      </c>
      <c r="I31" s="22" t="b">
        <f t="shared" si="6"/>
        <v>0</v>
      </c>
      <c r="J31" s="385" t="s">
        <v>278</v>
      </c>
      <c r="K31" s="339"/>
      <c r="L31" s="339"/>
      <c r="M31" s="339"/>
      <c r="N31" s="217"/>
      <c r="O31" s="217"/>
      <c r="P31" s="217"/>
    </row>
    <row r="32" spans="1:18" ht="15" thickBot="1" x14ac:dyDescent="0.35">
      <c r="A32" s="60"/>
      <c r="B32" s="58"/>
      <c r="C32" s="61">
        <v>0</v>
      </c>
      <c r="D32" s="61">
        <v>0</v>
      </c>
      <c r="E32" s="21">
        <f t="shared" si="3"/>
        <v>0</v>
      </c>
      <c r="F32" s="22" t="b">
        <f t="shared" si="4"/>
        <v>0</v>
      </c>
      <c r="G32" s="61">
        <v>0</v>
      </c>
      <c r="H32" s="166">
        <f t="shared" si="5"/>
        <v>0</v>
      </c>
      <c r="I32" s="22" t="b">
        <f t="shared" si="6"/>
        <v>0</v>
      </c>
      <c r="J32" s="390" t="s">
        <v>300</v>
      </c>
      <c r="K32" s="337"/>
      <c r="L32" s="337"/>
      <c r="M32" s="337"/>
      <c r="N32" s="217"/>
      <c r="O32" s="217"/>
      <c r="P32" s="217"/>
    </row>
    <row r="33" spans="1:16" ht="15" thickBot="1" x14ac:dyDescent="0.35">
      <c r="A33" s="60"/>
      <c r="B33" s="58"/>
      <c r="C33" s="61">
        <v>0</v>
      </c>
      <c r="D33" s="61">
        <v>0</v>
      </c>
      <c r="E33" s="21">
        <f t="shared" si="3"/>
        <v>0</v>
      </c>
      <c r="F33" s="22" t="b">
        <f t="shared" si="4"/>
        <v>0</v>
      </c>
      <c r="G33" s="61">
        <v>0</v>
      </c>
      <c r="H33" s="166">
        <f t="shared" si="5"/>
        <v>0</v>
      </c>
      <c r="I33" s="22" t="b">
        <f t="shared" si="6"/>
        <v>0</v>
      </c>
      <c r="J33" s="390" t="s">
        <v>301</v>
      </c>
      <c r="K33" s="337"/>
      <c r="L33" s="337"/>
      <c r="M33" s="337"/>
      <c r="N33" s="217"/>
      <c r="O33" s="217"/>
      <c r="P33" s="217"/>
    </row>
    <row r="34" spans="1:16" ht="15" thickBot="1" x14ac:dyDescent="0.35">
      <c r="A34" s="60"/>
      <c r="B34" s="58"/>
      <c r="C34" s="61">
        <v>0</v>
      </c>
      <c r="D34" s="61">
        <v>0</v>
      </c>
      <c r="E34" s="21">
        <f t="shared" si="3"/>
        <v>0</v>
      </c>
      <c r="F34" s="22" t="b">
        <f t="shared" si="4"/>
        <v>0</v>
      </c>
      <c r="G34" s="61">
        <v>0</v>
      </c>
      <c r="H34" s="166">
        <f t="shared" si="5"/>
        <v>0</v>
      </c>
      <c r="I34" s="22" t="b">
        <f t="shared" si="6"/>
        <v>0</v>
      </c>
    </row>
    <row r="35" spans="1:16" ht="15" thickBot="1" x14ac:dyDescent="0.35">
      <c r="A35" s="60"/>
      <c r="B35" s="58"/>
      <c r="C35" s="61">
        <v>0</v>
      </c>
      <c r="D35" s="61">
        <v>0</v>
      </c>
      <c r="E35" s="21">
        <f t="shared" si="3"/>
        <v>0</v>
      </c>
      <c r="F35" s="22" t="b">
        <f t="shared" si="4"/>
        <v>0</v>
      </c>
      <c r="G35" s="61">
        <v>0</v>
      </c>
      <c r="H35" s="166">
        <f t="shared" si="5"/>
        <v>0</v>
      </c>
      <c r="I35" s="22" t="b">
        <f t="shared" si="6"/>
        <v>0</v>
      </c>
    </row>
    <row r="36" spans="1:16" ht="15" thickBot="1" x14ac:dyDescent="0.35">
      <c r="A36" s="60"/>
      <c r="B36" s="58"/>
      <c r="C36" s="61">
        <v>0</v>
      </c>
      <c r="D36" s="61">
        <v>0</v>
      </c>
      <c r="E36" s="21">
        <f t="shared" si="3"/>
        <v>0</v>
      </c>
      <c r="F36" s="22" t="b">
        <f t="shared" si="4"/>
        <v>0</v>
      </c>
      <c r="G36" s="61">
        <v>0</v>
      </c>
      <c r="H36" s="166">
        <f t="shared" si="5"/>
        <v>0</v>
      </c>
      <c r="I36" s="22" t="b">
        <f t="shared" si="6"/>
        <v>0</v>
      </c>
    </row>
    <row r="37" spans="1:16" ht="15" thickBot="1" x14ac:dyDescent="0.35">
      <c r="A37" s="60"/>
      <c r="B37" s="58"/>
      <c r="C37" s="61">
        <v>0</v>
      </c>
      <c r="D37" s="61">
        <v>0</v>
      </c>
      <c r="E37" s="21">
        <f t="shared" si="3"/>
        <v>0</v>
      </c>
      <c r="F37" s="22" t="b">
        <f t="shared" si="4"/>
        <v>0</v>
      </c>
      <c r="G37" s="61">
        <v>0</v>
      </c>
      <c r="H37" s="166">
        <f t="shared" si="5"/>
        <v>0</v>
      </c>
      <c r="I37" s="22" t="b">
        <f t="shared" si="6"/>
        <v>0</v>
      </c>
    </row>
    <row r="38" spans="1:16" ht="15" thickBot="1" x14ac:dyDescent="0.35">
      <c r="A38" s="60"/>
      <c r="B38" s="58"/>
      <c r="C38" s="61">
        <v>0</v>
      </c>
      <c r="D38" s="61">
        <v>0</v>
      </c>
      <c r="E38" s="21">
        <f t="shared" si="3"/>
        <v>0</v>
      </c>
      <c r="F38" s="22" t="b">
        <f t="shared" si="4"/>
        <v>0</v>
      </c>
      <c r="G38" s="61">
        <v>0</v>
      </c>
      <c r="H38" s="166">
        <f t="shared" si="5"/>
        <v>0</v>
      </c>
      <c r="I38" s="22" t="b">
        <f t="shared" si="6"/>
        <v>0</v>
      </c>
    </row>
    <row r="39" spans="1:16" ht="15" thickBot="1" x14ac:dyDescent="0.35">
      <c r="A39" s="60"/>
      <c r="B39" s="58"/>
      <c r="C39" s="61">
        <v>0</v>
      </c>
      <c r="D39" s="61">
        <v>0</v>
      </c>
      <c r="E39" s="21">
        <f t="shared" si="3"/>
        <v>0</v>
      </c>
      <c r="F39" s="22" t="b">
        <f t="shared" si="4"/>
        <v>0</v>
      </c>
      <c r="G39" s="61">
        <v>0</v>
      </c>
      <c r="H39" s="166">
        <f t="shared" si="5"/>
        <v>0</v>
      </c>
      <c r="I39" s="22" t="b">
        <f t="shared" si="6"/>
        <v>0</v>
      </c>
    </row>
    <row r="40" spans="1:16" ht="15" thickBot="1" x14ac:dyDescent="0.35">
      <c r="A40" s="60"/>
      <c r="B40" s="58"/>
      <c r="C40" s="61">
        <v>0</v>
      </c>
      <c r="D40" s="61">
        <v>0</v>
      </c>
      <c r="E40" s="21">
        <f t="shared" si="3"/>
        <v>0</v>
      </c>
      <c r="F40" s="22" t="b">
        <f t="shared" si="4"/>
        <v>0</v>
      </c>
      <c r="G40" s="61">
        <v>0</v>
      </c>
      <c r="H40" s="166">
        <f t="shared" si="5"/>
        <v>0</v>
      </c>
      <c r="I40" s="22" t="b">
        <f t="shared" si="6"/>
        <v>0</v>
      </c>
    </row>
    <row r="41" spans="1:16" ht="15" thickBot="1" x14ac:dyDescent="0.35">
      <c r="A41" s="60"/>
      <c r="B41" s="58"/>
      <c r="C41" s="61">
        <v>0</v>
      </c>
      <c r="D41" s="61">
        <v>0</v>
      </c>
      <c r="E41" s="21">
        <f t="shared" si="3"/>
        <v>0</v>
      </c>
      <c r="F41" s="22" t="b">
        <f t="shared" si="4"/>
        <v>0</v>
      </c>
      <c r="G41" s="61">
        <v>0</v>
      </c>
      <c r="H41" s="166">
        <f t="shared" si="5"/>
        <v>0</v>
      </c>
      <c r="I41" s="22" t="b">
        <f t="shared" si="6"/>
        <v>0</v>
      </c>
    </row>
    <row r="42" spans="1:16" ht="15" thickBot="1" x14ac:dyDescent="0.35">
      <c r="A42" s="60"/>
      <c r="B42" s="58"/>
      <c r="C42" s="61">
        <v>0</v>
      </c>
      <c r="D42" s="61">
        <v>0</v>
      </c>
      <c r="E42" s="21">
        <f t="shared" si="3"/>
        <v>0</v>
      </c>
      <c r="F42" s="22" t="b">
        <f t="shared" si="4"/>
        <v>0</v>
      </c>
      <c r="G42" s="61">
        <v>0</v>
      </c>
      <c r="H42" s="166">
        <f t="shared" si="5"/>
        <v>0</v>
      </c>
      <c r="I42" s="22" t="b">
        <f t="shared" si="6"/>
        <v>0</v>
      </c>
    </row>
    <row r="43" spans="1:16" s="102" customFormat="1" x14ac:dyDescent="0.3">
      <c r="A43" s="122"/>
      <c r="B43" s="123"/>
      <c r="C43" s="124"/>
      <c r="D43" s="124"/>
      <c r="E43" s="125"/>
      <c r="F43" s="126"/>
      <c r="G43" s="124"/>
      <c r="H43" s="125"/>
      <c r="I43" s="126"/>
    </row>
    <row r="44" spans="1:16" s="102" customFormat="1" x14ac:dyDescent="0.3">
      <c r="A44" s="127"/>
      <c r="B44" s="128"/>
      <c r="C44" s="129"/>
      <c r="D44" s="129"/>
      <c r="E44" s="109"/>
      <c r="F44" s="114"/>
      <c r="G44" s="129"/>
      <c r="H44" s="109"/>
      <c r="I44" s="114"/>
    </row>
    <row r="45" spans="1:16" s="102" customFormat="1" ht="15" thickBot="1" x14ac:dyDescent="0.35">
      <c r="A45" s="117"/>
      <c r="B45" s="118"/>
      <c r="C45" s="119"/>
      <c r="D45" s="119"/>
      <c r="E45" s="120"/>
      <c r="F45" s="121"/>
      <c r="G45" s="119"/>
      <c r="H45" s="120"/>
      <c r="I45" s="114"/>
    </row>
    <row r="46" spans="1:16" ht="15" thickBot="1" x14ac:dyDescent="0.35">
      <c r="A46" s="386" t="s">
        <v>282</v>
      </c>
      <c r="B46" s="387"/>
      <c r="C46" s="387"/>
      <c r="D46" s="387"/>
      <c r="E46" s="388"/>
      <c r="F46" s="388"/>
      <c r="G46" s="388"/>
      <c r="H46" s="389"/>
      <c r="I46" s="395" t="s">
        <v>287</v>
      </c>
      <c r="J46" s="217"/>
      <c r="K46" s="217"/>
      <c r="L46" s="217"/>
      <c r="M46" s="217"/>
      <c r="N46" s="217"/>
    </row>
    <row r="47" spans="1:16" ht="45" customHeight="1" thickBot="1" x14ac:dyDescent="0.35">
      <c r="A47" s="55" t="s">
        <v>6</v>
      </c>
      <c r="B47" s="55" t="s">
        <v>14</v>
      </c>
      <c r="C47" s="55" t="s">
        <v>26</v>
      </c>
      <c r="D47" s="55" t="s">
        <v>28</v>
      </c>
      <c r="E47" s="55" t="s">
        <v>29</v>
      </c>
      <c r="F47" s="55" t="s">
        <v>74</v>
      </c>
      <c r="G47" s="55" t="s">
        <v>33</v>
      </c>
      <c r="H47" s="115" t="s">
        <v>30</v>
      </c>
      <c r="I47" s="385" t="s">
        <v>291</v>
      </c>
      <c r="J47" s="339"/>
      <c r="K47" s="339"/>
      <c r="L47" s="226"/>
      <c r="M47" s="226"/>
      <c r="N47" s="226"/>
    </row>
    <row r="48" spans="1:16" ht="15" thickBot="1" x14ac:dyDescent="0.35">
      <c r="A48" s="107" t="s">
        <v>0</v>
      </c>
      <c r="B48" s="107" t="s">
        <v>265</v>
      </c>
      <c r="C48" s="106">
        <v>0</v>
      </c>
      <c r="D48" s="23">
        <f>C48*75%</f>
        <v>0</v>
      </c>
      <c r="E48" s="59">
        <v>0</v>
      </c>
      <c r="F48" s="23">
        <f>D48-E48</f>
        <v>0</v>
      </c>
      <c r="G48" s="21">
        <f>F48*8</f>
        <v>0</v>
      </c>
      <c r="H48" s="116">
        <f>G48/52</f>
        <v>0</v>
      </c>
      <c r="I48" s="390" t="s">
        <v>349</v>
      </c>
      <c r="J48" s="337"/>
      <c r="K48" s="337"/>
      <c r="L48" s="217"/>
      <c r="M48" s="217"/>
      <c r="N48" s="217"/>
    </row>
    <row r="49" spans="1:15" ht="15" thickBot="1" x14ac:dyDescent="0.35">
      <c r="A49" s="60"/>
      <c r="B49" s="60"/>
      <c r="C49" s="106">
        <v>0</v>
      </c>
      <c r="D49" s="23">
        <f t="shared" ref="D49:D61" si="7">C49*75%</f>
        <v>0</v>
      </c>
      <c r="E49" s="59">
        <v>0</v>
      </c>
      <c r="F49" s="23">
        <f t="shared" ref="F49:F61" si="8">D49-E49</f>
        <v>0</v>
      </c>
      <c r="G49" s="21">
        <f t="shared" ref="G49:G61" si="9">F49*8</f>
        <v>0</v>
      </c>
      <c r="H49" s="116">
        <f>F49*G49</f>
        <v>0</v>
      </c>
      <c r="I49" s="390" t="s">
        <v>285</v>
      </c>
      <c r="J49" s="337"/>
      <c r="K49" s="337"/>
      <c r="L49" s="217"/>
      <c r="M49" s="217"/>
      <c r="N49" s="217"/>
    </row>
    <row r="50" spans="1:15" ht="15" thickBot="1" x14ac:dyDescent="0.35">
      <c r="A50" s="60"/>
      <c r="B50" s="60"/>
      <c r="C50" s="106">
        <v>0</v>
      </c>
      <c r="D50" s="23">
        <f t="shared" si="7"/>
        <v>0</v>
      </c>
      <c r="E50" s="59">
        <v>0</v>
      </c>
      <c r="F50" s="23">
        <f t="shared" si="8"/>
        <v>0</v>
      </c>
      <c r="G50" s="21">
        <f t="shared" si="9"/>
        <v>0</v>
      </c>
      <c r="H50" s="116">
        <f t="shared" ref="H50:H61" si="10">G50-F50</f>
        <v>0</v>
      </c>
      <c r="I50" s="390" t="s">
        <v>286</v>
      </c>
      <c r="J50" s="337"/>
      <c r="K50" s="337"/>
      <c r="L50" s="217"/>
      <c r="M50" s="217"/>
      <c r="N50" s="217"/>
    </row>
    <row r="51" spans="1:15" ht="15" thickBot="1" x14ac:dyDescent="0.35">
      <c r="A51" s="60"/>
      <c r="B51" s="60"/>
      <c r="C51" s="106">
        <v>0</v>
      </c>
      <c r="D51" s="23">
        <f t="shared" si="7"/>
        <v>0</v>
      </c>
      <c r="E51" s="59">
        <v>0</v>
      </c>
      <c r="F51" s="23">
        <f t="shared" si="8"/>
        <v>0</v>
      </c>
      <c r="G51" s="21">
        <f t="shared" si="9"/>
        <v>0</v>
      </c>
      <c r="H51" s="116">
        <f t="shared" si="10"/>
        <v>0</v>
      </c>
      <c r="I51" s="390" t="s">
        <v>295</v>
      </c>
      <c r="J51" s="337"/>
      <c r="K51" s="337"/>
      <c r="L51" s="217"/>
      <c r="M51" s="217"/>
      <c r="N51" s="217"/>
    </row>
    <row r="52" spans="1:15" ht="15" thickBot="1" x14ac:dyDescent="0.35">
      <c r="A52" s="60"/>
      <c r="B52" s="60"/>
      <c r="C52" s="106">
        <v>0</v>
      </c>
      <c r="D52" s="23">
        <f t="shared" si="7"/>
        <v>0</v>
      </c>
      <c r="E52" s="59">
        <v>0</v>
      </c>
      <c r="F52" s="23">
        <f t="shared" si="8"/>
        <v>0</v>
      </c>
      <c r="G52" s="21">
        <f t="shared" si="9"/>
        <v>0</v>
      </c>
      <c r="H52" s="116">
        <f t="shared" si="10"/>
        <v>0</v>
      </c>
      <c r="I52" s="390" t="s">
        <v>296</v>
      </c>
      <c r="J52" s="337"/>
      <c r="K52" s="337"/>
      <c r="L52" s="217"/>
      <c r="M52" s="217"/>
      <c r="N52" s="217"/>
    </row>
    <row r="53" spans="1:15" ht="15" thickBot="1" x14ac:dyDescent="0.35">
      <c r="A53" s="60"/>
      <c r="B53" s="60"/>
      <c r="C53" s="106">
        <v>0</v>
      </c>
      <c r="D53" s="23">
        <f t="shared" si="7"/>
        <v>0</v>
      </c>
      <c r="E53" s="59">
        <v>0</v>
      </c>
      <c r="F53" s="23">
        <f t="shared" si="8"/>
        <v>0</v>
      </c>
      <c r="G53" s="21">
        <f t="shared" si="9"/>
        <v>0</v>
      </c>
      <c r="H53" s="116">
        <f t="shared" si="10"/>
        <v>0</v>
      </c>
      <c r="I53" s="145" t="s">
        <v>0</v>
      </c>
      <c r="J53" s="146"/>
      <c r="K53" s="146"/>
      <c r="L53" s="146"/>
      <c r="M53" s="108"/>
      <c r="N53" s="108" t="s">
        <v>0</v>
      </c>
      <c r="O53" s="104"/>
    </row>
    <row r="54" spans="1:15" ht="15" thickBot="1" x14ac:dyDescent="0.35">
      <c r="A54" s="60"/>
      <c r="B54" s="60"/>
      <c r="C54" s="106">
        <v>0</v>
      </c>
      <c r="D54" s="23">
        <f t="shared" si="7"/>
        <v>0</v>
      </c>
      <c r="E54" s="59">
        <v>0</v>
      </c>
      <c r="F54" s="23">
        <f t="shared" si="8"/>
        <v>0</v>
      </c>
      <c r="G54" s="21">
        <f t="shared" si="9"/>
        <v>0</v>
      </c>
      <c r="H54" s="116">
        <f t="shared" si="10"/>
        <v>0</v>
      </c>
      <c r="I54" s="393"/>
      <c r="J54" s="394"/>
      <c r="K54" s="394"/>
      <c r="L54" s="103"/>
      <c r="M54" s="103"/>
      <c r="N54" s="103"/>
    </row>
    <row r="55" spans="1:15" ht="15" thickBot="1" x14ac:dyDescent="0.35">
      <c r="A55" s="60"/>
      <c r="B55" s="60"/>
      <c r="C55" s="106">
        <v>0</v>
      </c>
      <c r="D55" s="23">
        <f t="shared" si="7"/>
        <v>0</v>
      </c>
      <c r="E55" s="59">
        <v>0</v>
      </c>
      <c r="F55" s="23">
        <f t="shared" si="8"/>
        <v>0</v>
      </c>
      <c r="G55" s="21">
        <f t="shared" si="9"/>
        <v>0</v>
      </c>
      <c r="H55" s="116">
        <f t="shared" si="10"/>
        <v>0</v>
      </c>
      <c r="I55" s="393"/>
      <c r="J55" s="394"/>
      <c r="K55" s="394"/>
      <c r="L55" s="103"/>
      <c r="M55" s="103"/>
      <c r="N55" s="103"/>
    </row>
    <row r="56" spans="1:15" ht="15" thickBot="1" x14ac:dyDescent="0.35">
      <c r="A56" s="60"/>
      <c r="B56" s="60"/>
      <c r="C56" s="106">
        <v>0</v>
      </c>
      <c r="D56" s="23">
        <f t="shared" si="7"/>
        <v>0</v>
      </c>
      <c r="E56" s="59">
        <v>0</v>
      </c>
      <c r="F56" s="23">
        <f t="shared" si="8"/>
        <v>0</v>
      </c>
      <c r="G56" s="21">
        <f t="shared" si="9"/>
        <v>0</v>
      </c>
      <c r="H56" s="116">
        <f t="shared" si="10"/>
        <v>0</v>
      </c>
      <c r="I56" s="393"/>
      <c r="J56" s="394"/>
      <c r="K56" s="394"/>
      <c r="L56" s="103"/>
      <c r="M56" s="103"/>
      <c r="N56" s="103"/>
    </row>
    <row r="57" spans="1:15" ht="15" thickBot="1" x14ac:dyDescent="0.35">
      <c r="A57" s="60"/>
      <c r="B57" s="60"/>
      <c r="C57" s="106">
        <v>0</v>
      </c>
      <c r="D57" s="23">
        <f t="shared" si="7"/>
        <v>0</v>
      </c>
      <c r="E57" s="59">
        <v>0</v>
      </c>
      <c r="F57" s="23">
        <f t="shared" si="8"/>
        <v>0</v>
      </c>
      <c r="G57" s="21">
        <f t="shared" si="9"/>
        <v>0</v>
      </c>
      <c r="H57" s="116">
        <f t="shared" si="10"/>
        <v>0</v>
      </c>
      <c r="I57" s="3"/>
    </row>
    <row r="58" spans="1:15" ht="15" thickBot="1" x14ac:dyDescent="0.35">
      <c r="A58" s="60"/>
      <c r="B58" s="60"/>
      <c r="C58" s="106">
        <v>0</v>
      </c>
      <c r="D58" s="23">
        <f t="shared" si="7"/>
        <v>0</v>
      </c>
      <c r="E58" s="59">
        <v>0</v>
      </c>
      <c r="F58" s="23">
        <f t="shared" si="8"/>
        <v>0</v>
      </c>
      <c r="G58" s="21">
        <f t="shared" si="9"/>
        <v>0</v>
      </c>
      <c r="H58" s="116">
        <f t="shared" si="10"/>
        <v>0</v>
      </c>
      <c r="I58" s="3"/>
    </row>
    <row r="59" spans="1:15" ht="15" thickBot="1" x14ac:dyDescent="0.35">
      <c r="A59" s="60"/>
      <c r="B59" s="60"/>
      <c r="C59" s="106">
        <v>0</v>
      </c>
      <c r="D59" s="23">
        <f t="shared" si="7"/>
        <v>0</v>
      </c>
      <c r="E59" s="59">
        <v>0</v>
      </c>
      <c r="F59" s="23">
        <f t="shared" si="8"/>
        <v>0</v>
      </c>
      <c r="G59" s="21">
        <f t="shared" si="9"/>
        <v>0</v>
      </c>
      <c r="H59" s="116">
        <f t="shared" si="10"/>
        <v>0</v>
      </c>
      <c r="I59" s="3"/>
    </row>
    <row r="60" spans="1:15" ht="15" thickBot="1" x14ac:dyDescent="0.35">
      <c r="A60" s="60"/>
      <c r="B60" s="60"/>
      <c r="C60" s="106">
        <v>0</v>
      </c>
      <c r="D60" s="23">
        <f t="shared" si="7"/>
        <v>0</v>
      </c>
      <c r="E60" s="59">
        <v>0</v>
      </c>
      <c r="F60" s="23">
        <f t="shared" si="8"/>
        <v>0</v>
      </c>
      <c r="G60" s="21">
        <f t="shared" si="9"/>
        <v>0</v>
      </c>
      <c r="H60" s="116">
        <f t="shared" si="10"/>
        <v>0</v>
      </c>
      <c r="I60" s="3"/>
    </row>
    <row r="61" spans="1:15" ht="15" thickBot="1" x14ac:dyDescent="0.35">
      <c r="A61" s="60"/>
      <c r="B61" s="60"/>
      <c r="C61" s="106">
        <v>0</v>
      </c>
      <c r="D61" s="23">
        <f t="shared" si="7"/>
        <v>0</v>
      </c>
      <c r="E61" s="59">
        <v>0</v>
      </c>
      <c r="F61" s="23">
        <f t="shared" si="8"/>
        <v>0</v>
      </c>
      <c r="G61" s="21">
        <f t="shared" si="9"/>
        <v>0</v>
      </c>
      <c r="H61" s="116">
        <f t="shared" si="10"/>
        <v>0</v>
      </c>
      <c r="I61" s="3"/>
    </row>
    <row r="62" spans="1:15" ht="15" thickBot="1" x14ac:dyDescent="0.35">
      <c r="A62" s="396" t="s">
        <v>0</v>
      </c>
      <c r="B62" s="399"/>
      <c r="C62" s="399"/>
      <c r="D62" s="399"/>
      <c r="E62" s="399"/>
      <c r="F62" s="399"/>
      <c r="G62" s="399"/>
      <c r="H62" s="398"/>
      <c r="I62" s="400"/>
      <c r="J62" s="401"/>
      <c r="K62" s="401"/>
      <c r="L62" s="401"/>
      <c r="M62" s="401"/>
      <c r="N62" s="401"/>
    </row>
    <row r="63" spans="1:15" s="4" customFormat="1" x14ac:dyDescent="0.3">
      <c r="A63" s="19"/>
      <c r="B63" s="20"/>
      <c r="C63" s="20"/>
      <c r="D63" s="20"/>
      <c r="E63" s="20"/>
      <c r="F63" s="20"/>
      <c r="G63" s="20"/>
      <c r="H63" s="14"/>
      <c r="I63" s="18"/>
    </row>
    <row r="64" spans="1:15" s="4" customFormat="1" x14ac:dyDescent="0.3">
      <c r="A64" s="19"/>
      <c r="B64" s="20"/>
      <c r="C64" s="20"/>
      <c r="D64" s="20"/>
      <c r="E64" s="20"/>
      <c r="F64" s="20"/>
      <c r="G64" s="20"/>
      <c r="H64" s="14"/>
      <c r="I64" s="18"/>
    </row>
    <row r="65" spans="1:14" s="4" customFormat="1" x14ac:dyDescent="0.3">
      <c r="A65" s="19"/>
      <c r="B65" s="20"/>
      <c r="C65" s="20"/>
      <c r="D65" s="20"/>
      <c r="E65" s="20"/>
      <c r="F65" s="20"/>
      <c r="G65" s="20"/>
      <c r="H65" s="14"/>
      <c r="I65" s="18"/>
    </row>
    <row r="66" spans="1:14" s="4" customFormat="1" x14ac:dyDescent="0.3">
      <c r="A66" s="19"/>
      <c r="B66" s="20"/>
      <c r="C66" s="20"/>
      <c r="D66" s="20"/>
      <c r="E66" s="20"/>
      <c r="F66" s="20"/>
      <c r="G66" s="20"/>
      <c r="H66" s="14"/>
      <c r="I66" s="18"/>
    </row>
    <row r="67" spans="1:14" ht="15" thickBot="1" x14ac:dyDescent="0.35"/>
    <row r="68" spans="1:14" ht="15" thickBot="1" x14ac:dyDescent="0.35">
      <c r="A68" s="391" t="s">
        <v>283</v>
      </c>
      <c r="B68" s="392"/>
      <c r="C68" s="392"/>
      <c r="D68" s="392"/>
      <c r="E68" s="388"/>
      <c r="F68" s="388"/>
      <c r="G68" s="388"/>
      <c r="H68" s="389"/>
      <c r="I68" s="395" t="s">
        <v>288</v>
      </c>
      <c r="J68" s="217"/>
      <c r="K68" s="217"/>
      <c r="L68" s="217"/>
      <c r="M68" s="217"/>
      <c r="N68" s="217"/>
    </row>
    <row r="69" spans="1:14" ht="36" thickBot="1" x14ac:dyDescent="0.35">
      <c r="A69" s="99" t="s">
        <v>6</v>
      </c>
      <c r="B69" s="99" t="s">
        <v>14</v>
      </c>
      <c r="C69" s="99" t="s">
        <v>27</v>
      </c>
      <c r="D69" s="99" t="s">
        <v>75</v>
      </c>
      <c r="E69" s="99" t="s">
        <v>24</v>
      </c>
      <c r="F69" s="99" t="s">
        <v>25</v>
      </c>
      <c r="G69" s="99" t="s">
        <v>32</v>
      </c>
      <c r="H69" s="167" t="s">
        <v>31</v>
      </c>
      <c r="I69" s="385" t="s">
        <v>289</v>
      </c>
      <c r="J69" s="339"/>
      <c r="K69" s="339"/>
      <c r="L69" s="226"/>
      <c r="M69" s="226"/>
      <c r="N69" s="226"/>
    </row>
    <row r="70" spans="1:14" ht="15" thickBot="1" x14ac:dyDescent="0.35">
      <c r="A70" s="107" t="s">
        <v>0</v>
      </c>
      <c r="B70" s="107" t="s">
        <v>0</v>
      </c>
      <c r="C70" s="106">
        <v>0</v>
      </c>
      <c r="D70" s="57">
        <f>C70*0.75</f>
        <v>0</v>
      </c>
      <c r="E70" s="59">
        <v>0</v>
      </c>
      <c r="F70" s="168">
        <f>E70-D70</f>
        <v>0</v>
      </c>
      <c r="G70" s="63">
        <v>0</v>
      </c>
      <c r="H70" s="116">
        <f>(G70*F70)*8</f>
        <v>0</v>
      </c>
      <c r="I70" s="390" t="s">
        <v>350</v>
      </c>
      <c r="J70" s="337"/>
      <c r="K70" s="337"/>
      <c r="L70" s="217"/>
      <c r="M70" s="217"/>
      <c r="N70" s="217"/>
    </row>
    <row r="71" spans="1:14" ht="15" thickBot="1" x14ac:dyDescent="0.35">
      <c r="A71" s="107"/>
      <c r="B71" s="107"/>
      <c r="C71" s="106">
        <v>0</v>
      </c>
      <c r="D71" s="57">
        <f t="shared" ref="D71:D83" si="11">C71*0.75</f>
        <v>0</v>
      </c>
      <c r="E71" s="59">
        <v>0</v>
      </c>
      <c r="F71" s="168">
        <f t="shared" ref="F71:F83" si="12">E71-D71</f>
        <v>0</v>
      </c>
      <c r="G71" s="63">
        <v>0</v>
      </c>
      <c r="H71" s="116">
        <f t="shared" ref="H71:H83" si="13">(G71*F71)*8</f>
        <v>0</v>
      </c>
      <c r="I71" s="390" t="s">
        <v>285</v>
      </c>
      <c r="J71" s="337"/>
      <c r="K71" s="337"/>
      <c r="L71" s="217"/>
      <c r="M71" s="217"/>
      <c r="N71" s="217"/>
    </row>
    <row r="72" spans="1:14" ht="15" thickBot="1" x14ac:dyDescent="0.35">
      <c r="A72" s="107"/>
      <c r="B72" s="107"/>
      <c r="C72" s="106">
        <v>0</v>
      </c>
      <c r="D72" s="57">
        <f t="shared" si="11"/>
        <v>0</v>
      </c>
      <c r="E72" s="59">
        <v>0</v>
      </c>
      <c r="F72" s="168">
        <f t="shared" si="12"/>
        <v>0</v>
      </c>
      <c r="G72" s="63">
        <v>0</v>
      </c>
      <c r="H72" s="116">
        <f t="shared" si="13"/>
        <v>0</v>
      </c>
      <c r="I72" s="390" t="s">
        <v>290</v>
      </c>
      <c r="J72" s="337"/>
      <c r="K72" s="337"/>
      <c r="L72" s="217"/>
      <c r="M72" s="217"/>
      <c r="N72" s="217"/>
    </row>
    <row r="73" spans="1:14" ht="15" thickBot="1" x14ac:dyDescent="0.35">
      <c r="A73" s="107"/>
      <c r="B73" s="107"/>
      <c r="C73" s="106">
        <v>0</v>
      </c>
      <c r="D73" s="57">
        <f t="shared" si="11"/>
        <v>0</v>
      </c>
      <c r="E73" s="59">
        <v>0</v>
      </c>
      <c r="F73" s="168">
        <f t="shared" si="12"/>
        <v>0</v>
      </c>
      <c r="G73" s="63">
        <v>0</v>
      </c>
      <c r="H73" s="116">
        <f t="shared" si="13"/>
        <v>0</v>
      </c>
      <c r="I73" s="390" t="s">
        <v>297</v>
      </c>
      <c r="J73" s="337"/>
      <c r="K73" s="337"/>
      <c r="L73" s="217"/>
      <c r="M73" s="217"/>
      <c r="N73" s="217"/>
    </row>
    <row r="74" spans="1:14" ht="15" thickBot="1" x14ac:dyDescent="0.35">
      <c r="A74" s="107"/>
      <c r="B74" s="107"/>
      <c r="C74" s="106">
        <v>0</v>
      </c>
      <c r="D74" s="57">
        <f t="shared" si="11"/>
        <v>0</v>
      </c>
      <c r="E74" s="59">
        <v>0</v>
      </c>
      <c r="F74" s="168">
        <f t="shared" si="12"/>
        <v>0</v>
      </c>
      <c r="G74" s="63">
        <v>0</v>
      </c>
      <c r="H74" s="116">
        <f t="shared" si="13"/>
        <v>0</v>
      </c>
      <c r="I74" s="390" t="s">
        <v>296</v>
      </c>
      <c r="J74" s="337"/>
      <c r="K74" s="337"/>
      <c r="L74" s="217"/>
      <c r="M74" s="217"/>
      <c r="N74" s="217"/>
    </row>
    <row r="75" spans="1:14" ht="15" thickBot="1" x14ac:dyDescent="0.35">
      <c r="A75" s="107"/>
      <c r="B75" s="107"/>
      <c r="C75" s="106">
        <v>0</v>
      </c>
      <c r="D75" s="57">
        <f t="shared" si="11"/>
        <v>0</v>
      </c>
      <c r="E75" s="59">
        <v>0</v>
      </c>
      <c r="F75" s="168">
        <f t="shared" si="12"/>
        <v>0</v>
      </c>
      <c r="G75" s="63">
        <v>0</v>
      </c>
      <c r="H75" s="116">
        <f t="shared" si="13"/>
        <v>0</v>
      </c>
      <c r="I75" s="143"/>
      <c r="J75" s="103"/>
      <c r="K75" s="103"/>
    </row>
    <row r="76" spans="1:14" ht="15" thickBot="1" x14ac:dyDescent="0.35">
      <c r="A76" s="107"/>
      <c r="B76" s="107"/>
      <c r="C76" s="106">
        <v>0</v>
      </c>
      <c r="D76" s="57">
        <f t="shared" si="11"/>
        <v>0</v>
      </c>
      <c r="E76" s="59">
        <v>0</v>
      </c>
      <c r="F76" s="168">
        <f t="shared" si="12"/>
        <v>0</v>
      </c>
      <c r="G76" s="63">
        <v>0</v>
      </c>
      <c r="H76" s="116">
        <f t="shared" si="13"/>
        <v>0</v>
      </c>
      <c r="I76" s="393"/>
      <c r="J76" s="394"/>
      <c r="K76" s="394"/>
    </row>
    <row r="77" spans="1:14" ht="15" thickBot="1" x14ac:dyDescent="0.35">
      <c r="A77" s="107"/>
      <c r="B77" s="107"/>
      <c r="C77" s="106">
        <v>0</v>
      </c>
      <c r="D77" s="57">
        <f t="shared" si="11"/>
        <v>0</v>
      </c>
      <c r="E77" s="59">
        <v>0</v>
      </c>
      <c r="F77" s="168">
        <f t="shared" si="12"/>
        <v>0</v>
      </c>
      <c r="G77" s="63">
        <v>0</v>
      </c>
      <c r="H77" s="116">
        <f t="shared" si="13"/>
        <v>0</v>
      </c>
      <c r="I77" s="393"/>
      <c r="J77" s="394"/>
      <c r="K77" s="394"/>
    </row>
    <row r="78" spans="1:14" ht="15" thickBot="1" x14ac:dyDescent="0.35">
      <c r="A78" s="107"/>
      <c r="B78" s="107"/>
      <c r="C78" s="106">
        <v>0</v>
      </c>
      <c r="D78" s="57">
        <f t="shared" si="11"/>
        <v>0</v>
      </c>
      <c r="E78" s="59">
        <v>0</v>
      </c>
      <c r="F78" s="168">
        <f t="shared" si="12"/>
        <v>0</v>
      </c>
      <c r="G78" s="63">
        <v>0</v>
      </c>
      <c r="H78" s="116">
        <f t="shared" si="13"/>
        <v>0</v>
      </c>
      <c r="I78" s="393"/>
      <c r="J78" s="394"/>
      <c r="K78" s="394"/>
    </row>
    <row r="79" spans="1:14" ht="15" thickBot="1" x14ac:dyDescent="0.35">
      <c r="A79" s="107"/>
      <c r="B79" s="107"/>
      <c r="C79" s="106">
        <v>0</v>
      </c>
      <c r="D79" s="57">
        <f t="shared" si="11"/>
        <v>0</v>
      </c>
      <c r="E79" s="59">
        <v>0</v>
      </c>
      <c r="F79" s="168">
        <f t="shared" si="12"/>
        <v>0</v>
      </c>
      <c r="G79" s="63">
        <v>0</v>
      </c>
      <c r="H79" s="116">
        <f t="shared" si="13"/>
        <v>0</v>
      </c>
      <c r="I79" s="103"/>
      <c r="J79" s="103"/>
      <c r="K79" s="103"/>
    </row>
    <row r="80" spans="1:14" ht="15" thickBot="1" x14ac:dyDescent="0.35">
      <c r="A80" s="107"/>
      <c r="B80" s="107"/>
      <c r="C80" s="106">
        <v>0</v>
      </c>
      <c r="D80" s="57">
        <f t="shared" si="11"/>
        <v>0</v>
      </c>
      <c r="E80" s="59">
        <v>0</v>
      </c>
      <c r="F80" s="168">
        <f t="shared" si="12"/>
        <v>0</v>
      </c>
      <c r="G80" s="63">
        <v>0</v>
      </c>
      <c r="H80" s="116">
        <f t="shared" si="13"/>
        <v>0</v>
      </c>
      <c r="I80" s="103"/>
      <c r="J80" s="103"/>
      <c r="K80" s="103"/>
    </row>
    <row r="81" spans="1:16" ht="15" thickBot="1" x14ac:dyDescent="0.35">
      <c r="A81" s="107"/>
      <c r="B81" s="107"/>
      <c r="C81" s="106">
        <v>0</v>
      </c>
      <c r="D81" s="57">
        <f t="shared" si="11"/>
        <v>0</v>
      </c>
      <c r="E81" s="59">
        <v>0</v>
      </c>
      <c r="F81" s="168">
        <f t="shared" si="12"/>
        <v>0</v>
      </c>
      <c r="G81" s="63">
        <v>0</v>
      </c>
      <c r="H81" s="116">
        <f t="shared" si="13"/>
        <v>0</v>
      </c>
    </row>
    <row r="82" spans="1:16" ht="15" thickBot="1" x14ac:dyDescent="0.35">
      <c r="A82" s="107"/>
      <c r="B82" s="107"/>
      <c r="C82" s="106">
        <v>0</v>
      </c>
      <c r="D82" s="57">
        <f t="shared" si="11"/>
        <v>0</v>
      </c>
      <c r="E82" s="59">
        <v>0</v>
      </c>
      <c r="F82" s="168">
        <f t="shared" si="12"/>
        <v>0</v>
      </c>
      <c r="G82" s="63">
        <v>0</v>
      </c>
      <c r="H82" s="116">
        <f t="shared" si="13"/>
        <v>0</v>
      </c>
    </row>
    <row r="83" spans="1:16" ht="15" thickBot="1" x14ac:dyDescent="0.35">
      <c r="A83" s="107"/>
      <c r="B83" s="107"/>
      <c r="C83" s="106">
        <v>0</v>
      </c>
      <c r="D83" s="57">
        <f t="shared" si="11"/>
        <v>0</v>
      </c>
      <c r="E83" s="59">
        <v>0</v>
      </c>
      <c r="F83" s="168">
        <f t="shared" si="12"/>
        <v>0</v>
      </c>
      <c r="G83" s="63">
        <v>0</v>
      </c>
      <c r="H83" s="116">
        <f t="shared" si="13"/>
        <v>0</v>
      </c>
    </row>
    <row r="84" spans="1:16" ht="15" thickBot="1" x14ac:dyDescent="0.35">
      <c r="A84" s="396" t="s">
        <v>0</v>
      </c>
      <c r="B84" s="397"/>
      <c r="C84" s="397"/>
      <c r="D84" s="397"/>
      <c r="E84" s="397"/>
      <c r="F84" s="397"/>
      <c r="G84" s="397"/>
      <c r="H84" s="398"/>
      <c r="I84" s="400"/>
      <c r="J84" s="402"/>
      <c r="K84" s="402"/>
      <c r="L84" s="402"/>
      <c r="M84" s="402"/>
      <c r="N84" s="402"/>
      <c r="O84" s="103"/>
      <c r="P84" s="103"/>
    </row>
  </sheetData>
  <sheetProtection formatCells="0" formatColumns="0" formatRows="0" insertColumns="0" insertRows="0" insertHyperlinks="0" deleteColumns="0" deleteRows="0" sort="0" autoFilter="0" pivotTables="0"/>
  <mergeCells count="43">
    <mergeCell ref="A84:H84"/>
    <mergeCell ref="A62:H62"/>
    <mergeCell ref="J33:P33"/>
    <mergeCell ref="I62:N62"/>
    <mergeCell ref="I84:N84"/>
    <mergeCell ref="I72:N72"/>
    <mergeCell ref="I51:N51"/>
    <mergeCell ref="I52:N52"/>
    <mergeCell ref="I73:N73"/>
    <mergeCell ref="I74:N74"/>
    <mergeCell ref="I68:N68"/>
    <mergeCell ref="I69:N69"/>
    <mergeCell ref="I70:N70"/>
    <mergeCell ref="I71:N71"/>
    <mergeCell ref="I76:K76"/>
    <mergeCell ref="I77:K77"/>
    <mergeCell ref="I78:K78"/>
    <mergeCell ref="J26:P26"/>
    <mergeCell ref="J27:P27"/>
    <mergeCell ref="J28:P28"/>
    <mergeCell ref="J29:P29"/>
    <mergeCell ref="J30:P30"/>
    <mergeCell ref="J31:P31"/>
    <mergeCell ref="J32:P32"/>
    <mergeCell ref="I46:N46"/>
    <mergeCell ref="I47:N47"/>
    <mergeCell ref="I48:N48"/>
    <mergeCell ref="A68:H68"/>
    <mergeCell ref="I54:K54"/>
    <mergeCell ref="I55:K55"/>
    <mergeCell ref="I56:K56"/>
    <mergeCell ref="H2:K2"/>
    <mergeCell ref="H5:K5"/>
    <mergeCell ref="H4:K4"/>
    <mergeCell ref="H6:K6"/>
    <mergeCell ref="H3:K3"/>
    <mergeCell ref="I50:N50"/>
    <mergeCell ref="J12:K12"/>
    <mergeCell ref="A1:D1"/>
    <mergeCell ref="A26:I26"/>
    <mergeCell ref="H7:K7"/>
    <mergeCell ref="A46:H46"/>
    <mergeCell ref="I49:N49"/>
  </mergeCells>
  <conditionalFormatting sqref="F3:F25">
    <cfRule type="containsText" dxfId="6" priority="4" operator="containsText" text="TRUE">
      <formula>NOT(ISERROR(SEARCH("TRUE",F3)))</formula>
    </cfRule>
  </conditionalFormatting>
  <conditionalFormatting sqref="G3:G25">
    <cfRule type="containsText" dxfId="5" priority="3" operator="containsText" text="TRUE">
      <formula>NOT(ISERROR(SEARCH("TRUE",G3)))</formula>
    </cfRule>
  </conditionalFormatting>
  <conditionalFormatting sqref="F28:F45">
    <cfRule type="containsText" dxfId="4" priority="2" operator="containsText" text="TRUE">
      <formula>NOT(ISERROR(SEARCH("TRUE",F28)))</formula>
    </cfRule>
  </conditionalFormatting>
  <conditionalFormatting sqref="I28:I45">
    <cfRule type="containsText" dxfId="3" priority="1" operator="containsText" text="TRUE">
      <formula>NOT(ISERROR(SEARCH("TRUE",I28)))</formula>
    </cfRule>
  </conditionalFormatting>
  <dataValidations xWindow="1042" yWindow="899" count="25">
    <dataValidation allowBlank="1" showInputMessage="1" showErrorMessage="1" promptTitle="Employee's Name" prompt="Seperately list each employee.  Do not include independent contractors, owner-employees, self-employed individuals, or partners. " sqref="A3:A25 A28 A48" xr:uid="{00000000-0002-0000-0800-000000000000}"/>
    <dataValidation type="textLength" operator="equal" showInputMessage="1" showErrorMessage="1" errorTitle="Error on SSN#" error="Only enter the last 4 digits of the employees SSN#" promptTitle="Employee ID" prompt="Enter last 4 digits of employee's SSN#" sqref="B3:B25 B28:B45 B48" xr:uid="{00000000-0002-0000-0800-000001000000}">
      <formula1>4</formula1>
    </dataValidation>
    <dataValidation allowBlank="1" showInputMessage="1" showErrorMessage="1" promptTitle="Average Salary or Wage " prompt="Enter the Salary or Hourly Wage for the Employee for the Covered Period or Alternative Covered Period_x000a_" sqref="C3:C25" xr:uid="{00000000-0002-0000-0800-000002000000}"/>
    <dataValidation allowBlank="1" showInputMessage="1" showErrorMessage="1" promptTitle="Average Previous Salary/Wage" prompt="Enter the salary or hourly wage for the employee between January 1 and March 31, 2020" sqref="D3:D25" xr:uid="{00000000-0002-0000-0800-000003000000}"/>
    <dataValidation allowBlank="1" showInputMessage="1" showErrorMessage="1" promptTitle="Average Salary " prompt="Enter salary or hourly wage as of February 15, 2020_x000a_" sqref="C28:C45" xr:uid="{00000000-0002-0000-0800-000004000000}"/>
    <dataValidation allowBlank="1" showInputMessage="1" showErrorMessage="1" promptTitle="Average Salary or Wage SH Period" prompt="Enter salary or hourly wage between February 15 and April 26, 2020_x000a_" sqref="D28:D45" xr:uid="{00000000-0002-0000-0800-000005000000}"/>
    <dataValidation allowBlank="1" showInputMessage="1" showErrorMessage="1" promptTitle="Average Salary " prompt="Enter Average Salary at June 30, 2020 if Additional Info Needed is True and Highlighted_x000a_" sqref="G28:G45" xr:uid="{00000000-0002-0000-0800-000006000000}"/>
    <dataValidation allowBlank="1" showInputMessage="1" showErrorMessage="1" promptTitle="Employee Name" prompt="For any employee's highligted and marked TRUE above, bring the information down into STEP 2 and enter addtional Info_x000a_" sqref="A29:A45" xr:uid="{00000000-0002-0000-0800-000007000000}"/>
    <dataValidation allowBlank="1" showInputMessage="1" showErrorMessage="1" promptTitle="Percentage of Salary" prompt="Formula Calculation/NO INPUT_x000a_" sqref="E3:E25" xr:uid="{00000000-0002-0000-0800-000008000000}"/>
    <dataValidation allowBlank="1" showInputMessage="1" showErrorMessage="1" promptTitle="Greater than 25% Reduction?" prompt="Formula Calculation/NO INPUT" sqref="F3" xr:uid="{00000000-0002-0000-0800-000009000000}"/>
    <dataValidation allowBlank="1" showInputMessage="1" showErrorMessage="1" promptTitle="Move to Step 2" prompt="Validation/NO INPUT _x000a_If TRUE, move the employee record to Step 2 in table below_x000a_" sqref="G3:G25" xr:uid="{00000000-0002-0000-0800-00000A000000}"/>
    <dataValidation allowBlank="1" showInputMessage="1" showErrorMessage="1" promptTitle="Difference in Salary or Wage" prompt="Calculation/NO INPUT_x000a_" sqref="E28:E45 H28:H45" xr:uid="{00000000-0002-0000-0800-00000B000000}"/>
    <dataValidation allowBlank="1" showInputMessage="1" showErrorMessage="1" promptTitle="Additional Info Needed? " prompt="Validation/NO INPUT_x000a__x000a_If TRUE and highlighted, enter data in Column G_x000a_" sqref="F28:F45" xr:uid="{00000000-0002-0000-0800-00000C000000}"/>
    <dataValidation allowBlank="1" showInputMessage="1" showErrorMessage="1" promptTitle="Move To Step 3? " prompt="If TRUE and highligted, move data to HOURLY OR SALARY table below as applicable. " sqref="I28:I45" xr:uid="{00000000-0002-0000-0800-00000D000000}"/>
    <dataValidation allowBlank="1" showInputMessage="1" showErrorMessage="1" promptTitle="75% of Salary " prompt="Calculation/NO INPUT_x000a_" sqref="D48:D61" xr:uid="{00000000-0002-0000-0800-00000E000000}"/>
    <dataValidation allowBlank="1" showInputMessage="1" showErrorMessage="1" promptTitle="Salary Reduction" prompt="Calculation/NO INPUT" sqref="F48:F61" xr:uid="{00000000-0002-0000-0800-00000F000000}"/>
    <dataValidation allowBlank="1" showInputMessage="1" showErrorMessage="1" promptTitle="Reduction Amount" prompt="Calculation/NO INPUT " sqref="G48:G61" xr:uid="{00000000-0002-0000-0800-000010000000}"/>
    <dataValidation allowBlank="1" showInputMessage="1" showErrorMessage="1" promptTitle="Schedule A Reduction Amount" prompt="Enter this Amount for employee on schedule A as reduction Amount_x000a_" sqref="H48 H70:H83" xr:uid="{00000000-0002-0000-0800-000011000000}"/>
    <dataValidation allowBlank="1" showInputMessage="1" showErrorMessage="1" promptTitle="75% of Wage" prompt="Calculation/NO INPUT" sqref="D70:D83" xr:uid="{00000000-0002-0000-0800-000012000000}"/>
    <dataValidation allowBlank="1" showInputMessage="1" showErrorMessage="1" promptTitle="Wage Reduction" prompt="Calculation/NO INPUT" sqref="F70:F83" xr:uid="{00000000-0002-0000-0800-000013000000}"/>
    <dataValidation allowBlank="1" showInputMessage="1" showErrorMessage="1" promptTitle="Average Number of Hours" prompt="Enter the average number of hours worked for the employee between January 1 and March 31, 2020" sqref="G70" xr:uid="{00000000-0002-0000-0800-000014000000}"/>
    <dataValidation allowBlank="1" showInputMessage="1" showErrorMessage="1" promptTitle="Average Previous Salary/Wage" prompt="Enter the salary for the employee between January 1 and March 31, 2020" sqref="C48:C61" xr:uid="{00000000-0002-0000-0800-000015000000}"/>
    <dataValidation allowBlank="1" showInputMessage="1" showErrorMessage="1" promptTitle="Average Salary or Wage " prompt="Enter the Salary  for the Employee for the Covered Period or Alternative Covered Period_x000a_" sqref="E48:E61" xr:uid="{00000000-0002-0000-0800-000016000000}"/>
    <dataValidation allowBlank="1" showInputMessage="1" showErrorMessage="1" promptTitle="Average Previous Salary/Wage" prompt="Enter the hourly wage for the employee between January 1 and March 31, 2020" sqref="C70:C83" xr:uid="{00000000-0002-0000-0800-000017000000}"/>
    <dataValidation allowBlank="1" showInputMessage="1" showErrorMessage="1" promptTitle="Average Salary or Wage " prompt="Enter the hourly wage  for the Employee for the Covered Period or Alternative Covered Period_x000a_" sqref="E70:E83" xr:uid="{00000000-0002-0000-0800-000018000000}"/>
  </dataValidations>
  <hyperlinks>
    <hyperlink ref="J12" location="Disclaimer!A1" display="Disclaimer" xr:uid="{00000000-0004-0000-0800-000000000000}"/>
    <hyperlink ref="J15" location="'SBA Documentation Req'!A1" display="SBA Documentation Req" xr:uid="{00000000-0004-0000-0800-000001000000}"/>
    <hyperlink ref="I15" location="'SBA PPP Forgiveness App'!A1" display="SBA PPP Forgiveness App" xr:uid="{00000000-0004-0000-0800-000002000000}"/>
    <hyperlink ref="M16" location="'PPP Sch A'!A1" display="PPP Sch A" xr:uid="{00000000-0004-0000-0800-000003000000}"/>
    <hyperlink ref="J16" location="'Sch A Instruct'!A1" display="SBA Sch A Instruct" xr:uid="{00000000-0004-0000-0800-000004000000}"/>
    <hyperlink ref="I16" location="'FTE Exc and Safe Harbor'!A1" display="FTE Exc and Safe Harbor" xr:uid="{00000000-0004-0000-0800-000005000000}"/>
    <hyperlink ref="I17" location="'Eligible Expenses '!A1" display="Eligible Expenses " xr:uid="{00000000-0004-0000-0800-000006000000}"/>
    <hyperlink ref="M17" location="' Sch A Worksheet'!A1" display=" Sch A Worksheet" xr:uid="{00000000-0004-0000-0800-000007000000}"/>
    <hyperlink ref="J17" location="'SBA Sch A Worksheet Instruct'!A1" display="SBA Sch A Worksheet Instruct" xr:uid="{00000000-0004-0000-0800-000008000000}"/>
    <hyperlink ref="O17" location="' Demo Info'!A1" display="Demo Info" xr:uid="{00000000-0004-0000-0800-000009000000}"/>
    <hyperlink ref="M15" location="'Payroll Data '!A1" display="Payroll Data " xr:uid="{00000000-0004-0000-0800-00000A000000}"/>
    <hyperlink ref="J14" location="'SBA Forgiveness Instruct'!A1" display="SBA Forgiveness Instruct" xr:uid="{00000000-0004-0000-0800-00000B000000}"/>
  </hyperlinks>
  <pageMargins left="0.35" right="0.2" top="0.75" bottom="0" header="0.3" footer="0.05"/>
  <pageSetup scale="54" fitToHeight="0" orientation="landscape" horizontalDpi="360" verticalDpi="360" r:id="rId1"/>
  <headerFooter>
    <oddHeader xml:space="preserve">&amp;L
</oddHeader>
    <oddFooter>&amp;L
&amp;"Arial Nova,Regular"&amp;8&amp;D&amp;T&amp;R&amp;"Arial Nova ,Regular"&amp;8
&amp;P</oddFooter>
  </headerFooter>
  <ignoredErrors>
    <ignoredError sqref="E3:F3 E4:E23 F4:F23 G3:G23"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CC99FF"/>
    <pageSetUpPr fitToPage="1"/>
  </sheetPr>
  <dimension ref="A1:AC50"/>
  <sheetViews>
    <sheetView showGridLines="0" zoomScaleNormal="100" workbookViewId="0">
      <selection sqref="A1:F1"/>
    </sheetView>
  </sheetViews>
  <sheetFormatPr defaultRowHeight="14.4" x14ac:dyDescent="0.3"/>
  <cols>
    <col min="1" max="1" width="45.6640625" customWidth="1"/>
    <col min="2" max="2" width="18.33203125" customWidth="1"/>
    <col min="3" max="3" width="13.44140625" style="16" customWidth="1"/>
    <col min="4" max="4" width="32.6640625" style="16" customWidth="1"/>
    <col min="5" max="5" width="12.33203125" style="16" customWidth="1"/>
    <col min="6" max="6" width="12.6640625" style="16" customWidth="1"/>
    <col min="7" max="7" width="12.5546875" style="16" customWidth="1"/>
    <col min="8" max="8" width="12.6640625" style="16" customWidth="1"/>
    <col min="9" max="9" width="12.33203125" style="16" customWidth="1"/>
    <col min="10" max="11" width="13.33203125" style="16" customWidth="1"/>
    <col min="12" max="12" width="15.6640625" customWidth="1"/>
    <col min="13" max="13" width="35.44140625" customWidth="1"/>
    <col min="14" max="14" width="10.6640625" customWidth="1"/>
    <col min="15" max="29" width="10.6640625" style="2" customWidth="1"/>
    <col min="30" max="30" width="45.88671875" customWidth="1"/>
    <col min="32" max="32" width="48.6640625" bestFit="1" customWidth="1"/>
    <col min="33" max="33" width="4.5546875" bestFit="1" customWidth="1"/>
  </cols>
  <sheetData>
    <row r="1" spans="1:29" ht="24.9" customHeight="1" thickBot="1" x14ac:dyDescent="0.35">
      <c r="A1" s="410" t="s">
        <v>84</v>
      </c>
      <c r="B1" s="230"/>
      <c r="C1" s="230"/>
      <c r="D1" s="230"/>
      <c r="E1" s="230"/>
      <c r="F1" s="230"/>
      <c r="G1" s="159"/>
      <c r="H1" s="144"/>
      <c r="I1" s="105"/>
      <c r="J1" s="111"/>
      <c r="M1" s="111"/>
      <c r="N1" s="159"/>
      <c r="O1" s="159"/>
      <c r="P1" s="95"/>
      <c r="Q1" s="95"/>
      <c r="R1" s="95"/>
      <c r="S1" s="95"/>
      <c r="T1" s="95"/>
      <c r="U1" s="95"/>
      <c r="V1" s="95"/>
      <c r="W1" s="95"/>
      <c r="X1" s="95"/>
      <c r="Y1" s="95"/>
      <c r="Z1" s="95"/>
      <c r="AA1" s="95"/>
      <c r="AB1" s="95"/>
      <c r="AC1" s="95"/>
    </row>
    <row r="2" spans="1:29" ht="38.1" customHeight="1" thickBot="1" x14ac:dyDescent="0.35">
      <c r="A2" s="56" t="s">
        <v>6</v>
      </c>
      <c r="B2" s="56" t="s">
        <v>14</v>
      </c>
      <c r="C2" s="56" t="s">
        <v>34</v>
      </c>
      <c r="D2" s="56" t="s">
        <v>35</v>
      </c>
      <c r="E2" s="56" t="s">
        <v>36</v>
      </c>
      <c r="F2" s="56" t="s">
        <v>42</v>
      </c>
      <c r="G2" s="98"/>
      <c r="H2" s="98"/>
      <c r="I2" s="98"/>
      <c r="J2" s="98"/>
      <c r="K2" s="98"/>
      <c r="L2" s="98"/>
      <c r="M2" s="98"/>
      <c r="N2" s="98"/>
      <c r="O2" s="98"/>
      <c r="P2" s="98"/>
      <c r="Q2" s="98"/>
      <c r="R2" s="98"/>
      <c r="S2" s="98"/>
      <c r="T2" s="98"/>
      <c r="U2"/>
      <c r="V2"/>
      <c r="W2"/>
      <c r="X2"/>
      <c r="Y2"/>
      <c r="Z2"/>
      <c r="AA2"/>
      <c r="AB2"/>
      <c r="AC2"/>
    </row>
    <row r="3" spans="1:29" ht="15" thickBot="1" x14ac:dyDescent="0.35">
      <c r="A3" s="195"/>
      <c r="B3" s="195"/>
      <c r="C3" s="196" t="s">
        <v>0</v>
      </c>
      <c r="D3" s="197" t="s">
        <v>0</v>
      </c>
      <c r="E3" s="198"/>
      <c r="F3" s="199">
        <f t="shared" ref="F3:F20" si="0">IF(E3="NO",C3*1,0)</f>
        <v>0</v>
      </c>
      <c r="G3" s="395" t="s">
        <v>302</v>
      </c>
      <c r="H3" s="411"/>
      <c r="I3" s="411"/>
      <c r="J3" s="411"/>
      <c r="K3" s="411"/>
      <c r="L3" s="411"/>
      <c r="M3" s="411"/>
      <c r="N3" s="411"/>
      <c r="O3" s="411"/>
      <c r="P3" s="96"/>
      <c r="Q3" s="96"/>
      <c r="R3" s="96"/>
      <c r="S3" s="96"/>
      <c r="T3" s="96"/>
      <c r="U3"/>
      <c r="V3"/>
      <c r="W3" s="1" t="s">
        <v>41</v>
      </c>
      <c r="X3" s="1" t="s">
        <v>82</v>
      </c>
      <c r="Y3"/>
      <c r="Z3"/>
      <c r="AA3"/>
      <c r="AB3"/>
      <c r="AC3"/>
    </row>
    <row r="4" spans="1:29" ht="15.75" customHeight="1" thickBot="1" x14ac:dyDescent="0.35">
      <c r="A4" s="62"/>
      <c r="B4" s="62"/>
      <c r="C4" s="67"/>
      <c r="D4" s="106"/>
      <c r="E4" s="68"/>
      <c r="F4" s="199">
        <f t="shared" si="0"/>
        <v>0</v>
      </c>
      <c r="G4" s="395" t="s">
        <v>318</v>
      </c>
      <c r="H4" s="411"/>
      <c r="I4" s="411"/>
      <c r="J4" s="411"/>
      <c r="K4" s="411"/>
      <c r="L4" s="411"/>
      <c r="M4" s="411"/>
      <c r="N4" s="411"/>
      <c r="O4" s="411"/>
      <c r="P4" s="96"/>
      <c r="Q4" s="96"/>
      <c r="R4" s="96"/>
      <c r="S4" s="96"/>
      <c r="T4" s="96"/>
      <c r="U4"/>
      <c r="V4"/>
      <c r="W4" s="1" t="s">
        <v>39</v>
      </c>
      <c r="X4" s="1" t="s">
        <v>81</v>
      </c>
      <c r="Y4"/>
      <c r="Z4"/>
      <c r="AA4"/>
      <c r="AB4"/>
      <c r="AC4"/>
    </row>
    <row r="5" spans="1:29" ht="20.100000000000001" customHeight="1" thickBot="1" x14ac:dyDescent="0.35">
      <c r="A5" s="62"/>
      <c r="B5" s="62"/>
      <c r="C5" s="67"/>
      <c r="D5" s="61"/>
      <c r="E5" s="68"/>
      <c r="F5" s="199">
        <f t="shared" si="0"/>
        <v>0</v>
      </c>
      <c r="G5" s="412" t="s">
        <v>319</v>
      </c>
      <c r="H5" s="413"/>
      <c r="I5" s="413"/>
      <c r="J5" s="413"/>
      <c r="K5" s="413"/>
      <c r="L5" s="413"/>
      <c r="M5" s="413"/>
      <c r="N5" s="413"/>
      <c r="O5" s="413"/>
      <c r="P5" s="96"/>
      <c r="Q5" s="96"/>
      <c r="R5" s="96"/>
      <c r="S5" s="96"/>
      <c r="T5" s="96"/>
      <c r="U5"/>
      <c r="V5"/>
      <c r="W5" s="1" t="s">
        <v>40</v>
      </c>
      <c r="X5" s="1"/>
      <c r="Y5"/>
      <c r="Z5"/>
      <c r="AA5"/>
      <c r="AB5"/>
      <c r="AC5"/>
    </row>
    <row r="6" spans="1:29" ht="20.100000000000001" customHeight="1" thickBot="1" x14ac:dyDescent="0.35">
      <c r="A6" s="62"/>
      <c r="B6" s="62"/>
      <c r="C6" s="67"/>
      <c r="D6" s="61"/>
      <c r="E6" s="68"/>
      <c r="F6" s="199">
        <f t="shared" si="0"/>
        <v>0</v>
      </c>
      <c r="G6" s="416" t="s">
        <v>313</v>
      </c>
      <c r="H6" s="217"/>
      <c r="I6" s="217"/>
      <c r="J6" s="217"/>
      <c r="K6" s="217"/>
      <c r="L6" s="217"/>
      <c r="M6" s="217"/>
      <c r="N6" s="217"/>
      <c r="O6" s="217"/>
      <c r="P6" s="96"/>
      <c r="Q6" s="96"/>
      <c r="R6" s="96"/>
      <c r="S6" s="96"/>
      <c r="T6" s="96"/>
      <c r="U6"/>
      <c r="V6"/>
      <c r="W6" s="1" t="s">
        <v>83</v>
      </c>
      <c r="X6"/>
      <c r="Y6"/>
      <c r="Z6"/>
      <c r="AA6"/>
      <c r="AB6"/>
      <c r="AC6"/>
    </row>
    <row r="7" spans="1:29" ht="15" thickBot="1" x14ac:dyDescent="0.35">
      <c r="A7" s="62"/>
      <c r="B7" s="62"/>
      <c r="C7" s="67"/>
      <c r="D7" s="61"/>
      <c r="E7" s="68"/>
      <c r="F7" s="199">
        <f t="shared" si="0"/>
        <v>0</v>
      </c>
      <c r="G7" s="155" t="s">
        <v>320</v>
      </c>
      <c r="H7" s="156"/>
      <c r="I7" s="156"/>
      <c r="J7" s="156"/>
      <c r="K7" s="156"/>
      <c r="L7" s="156"/>
      <c r="M7" s="156"/>
      <c r="N7" s="156"/>
      <c r="O7" s="156"/>
      <c r="P7" s="96"/>
      <c r="Q7" s="96"/>
      <c r="R7" s="96"/>
      <c r="S7" s="96"/>
      <c r="T7" s="96"/>
      <c r="U7"/>
      <c r="V7"/>
      <c r="W7"/>
      <c r="X7"/>
      <c r="Y7"/>
      <c r="Z7"/>
      <c r="AA7"/>
      <c r="AB7"/>
      <c r="AC7"/>
    </row>
    <row r="8" spans="1:29" ht="15" thickBot="1" x14ac:dyDescent="0.35">
      <c r="A8" s="62"/>
      <c r="B8" s="62"/>
      <c r="C8" s="67"/>
      <c r="D8" s="61"/>
      <c r="E8" s="68"/>
      <c r="F8" s="199">
        <f t="shared" si="0"/>
        <v>0</v>
      </c>
      <c r="G8" s="414" t="s">
        <v>303</v>
      </c>
      <c r="H8" s="415"/>
      <c r="I8" s="415"/>
      <c r="J8" s="415"/>
      <c r="K8" s="415"/>
      <c r="L8" s="415"/>
      <c r="M8" s="415"/>
      <c r="N8" s="415"/>
      <c r="O8" s="415"/>
      <c r="P8" s="96"/>
      <c r="Q8" s="96"/>
      <c r="R8" s="96"/>
      <c r="S8" s="96"/>
      <c r="T8" s="96"/>
      <c r="U8"/>
      <c r="V8"/>
      <c r="W8"/>
      <c r="X8"/>
      <c r="Y8"/>
      <c r="Z8"/>
      <c r="AA8"/>
      <c r="AB8"/>
      <c r="AC8"/>
    </row>
    <row r="9" spans="1:29" ht="15" thickBot="1" x14ac:dyDescent="0.35">
      <c r="A9" s="62"/>
      <c r="B9" s="62"/>
      <c r="C9" s="67"/>
      <c r="D9" s="61"/>
      <c r="E9" s="68"/>
      <c r="F9" s="199">
        <f t="shared" si="0"/>
        <v>0</v>
      </c>
      <c r="G9" s="395" t="s">
        <v>304</v>
      </c>
      <c r="H9" s="411"/>
      <c r="I9" s="411"/>
      <c r="J9" s="411"/>
      <c r="K9" s="411"/>
      <c r="L9" s="411"/>
      <c r="M9" s="411"/>
      <c r="N9" s="411"/>
      <c r="O9" s="411"/>
      <c r="P9" s="96"/>
      <c r="Q9" s="96"/>
      <c r="R9" s="96"/>
      <c r="S9" s="96"/>
      <c r="T9" s="96"/>
      <c r="U9"/>
      <c r="V9"/>
      <c r="W9"/>
      <c r="X9"/>
      <c r="Y9"/>
      <c r="Z9"/>
      <c r="AA9"/>
      <c r="AB9"/>
      <c r="AC9"/>
    </row>
    <row r="10" spans="1:29" ht="15" thickBot="1" x14ac:dyDescent="0.35">
      <c r="A10" s="62"/>
      <c r="B10" s="62"/>
      <c r="C10" s="67"/>
      <c r="D10" s="106"/>
      <c r="E10" s="68"/>
      <c r="F10" s="199">
        <f t="shared" si="0"/>
        <v>0</v>
      </c>
      <c r="G10" s="395" t="s">
        <v>306</v>
      </c>
      <c r="H10" s="411"/>
      <c r="I10" s="411"/>
      <c r="J10" s="411"/>
      <c r="K10" s="411"/>
      <c r="L10" s="411"/>
      <c r="M10" s="411"/>
      <c r="N10" s="411"/>
      <c r="O10" s="411"/>
      <c r="P10" s="96"/>
      <c r="Q10" s="96"/>
      <c r="R10" s="96"/>
      <c r="S10" s="96"/>
      <c r="T10" s="96"/>
      <c r="U10"/>
      <c r="V10"/>
      <c r="W10"/>
      <c r="X10"/>
      <c r="Y10"/>
      <c r="Z10"/>
      <c r="AA10"/>
      <c r="AB10"/>
      <c r="AC10"/>
    </row>
    <row r="11" spans="1:29" ht="15" thickBot="1" x14ac:dyDescent="0.35">
      <c r="A11" s="62"/>
      <c r="B11" s="62"/>
      <c r="C11" s="67"/>
      <c r="D11" s="61"/>
      <c r="E11" s="68"/>
      <c r="F11" s="199">
        <f t="shared" si="0"/>
        <v>0</v>
      </c>
      <c r="G11" s="395" t="s">
        <v>307</v>
      </c>
      <c r="H11" s="411"/>
      <c r="I11" s="411"/>
      <c r="J11" s="411"/>
      <c r="K11" s="411"/>
      <c r="L11" s="411"/>
      <c r="M11" s="411"/>
      <c r="N11" s="411"/>
      <c r="O11" s="411"/>
      <c r="P11" s="96"/>
      <c r="Q11" s="96"/>
      <c r="R11" s="96"/>
      <c r="S11" s="96"/>
      <c r="T11" s="96"/>
      <c r="U11"/>
      <c r="V11"/>
      <c r="W11"/>
      <c r="X11"/>
      <c r="Y11"/>
      <c r="Z11"/>
      <c r="AA11"/>
      <c r="AB11"/>
      <c r="AC11"/>
    </row>
    <row r="12" spans="1:29" ht="15" thickBot="1" x14ac:dyDescent="0.35">
      <c r="A12" s="62"/>
      <c r="B12" s="62"/>
      <c r="C12" s="67"/>
      <c r="D12" s="61"/>
      <c r="E12" s="68"/>
      <c r="F12" s="199">
        <f t="shared" si="0"/>
        <v>0</v>
      </c>
      <c r="G12" s="96"/>
      <c r="H12" s="96"/>
      <c r="I12" s="96"/>
      <c r="J12" s="96"/>
      <c r="K12" s="96"/>
      <c r="L12" s="96"/>
      <c r="M12" s="96"/>
      <c r="N12" s="96"/>
      <c r="O12" s="96"/>
      <c r="P12" s="96"/>
      <c r="Q12" s="96"/>
      <c r="R12" s="96"/>
      <c r="S12" s="96"/>
      <c r="T12" s="96"/>
      <c r="U12"/>
      <c r="V12"/>
      <c r="W12"/>
      <c r="X12"/>
      <c r="Y12"/>
      <c r="Z12"/>
      <c r="AA12"/>
      <c r="AB12"/>
      <c r="AC12"/>
    </row>
    <row r="13" spans="1:29" ht="15" thickBot="1" x14ac:dyDescent="0.35">
      <c r="A13" s="62"/>
      <c r="B13" s="62"/>
      <c r="C13" s="67"/>
      <c r="D13" s="61"/>
      <c r="E13" s="68"/>
      <c r="F13" s="199">
        <f t="shared" si="0"/>
        <v>0</v>
      </c>
      <c r="G13" s="96"/>
      <c r="H13" s="96"/>
      <c r="I13" s="96"/>
      <c r="J13" s="96"/>
      <c r="K13" s="96"/>
      <c r="L13" s="96"/>
      <c r="M13" s="96"/>
      <c r="N13" s="96"/>
      <c r="O13" s="96"/>
      <c r="P13" s="96"/>
      <c r="Q13" s="96"/>
      <c r="R13" s="96"/>
      <c r="S13" s="96"/>
      <c r="T13" s="96"/>
      <c r="U13"/>
      <c r="V13"/>
      <c r="W13"/>
      <c r="X13"/>
      <c r="Y13"/>
      <c r="Z13"/>
      <c r="AA13"/>
      <c r="AB13"/>
      <c r="AC13"/>
    </row>
    <row r="14" spans="1:29" ht="15" thickBot="1" x14ac:dyDescent="0.35">
      <c r="A14" s="62"/>
      <c r="B14" s="62"/>
      <c r="C14" s="67"/>
      <c r="D14" s="61"/>
      <c r="E14" s="68"/>
      <c r="F14" s="199">
        <f t="shared" si="0"/>
        <v>0</v>
      </c>
      <c r="G14" s="96"/>
      <c r="H14" s="17"/>
      <c r="I14" s="17"/>
      <c r="J14" s="184"/>
      <c r="K14" s="185"/>
      <c r="L14" s="218" t="s">
        <v>87</v>
      </c>
      <c r="M14" s="219"/>
      <c r="N14" s="184"/>
      <c r="O14" s="184"/>
      <c r="P14" s="17"/>
      <c r="Q14" s="184"/>
      <c r="R14" s="96"/>
      <c r="S14" s="96"/>
      <c r="T14" s="96"/>
      <c r="U14"/>
      <c r="V14"/>
      <c r="W14"/>
      <c r="X14"/>
      <c r="Y14"/>
      <c r="Z14"/>
      <c r="AA14"/>
      <c r="AB14"/>
      <c r="AC14"/>
    </row>
    <row r="15" spans="1:29" ht="15" thickBot="1" x14ac:dyDescent="0.35">
      <c r="A15" s="62"/>
      <c r="B15" s="62"/>
      <c r="C15" s="67"/>
      <c r="D15" s="61"/>
      <c r="E15" s="68"/>
      <c r="F15" s="199">
        <f t="shared" si="0"/>
        <v>0</v>
      </c>
      <c r="G15" s="96"/>
      <c r="H15" s="184"/>
      <c r="I15" s="184"/>
      <c r="J15" s="184"/>
      <c r="K15" s="184"/>
      <c r="L15" s="185" t="s">
        <v>378</v>
      </c>
      <c r="M15" s="184"/>
      <c r="N15" s="184"/>
      <c r="O15" s="184"/>
      <c r="P15" s="184"/>
      <c r="Q15" s="184"/>
      <c r="R15" s="96"/>
      <c r="S15" s="96"/>
      <c r="T15" s="96"/>
      <c r="U15"/>
      <c r="V15"/>
      <c r="W15"/>
      <c r="X15"/>
      <c r="Y15"/>
      <c r="Z15"/>
      <c r="AA15"/>
      <c r="AB15"/>
      <c r="AC15"/>
    </row>
    <row r="16" spans="1:29" ht="15" thickBot="1" x14ac:dyDescent="0.35">
      <c r="A16" s="62"/>
      <c r="B16" s="62"/>
      <c r="C16" s="67"/>
      <c r="D16" s="61"/>
      <c r="E16" s="68"/>
      <c r="F16" s="199">
        <f t="shared" si="0"/>
        <v>0</v>
      </c>
      <c r="G16" s="96"/>
      <c r="H16" s="185" t="s">
        <v>368</v>
      </c>
      <c r="I16" s="184"/>
      <c r="J16" s="184"/>
      <c r="K16" s="185" t="s">
        <v>372</v>
      </c>
      <c r="L16" s="184"/>
      <c r="M16" s="185" t="s">
        <v>373</v>
      </c>
      <c r="N16" s="188" t="s">
        <v>376</v>
      </c>
      <c r="O16" s="17"/>
      <c r="P16" s="17"/>
      <c r="Q16" s="17"/>
      <c r="R16" s="96"/>
      <c r="S16" s="96"/>
      <c r="T16" s="96"/>
      <c r="U16"/>
      <c r="V16"/>
      <c r="W16"/>
      <c r="X16"/>
      <c r="Y16"/>
      <c r="Z16"/>
      <c r="AA16"/>
      <c r="AB16"/>
      <c r="AC16"/>
    </row>
    <row r="17" spans="1:29" ht="15" thickBot="1" x14ac:dyDescent="0.35">
      <c r="A17" s="62"/>
      <c r="B17" s="62"/>
      <c r="C17" s="67"/>
      <c r="D17" s="61"/>
      <c r="E17" s="68"/>
      <c r="F17" s="199">
        <f t="shared" si="0"/>
        <v>0</v>
      </c>
      <c r="G17" s="96"/>
      <c r="H17" s="185" t="s">
        <v>377</v>
      </c>
      <c r="I17" s="184"/>
      <c r="J17" s="184"/>
      <c r="K17" s="185" t="s">
        <v>371</v>
      </c>
      <c r="L17" s="184"/>
      <c r="M17" s="185" t="s">
        <v>367</v>
      </c>
      <c r="N17" s="17"/>
      <c r="O17" s="194"/>
      <c r="Q17" s="184"/>
      <c r="R17" s="96"/>
      <c r="S17" s="96"/>
      <c r="T17" s="96"/>
      <c r="U17"/>
      <c r="V17"/>
      <c r="W17"/>
      <c r="X17"/>
      <c r="Y17"/>
      <c r="Z17"/>
      <c r="AA17"/>
      <c r="AB17"/>
      <c r="AC17"/>
    </row>
    <row r="18" spans="1:29" ht="15" thickBot="1" x14ac:dyDescent="0.35">
      <c r="A18" s="62"/>
      <c r="B18" s="62"/>
      <c r="C18" s="67"/>
      <c r="D18" s="61"/>
      <c r="E18" s="68"/>
      <c r="F18" s="199">
        <f t="shared" si="0"/>
        <v>0</v>
      </c>
      <c r="G18" s="96"/>
      <c r="H18" s="188" t="s">
        <v>374</v>
      </c>
      <c r="I18" s="189"/>
      <c r="J18" s="189"/>
      <c r="K18" s="190" t="s">
        <v>370</v>
      </c>
      <c r="L18" s="189"/>
      <c r="M18" s="188" t="s">
        <v>375</v>
      </c>
      <c r="N18" s="184"/>
      <c r="O18" s="194"/>
      <c r="Q18" s="184"/>
      <c r="R18" s="96"/>
      <c r="S18" s="96"/>
      <c r="T18" s="96"/>
      <c r="U18"/>
      <c r="V18"/>
      <c r="W18"/>
      <c r="X18"/>
      <c r="Y18"/>
      <c r="Z18"/>
      <c r="AA18"/>
      <c r="AB18"/>
      <c r="AC18"/>
    </row>
    <row r="19" spans="1:29" ht="15" thickBot="1" x14ac:dyDescent="0.35">
      <c r="A19" s="62"/>
      <c r="B19" s="62"/>
      <c r="C19" s="67"/>
      <c r="D19" s="61"/>
      <c r="E19" s="68"/>
      <c r="F19" s="199">
        <f t="shared" si="0"/>
        <v>0</v>
      </c>
      <c r="G19" s="157"/>
      <c r="H19" s="184"/>
      <c r="I19" s="184"/>
      <c r="J19" s="184"/>
      <c r="K19" s="184"/>
      <c r="L19" s="184"/>
      <c r="M19" s="184"/>
      <c r="N19" s="184"/>
      <c r="O19" s="184"/>
      <c r="P19" s="184"/>
      <c r="Q19" s="184"/>
      <c r="R19" s="96"/>
      <c r="S19" s="96"/>
      <c r="T19" s="96"/>
      <c r="U19"/>
      <c r="V19"/>
      <c r="W19"/>
      <c r="X19"/>
      <c r="Y19"/>
      <c r="Z19"/>
      <c r="AA19"/>
      <c r="AB19"/>
      <c r="AC19"/>
    </row>
    <row r="20" spans="1:29" ht="15" thickBot="1" x14ac:dyDescent="0.35">
      <c r="A20" s="62"/>
      <c r="B20" s="62"/>
      <c r="C20" s="67"/>
      <c r="D20" s="61"/>
      <c r="E20" s="68"/>
      <c r="F20" s="199">
        <f t="shared" si="0"/>
        <v>0</v>
      </c>
      <c r="G20" s="160"/>
      <c r="H20" s="160"/>
      <c r="I20" s="160"/>
      <c r="J20" s="160"/>
      <c r="K20" s="160"/>
      <c r="L20" s="161"/>
      <c r="M20" s="162"/>
      <c r="N20" s="163"/>
      <c r="O20" s="158"/>
      <c r="P20" s="97"/>
      <c r="Q20" s="97"/>
      <c r="R20" s="97"/>
      <c r="S20" s="97"/>
      <c r="T20" s="97"/>
      <c r="U20" s="97"/>
      <c r="V20" s="97"/>
      <c r="W20" s="97"/>
      <c r="X20" s="97"/>
      <c r="Y20" s="97"/>
      <c r="Z20" s="97"/>
      <c r="AA20" s="97"/>
      <c r="AB20" s="97"/>
      <c r="AC20" s="97"/>
    </row>
    <row r="21" spans="1:29" ht="15.6" thickTop="1" thickBot="1" x14ac:dyDescent="0.35">
      <c r="A21" s="64" t="s">
        <v>43</v>
      </c>
      <c r="B21" s="65"/>
      <c r="C21" s="65"/>
      <c r="D21" s="65"/>
      <c r="E21" s="65"/>
      <c r="F21" s="147">
        <f>SUM(F3:F20)</f>
        <v>0</v>
      </c>
      <c r="O21" s="102"/>
    </row>
    <row r="22" spans="1:29" ht="15" thickBot="1" x14ac:dyDescent="0.35">
      <c r="P22" s="16"/>
      <c r="Q22" s="16"/>
      <c r="R22" s="16"/>
      <c r="S22" s="16"/>
      <c r="T22" s="16"/>
      <c r="U22" s="16"/>
      <c r="V22" s="16"/>
      <c r="W22" s="16"/>
      <c r="X22" s="16"/>
      <c r="Y22" s="16"/>
      <c r="Z22" s="16"/>
      <c r="AA22" s="16"/>
      <c r="AB22" s="16"/>
      <c r="AC22" s="16"/>
    </row>
    <row r="23" spans="1:29" ht="15" thickBot="1" x14ac:dyDescent="0.35">
      <c r="A23" s="435" t="s">
        <v>85</v>
      </c>
      <c r="B23" s="436"/>
      <c r="C23" s="436"/>
      <c r="D23" s="436"/>
      <c r="E23" s="436"/>
      <c r="F23" s="436"/>
      <c r="P23" s="16"/>
      <c r="Q23" s="16"/>
      <c r="R23" s="16"/>
      <c r="S23" s="16"/>
      <c r="T23" s="16"/>
      <c r="U23" s="16"/>
      <c r="V23" s="16"/>
      <c r="W23" s="16"/>
      <c r="X23" s="16"/>
      <c r="Y23" s="16"/>
      <c r="Z23" s="16"/>
      <c r="AA23" s="16"/>
      <c r="AB23" s="16"/>
      <c r="AC23" s="16"/>
    </row>
    <row r="24" spans="1:29" ht="31.2" thickBot="1" x14ac:dyDescent="0.35">
      <c r="A24" s="85" t="s">
        <v>44</v>
      </c>
      <c r="B24" s="85" t="s">
        <v>45</v>
      </c>
      <c r="C24" s="85" t="s">
        <v>48</v>
      </c>
      <c r="D24" s="85" t="s">
        <v>46</v>
      </c>
      <c r="E24" s="403" t="s">
        <v>47</v>
      </c>
      <c r="F24" s="404"/>
      <c r="P24" s="16"/>
      <c r="Q24" s="16"/>
      <c r="R24" s="16"/>
      <c r="S24" s="16"/>
      <c r="T24" s="16"/>
      <c r="U24" s="16"/>
      <c r="V24" s="16"/>
      <c r="W24" s="16"/>
      <c r="X24" s="16"/>
      <c r="Y24" s="16"/>
      <c r="Z24" s="16"/>
      <c r="AA24" s="16"/>
      <c r="AB24" s="16"/>
      <c r="AC24" s="16"/>
    </row>
    <row r="25" spans="1:29" ht="15" thickBot="1" x14ac:dyDescent="0.35">
      <c r="A25" s="200">
        <v>0</v>
      </c>
      <c r="B25" s="200">
        <v>0</v>
      </c>
      <c r="C25" s="86" t="str">
        <f>IF(B25&gt;A25,"YES", "NO")</f>
        <v>NO</v>
      </c>
      <c r="D25" s="200">
        <v>0</v>
      </c>
      <c r="E25" s="405" t="str">
        <f>IF(OR(D25= "BLANK" &gt;B25),"YES","NO")</f>
        <v>YES</v>
      </c>
      <c r="F25" s="406"/>
      <c r="P25" s="16"/>
      <c r="Q25" s="16"/>
      <c r="R25" s="16"/>
      <c r="S25" s="16"/>
      <c r="T25" s="16"/>
      <c r="U25" s="16"/>
      <c r="V25" s="16"/>
      <c r="W25" s="16"/>
      <c r="X25" s="16"/>
      <c r="Y25" s="16"/>
      <c r="Z25" s="16"/>
      <c r="AA25" s="16"/>
      <c r="AB25" s="16"/>
      <c r="AC25" s="16"/>
    </row>
    <row r="26" spans="1:29" ht="18.75" customHeight="1" thickBot="1" x14ac:dyDescent="0.35">
      <c r="A26" s="407" t="s">
        <v>86</v>
      </c>
      <c r="B26" s="407"/>
      <c r="C26" s="407"/>
      <c r="D26" s="407"/>
      <c r="E26" s="408"/>
      <c r="F26" s="409"/>
      <c r="P26" s="16"/>
      <c r="Q26" s="16"/>
      <c r="R26" s="16"/>
      <c r="S26" s="16"/>
      <c r="T26" s="16"/>
      <c r="U26" s="16"/>
      <c r="V26" s="16"/>
      <c r="W26" s="16"/>
      <c r="X26" s="16"/>
      <c r="Y26" s="16"/>
      <c r="Z26" s="16"/>
      <c r="AA26" s="16"/>
      <c r="AB26" s="16"/>
      <c r="AC26" s="16"/>
    </row>
    <row r="27" spans="1:29" ht="18.75" customHeight="1" thickBot="1" x14ac:dyDescent="0.35">
      <c r="A27" s="431" t="s">
        <v>53</v>
      </c>
      <c r="B27" s="432"/>
      <c r="C27" s="427" t="s">
        <v>54</v>
      </c>
      <c r="D27" s="428"/>
      <c r="E27" s="427" t="s">
        <v>55</v>
      </c>
      <c r="F27" s="428"/>
      <c r="P27" s="16"/>
      <c r="Q27" s="16"/>
      <c r="R27" s="16"/>
      <c r="S27" s="16"/>
      <c r="T27" s="16"/>
      <c r="U27" s="16"/>
      <c r="V27" s="16"/>
      <c r="W27" s="16"/>
      <c r="X27" s="16"/>
      <c r="Y27" s="16"/>
      <c r="Z27" s="16"/>
      <c r="AA27" s="16"/>
      <c r="AB27" s="16"/>
      <c r="AC27" s="16"/>
    </row>
    <row r="28" spans="1:29" ht="15" thickBot="1" x14ac:dyDescent="0.35">
      <c r="A28" s="433"/>
      <c r="B28" s="433"/>
      <c r="C28" s="429"/>
      <c r="D28" s="430"/>
      <c r="E28" s="429"/>
      <c r="F28" s="430"/>
      <c r="P28" s="16"/>
      <c r="Q28" s="16"/>
      <c r="R28" s="16"/>
      <c r="S28" s="16"/>
      <c r="T28" s="16"/>
      <c r="U28" s="16"/>
      <c r="V28" s="16"/>
      <c r="W28" s="16"/>
      <c r="X28" s="16"/>
      <c r="Y28" s="16"/>
      <c r="Z28" s="16"/>
      <c r="AA28" s="16"/>
      <c r="AB28" s="16"/>
      <c r="AC28" s="16"/>
    </row>
    <row r="29" spans="1:29" ht="15" thickBot="1" x14ac:dyDescent="0.35">
      <c r="A29" s="434"/>
      <c r="B29" s="434"/>
      <c r="C29" s="434"/>
      <c r="D29" s="434"/>
      <c r="E29" s="425"/>
      <c r="F29" s="426"/>
      <c r="P29" s="16"/>
      <c r="Q29" s="16"/>
      <c r="R29" s="16"/>
      <c r="S29" s="16"/>
      <c r="T29" s="16"/>
      <c r="U29" s="16"/>
      <c r="V29" s="16"/>
      <c r="W29" s="16"/>
      <c r="X29" s="16"/>
      <c r="Y29" s="16"/>
      <c r="Z29" s="16"/>
      <c r="AA29" s="16"/>
      <c r="AB29" s="16"/>
      <c r="AC29" s="16"/>
    </row>
    <row r="30" spans="1:29" ht="15" thickBot="1" x14ac:dyDescent="0.35">
      <c r="A30" s="423">
        <v>0</v>
      </c>
      <c r="B30" s="424"/>
      <c r="C30" s="423">
        <v>0</v>
      </c>
      <c r="D30" s="424"/>
      <c r="E30" s="423">
        <v>0</v>
      </c>
      <c r="F30" s="424"/>
    </row>
    <row r="32" spans="1:29" ht="18.75" customHeight="1" x14ac:dyDescent="0.3"/>
    <row r="33" spans="1:4" ht="45" customHeight="1" x14ac:dyDescent="0.3">
      <c r="A33" s="420" t="s">
        <v>206</v>
      </c>
      <c r="B33" s="420"/>
      <c r="C33" s="420"/>
      <c r="D33" s="420"/>
    </row>
    <row r="34" spans="1:4" ht="24.9" customHeight="1" x14ac:dyDescent="0.3">
      <c r="A34" s="417" t="s">
        <v>209</v>
      </c>
      <c r="B34" s="421"/>
      <c r="C34" s="421"/>
      <c r="D34" s="422"/>
    </row>
    <row r="35" spans="1:4" ht="45" customHeight="1" x14ac:dyDescent="0.3">
      <c r="A35" s="417" t="s">
        <v>210</v>
      </c>
      <c r="B35" s="418"/>
      <c r="C35" s="418"/>
      <c r="D35" s="419"/>
    </row>
    <row r="36" spans="1:4" ht="24.9" customHeight="1" x14ac:dyDescent="0.3">
      <c r="A36" s="417" t="s">
        <v>207</v>
      </c>
      <c r="B36" s="418"/>
      <c r="C36" s="418"/>
      <c r="D36" s="419"/>
    </row>
    <row r="37" spans="1:4" ht="45" customHeight="1" x14ac:dyDescent="0.3">
      <c r="A37" s="417" t="s">
        <v>211</v>
      </c>
      <c r="B37" s="418"/>
      <c r="C37" s="418"/>
      <c r="D37" s="419"/>
    </row>
    <row r="38" spans="1:4" ht="45" customHeight="1" x14ac:dyDescent="0.3">
      <c r="A38" s="417" t="s">
        <v>208</v>
      </c>
      <c r="B38" s="418"/>
      <c r="C38" s="418"/>
      <c r="D38" s="419"/>
    </row>
    <row r="47" spans="1:4" x14ac:dyDescent="0.3">
      <c r="A47" t="s">
        <v>37</v>
      </c>
    </row>
    <row r="48" spans="1:4" x14ac:dyDescent="0.3">
      <c r="A48" t="s">
        <v>38</v>
      </c>
    </row>
    <row r="49" spans="1:1" x14ac:dyDescent="0.3">
      <c r="A49" t="s">
        <v>39</v>
      </c>
    </row>
    <row r="50" spans="1:1" x14ac:dyDescent="0.3">
      <c r="A50" t="s">
        <v>40</v>
      </c>
    </row>
  </sheetData>
  <sheetProtection formatCells="0" formatColumns="0" formatRows="0" insertColumns="0" insertRows="0" insertHyperlinks="0" deleteColumns="0" deleteRows="0" sort="0" autoFilter="0" pivotTables="0"/>
  <mergeCells count="28">
    <mergeCell ref="A37:D37"/>
    <mergeCell ref="A38:D38"/>
    <mergeCell ref="G11:O11"/>
    <mergeCell ref="A33:D33"/>
    <mergeCell ref="A34:D34"/>
    <mergeCell ref="A35:D35"/>
    <mergeCell ref="A36:D36"/>
    <mergeCell ref="A30:B30"/>
    <mergeCell ref="C30:D30"/>
    <mergeCell ref="E30:F30"/>
    <mergeCell ref="E29:F29"/>
    <mergeCell ref="E27:F28"/>
    <mergeCell ref="A27:B28"/>
    <mergeCell ref="C27:D28"/>
    <mergeCell ref="A29:D29"/>
    <mergeCell ref="A23:F23"/>
    <mergeCell ref="E24:F24"/>
    <mergeCell ref="E25:F25"/>
    <mergeCell ref="A26:F26"/>
    <mergeCell ref="A1:F1"/>
    <mergeCell ref="G3:O3"/>
    <mergeCell ref="G5:O5"/>
    <mergeCell ref="G8:O8"/>
    <mergeCell ref="G9:O9"/>
    <mergeCell ref="G10:O10"/>
    <mergeCell ref="G6:O6"/>
    <mergeCell ref="G4:O4"/>
    <mergeCell ref="L14:M14"/>
  </mergeCells>
  <conditionalFormatting sqref="P20:AC20 F3:T3 F4 G5:O5 G6 P4:T6 F21 G7:T15 G16:M17 G19:T19 Q17:T18 G18:N18 N16:T16">
    <cfRule type="containsText" dxfId="2" priority="6" operator="containsText" text="TRUE">
      <formula>NOT(ISERROR(SEARCH("TRUE",F3)))</formula>
    </cfRule>
  </conditionalFormatting>
  <conditionalFormatting sqref="G4:O4">
    <cfRule type="containsText" dxfId="1" priority="2" operator="containsText" text="TRUE">
      <formula>NOT(ISERROR(SEARCH("TRUE",G4)))</formula>
    </cfRule>
  </conditionalFormatting>
  <conditionalFormatting sqref="F5:F20">
    <cfRule type="containsText" dxfId="0" priority="1" operator="containsText" text="TRUE">
      <formula>NOT(ISERROR(SEARCH("TRUE",F5)))</formula>
    </cfRule>
  </conditionalFormatting>
  <dataValidations xWindow="803" yWindow="331" count="12">
    <dataValidation allowBlank="1" showInputMessage="1" showErrorMessage="1" promptTitle="Average FTE Safe Harbor Period" prompt="Enter the total average FTE employees between February 15 and April 26, 2020 using the same calculation method you used from the Schedule A Instructions. _x000a_" sqref="A25" xr:uid="{00000000-0002-0000-0900-000000000000}"/>
    <dataValidation allowBlank="1" showInputMessage="1" showErrorMessage="1" promptTitle="Previous Average FTE " prompt="Enter the total average FTE employees inclusive of theBebruary 15, 2020 pay period using the same method you used for calculating FTEs per the Schedule A Instructions. " sqref="B25" xr:uid="{00000000-0002-0000-0900-000001000000}"/>
    <dataValidation allowBlank="1" showInputMessage="1" showErrorMessage="1" promptTitle="More Info" prompt="If Yes, complete the information in the D3 cell for June 30, 2020_x000a__x000a_If No, than Safe Harbor Not Applicable, proceed to PPP Schedule A. " sqref="C25" xr:uid="{00000000-0002-0000-0900-000002000000}"/>
    <dataValidation allowBlank="1" showInputMessage="1" showErrorMessage="1" promptTitle="Safe Harbor Applicable" prompt="If YES, Enter 1.0 on Line 13 of Schedule A Worksheet" sqref="E25" xr:uid="{00000000-0002-0000-0900-000003000000}"/>
    <dataValidation allowBlank="1" showInputMessage="1" showErrorMessage="1" promptTitle="Date Range" prompt="Enter the consecutive 12 week period between May 1 and September 15, 2019" sqref="E29:F29" xr:uid="{00000000-0002-0000-0900-000004000000}"/>
    <dataValidation allowBlank="1" showInputMessage="1" showErrorMessage="1" promptTitle="Number of Exceptions" prompt="Calculation/NO INPUT" sqref="F3:T3 P4:T6 G5:G6 H5:O5 N16:T16 F18:N18 G7:T15 G16:M17 F19:T19 Q17:T18 F4:F17 F20" xr:uid="{00000000-0002-0000-0900-000005000000}"/>
    <dataValidation type="list" showInputMessage="1" promptTitle="Exception" prompt="Choose a valid exception reason from the dropdown. " sqref="D3:D20" xr:uid="{00000000-0002-0000-0900-000006000000}">
      <formula1>$W$3:$W$6</formula1>
    </dataValidation>
    <dataValidation allowBlank="1" showInputMessage="1" showErrorMessage="1" promptTitle="Employee ID" prompt="Enter the last 4 digits of the employee's SSN _x000a_" sqref="B3:B20" xr:uid="{00000000-0002-0000-0900-000007000000}"/>
    <dataValidation allowBlank="1" showInputMessage="1" showErrorMessage="1" promptTitle="Employee's Name" prompt="Enter the name of each employee who you will take a FTE Reduction Exception" sqref="A3:A20" xr:uid="{00000000-0002-0000-0900-000008000000}"/>
    <dataValidation type="list" showInputMessage="1" showErrorMessage="1" error="You must answer Yes or No" promptTitle="New Employee" prompt="Has this employee been replaced with a new employee? " sqref="E3:E20" xr:uid="{00000000-0002-0000-0900-000009000000}">
      <formula1>$X$3:$X$4</formula1>
    </dataValidation>
    <dataValidation allowBlank="1" showInputMessage="1" showErrorMessage="1" promptTitle="Average FTE June 30, 2020" prompt="Enter the total average FTE employees inclusive of theBebruary 15, 2020 pay period using the same method you used for calculating FTEs per the Schedule A Instructions. " sqref="D25" xr:uid="{00000000-0002-0000-0900-00000A000000}"/>
    <dataValidation allowBlank="1" showInputMessage="1" showErrorMessage="1" promptTitle="Chosen Reference Period" prompt="Enter the average FTE for the referenced period using the same method you used based on Schedule A Worksheet Instructions. _x000a_" sqref="A30:F30" xr:uid="{00000000-0002-0000-0900-00000B000000}"/>
  </dataValidations>
  <hyperlinks>
    <hyperlink ref="Q21" location="Disclaimer!A1" display="Disclaimer" xr:uid="{00000000-0004-0000-0900-000000000000}"/>
    <hyperlink ref="L14" location="Disclaimer!A1" display="Disclaimer" xr:uid="{00000000-0004-0000-0900-000001000000}"/>
    <hyperlink ref="M16" location="'SBA Documentation Req'!A1" display="SBA Documentation Req" xr:uid="{00000000-0004-0000-0900-000002000000}"/>
    <hyperlink ref="K16" location="'SBA PPP Forgiveness App'!A1" display="SBA PPP Forgiveness App" xr:uid="{00000000-0004-0000-0900-000003000000}"/>
    <hyperlink ref="K17" location="'PPP Sch A'!A1" display="PPP Sch A" xr:uid="{00000000-0004-0000-0900-000004000000}"/>
    <hyperlink ref="H17" location="'Sch A Instruct'!A1" display="SBA Sch A Instruct" xr:uid="{00000000-0004-0000-0900-000005000000}"/>
    <hyperlink ref="H16" location="'Salary and Wage Calc'!A1" display="Salary and Wage Calc" xr:uid="{00000000-0004-0000-0900-000006000000}"/>
    <hyperlink ref="H18" location="'Eligible Expenses '!A1" display="Eligible Expenses " xr:uid="{00000000-0004-0000-0900-000007000000}"/>
    <hyperlink ref="M18" location="' Sch A Worksheet'!A1" display=" Sch A Worksheet" xr:uid="{00000000-0004-0000-0900-000008000000}"/>
    <hyperlink ref="K18" location="'SBA Sch A Worksheet Instruct'!A1" display="SBA Sch A Worksheet Instruct" xr:uid="{00000000-0004-0000-0900-000009000000}"/>
    <hyperlink ref="N16" location="' Demo Info'!A1" display="Demo Info" xr:uid="{00000000-0004-0000-0900-00000A000000}"/>
    <hyperlink ref="M17" location="'Payroll Data '!A1" display="Payroll Data " xr:uid="{00000000-0004-0000-0900-00000B000000}"/>
    <hyperlink ref="L15" location="'SBA Forgiveness Instruct'!A1" display="SBA Forgiveness Instruct" xr:uid="{00000000-0004-0000-0900-00000C000000}"/>
  </hyperlinks>
  <pageMargins left="0.35" right="0.2" top="1" bottom="0" header="0.3" footer="0.05"/>
  <pageSetup scale="57" fitToHeight="0" orientation="landscape" horizontalDpi="360" verticalDpi="360" r:id="rId1"/>
  <headerFooter>
    <oddFooter>&amp;L
&amp;"Arial Nova,Regular"&amp;8&amp;D&amp;T&amp;R
&amp;"Arial Nova,Regular"&amp;8&amp;P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rgb="FFC00000"/>
  </sheetPr>
  <dimension ref="A1:AC19"/>
  <sheetViews>
    <sheetView showGridLines="0" workbookViewId="0">
      <selection activeCell="S3" sqref="S3:AB7"/>
    </sheetView>
  </sheetViews>
  <sheetFormatPr defaultColWidth="9.109375" defaultRowHeight="13.2" x14ac:dyDescent="0.3"/>
  <cols>
    <col min="1" max="1" width="6.88671875" style="24" customWidth="1"/>
    <col min="2" max="2" width="9" style="24" customWidth="1"/>
    <col min="3" max="3" width="18.88671875" style="24" customWidth="1"/>
    <col min="4" max="4" width="12" style="24" customWidth="1"/>
    <col min="5" max="5" width="9.88671875" style="24" customWidth="1"/>
    <col min="6" max="6" width="5" style="24" customWidth="1"/>
    <col min="7" max="7" width="2.88671875" style="24" customWidth="1"/>
    <col min="8" max="8" width="16" style="24" customWidth="1"/>
    <col min="9" max="9" width="1.88671875" style="24" customWidth="1"/>
    <col min="10" max="11" width="1" style="24" customWidth="1"/>
    <col min="12" max="12" width="5.88671875" style="24" customWidth="1"/>
    <col min="13" max="13" width="12" style="24" customWidth="1"/>
    <col min="14" max="14" width="2.88671875" style="24" customWidth="1"/>
    <col min="15" max="15" width="1.88671875" style="24" customWidth="1"/>
    <col min="16" max="16" width="4" style="24" customWidth="1"/>
    <col min="17" max="16384" width="9.109375" style="24"/>
  </cols>
  <sheetData>
    <row r="1" spans="1:29" ht="29.1" customHeight="1" x14ac:dyDescent="0.3">
      <c r="A1" s="246"/>
      <c r="B1" s="246"/>
      <c r="C1" s="246"/>
      <c r="D1" s="246"/>
      <c r="E1" s="246"/>
      <c r="F1" s="246"/>
      <c r="G1" s="246"/>
      <c r="H1" s="246"/>
      <c r="I1" s="246"/>
      <c r="J1" s="246"/>
      <c r="K1" s="246"/>
      <c r="L1" s="246"/>
      <c r="M1" s="246"/>
      <c r="N1" s="246"/>
      <c r="O1" s="246"/>
      <c r="P1" s="246"/>
      <c r="R1" s="87"/>
      <c r="S1" s="88"/>
      <c r="T1" s="88"/>
      <c r="U1" s="88"/>
      <c r="V1" s="87"/>
      <c r="W1" s="88"/>
      <c r="X1" s="87"/>
      <c r="Y1" s="88"/>
    </row>
    <row r="2" spans="1:29" ht="14.25" customHeight="1" x14ac:dyDescent="0.3">
      <c r="A2" s="437" t="s">
        <v>239</v>
      </c>
      <c r="B2" s="438"/>
      <c r="C2" s="438"/>
      <c r="D2" s="438"/>
      <c r="E2" s="438"/>
      <c r="F2" s="438"/>
      <c r="G2" s="438"/>
      <c r="H2" s="438"/>
      <c r="I2" s="438"/>
      <c r="J2" s="438"/>
      <c r="K2" s="438"/>
      <c r="L2" s="438"/>
      <c r="M2" s="438"/>
      <c r="N2" s="438"/>
      <c r="O2" s="438"/>
      <c r="P2" s="439"/>
      <c r="R2" s="15"/>
    </row>
    <row r="3" spans="1:29" ht="14.25" customHeight="1" x14ac:dyDescent="0.25">
      <c r="A3" s="358" t="s">
        <v>240</v>
      </c>
      <c r="B3" s="440"/>
      <c r="C3" s="440"/>
      <c r="D3" s="440"/>
      <c r="E3" s="440"/>
      <c r="F3" s="440"/>
      <c r="G3" s="440"/>
      <c r="H3" s="440"/>
      <c r="I3" s="440"/>
      <c r="J3" s="440"/>
      <c r="K3" s="440"/>
      <c r="L3" s="440"/>
      <c r="M3" s="440"/>
      <c r="N3" s="440"/>
      <c r="O3" s="440"/>
      <c r="P3" s="441"/>
      <c r="R3" s="17"/>
    </row>
    <row r="4" spans="1:29" ht="14.25" customHeight="1" x14ac:dyDescent="0.3">
      <c r="A4" s="442" t="s">
        <v>241</v>
      </c>
      <c r="B4" s="443"/>
      <c r="C4" s="443"/>
      <c r="D4" s="443"/>
      <c r="E4" s="443"/>
      <c r="F4" s="443"/>
      <c r="G4" s="443"/>
      <c r="H4" s="443"/>
      <c r="I4" s="443"/>
      <c r="J4" s="443"/>
      <c r="K4" s="443"/>
      <c r="L4" s="443"/>
      <c r="M4" s="443"/>
      <c r="N4" s="443"/>
      <c r="O4" s="443"/>
      <c r="P4" s="444"/>
      <c r="R4" s="15"/>
      <c r="S4" s="17"/>
      <c r="T4" s="17"/>
      <c r="U4" s="184"/>
      <c r="V4" s="185"/>
      <c r="W4" s="218" t="s">
        <v>87</v>
      </c>
      <c r="X4" s="219"/>
      <c r="Y4" s="184"/>
      <c r="Z4" s="184"/>
      <c r="AA4" s="17"/>
      <c r="AB4" s="184"/>
      <c r="AC4" s="184"/>
    </row>
    <row r="5" spans="1:29" ht="24.75" customHeight="1" x14ac:dyDescent="0.3">
      <c r="A5" s="445" t="s">
        <v>242</v>
      </c>
      <c r="B5" s="359"/>
      <c r="C5" s="359"/>
      <c r="D5" s="359"/>
      <c r="E5" s="359"/>
      <c r="F5" s="359"/>
      <c r="G5" s="359"/>
      <c r="H5" s="359"/>
      <c r="I5" s="359"/>
      <c r="J5" s="359"/>
      <c r="K5" s="359"/>
      <c r="L5" s="359"/>
      <c r="M5" s="359"/>
      <c r="N5" s="359"/>
      <c r="O5" s="359"/>
      <c r="P5" s="360"/>
      <c r="R5" s="15"/>
      <c r="S5" s="188" t="s">
        <v>374</v>
      </c>
      <c r="T5" s="189"/>
      <c r="U5" s="189"/>
      <c r="V5" s="188" t="s">
        <v>375</v>
      </c>
      <c r="W5" s="184"/>
      <c r="X5" s="184"/>
      <c r="Y5" s="188" t="s">
        <v>376</v>
      </c>
      <c r="Z5" s="184"/>
      <c r="AA5" s="185" t="s">
        <v>379</v>
      </c>
      <c r="AB5" s="184"/>
      <c r="AC5" s="184"/>
    </row>
    <row r="6" spans="1:29" ht="14.25" customHeight="1" x14ac:dyDescent="0.3">
      <c r="A6" s="453" t="s">
        <v>243</v>
      </c>
      <c r="B6" s="362"/>
      <c r="C6" s="362"/>
      <c r="D6" s="362"/>
      <c r="E6" s="362"/>
      <c r="F6" s="362"/>
      <c r="G6" s="362"/>
      <c r="H6" s="362"/>
      <c r="I6" s="362"/>
      <c r="J6" s="362"/>
      <c r="K6" s="362"/>
      <c r="L6" s="362"/>
      <c r="M6" s="362"/>
      <c r="N6" s="362"/>
      <c r="O6" s="362"/>
      <c r="P6" s="363"/>
      <c r="R6" s="15"/>
      <c r="S6" s="185" t="s">
        <v>368</v>
      </c>
      <c r="T6" s="184"/>
      <c r="U6" s="184"/>
      <c r="V6" s="185" t="s">
        <v>372</v>
      </c>
      <c r="W6" s="184"/>
      <c r="X6" s="184"/>
      <c r="Y6" s="185" t="s">
        <v>373</v>
      </c>
      <c r="Z6" s="17"/>
      <c r="AA6" s="17"/>
      <c r="AB6" s="17"/>
      <c r="AC6" s="184"/>
    </row>
    <row r="7" spans="1:29" ht="69" customHeight="1" x14ac:dyDescent="0.3">
      <c r="A7" s="445" t="s">
        <v>244</v>
      </c>
      <c r="B7" s="359"/>
      <c r="C7" s="359"/>
      <c r="D7" s="359"/>
      <c r="E7" s="359"/>
      <c r="F7" s="359"/>
      <c r="G7" s="359"/>
      <c r="H7" s="359"/>
      <c r="I7" s="359"/>
      <c r="J7" s="359"/>
      <c r="K7" s="359"/>
      <c r="L7" s="359"/>
      <c r="M7" s="359"/>
      <c r="N7" s="359"/>
      <c r="O7" s="359"/>
      <c r="P7" s="360"/>
      <c r="S7" s="185" t="s">
        <v>369</v>
      </c>
      <c r="T7" s="184"/>
      <c r="U7" s="184"/>
      <c r="V7" s="185" t="s">
        <v>377</v>
      </c>
      <c r="W7" s="184"/>
      <c r="X7" s="184"/>
      <c r="Y7" s="185" t="s">
        <v>371</v>
      </c>
      <c r="Z7" s="184"/>
      <c r="AA7" s="185" t="s">
        <v>367</v>
      </c>
      <c r="AB7" s="184"/>
      <c r="AC7" s="184"/>
    </row>
    <row r="8" spans="1:29" ht="53.25" customHeight="1" x14ac:dyDescent="0.3">
      <c r="A8" s="453" t="s">
        <v>245</v>
      </c>
      <c r="B8" s="362"/>
      <c r="C8" s="362"/>
      <c r="D8" s="362"/>
      <c r="E8" s="362"/>
      <c r="F8" s="362"/>
      <c r="G8" s="362"/>
      <c r="H8" s="362"/>
      <c r="I8" s="362"/>
      <c r="J8" s="362"/>
      <c r="K8" s="362"/>
      <c r="L8" s="362"/>
      <c r="M8" s="362"/>
      <c r="N8" s="362"/>
      <c r="O8" s="362"/>
      <c r="P8" s="363"/>
    </row>
    <row r="9" spans="1:29" ht="87.9" customHeight="1" x14ac:dyDescent="0.3">
      <c r="A9" s="453" t="s">
        <v>246</v>
      </c>
      <c r="B9" s="362"/>
      <c r="C9" s="362"/>
      <c r="D9" s="362"/>
      <c r="E9" s="362"/>
      <c r="F9" s="362"/>
      <c r="G9" s="362"/>
      <c r="H9" s="362"/>
      <c r="I9" s="362"/>
      <c r="J9" s="362"/>
      <c r="K9" s="362"/>
      <c r="L9" s="362"/>
      <c r="M9" s="362"/>
      <c r="N9" s="362"/>
      <c r="O9" s="362"/>
      <c r="P9" s="363"/>
      <c r="S9" s="184"/>
      <c r="T9" s="184"/>
      <c r="U9" s="184"/>
      <c r="V9" s="184"/>
      <c r="W9" s="184"/>
      <c r="X9" s="184"/>
      <c r="Y9" s="184"/>
      <c r="Z9" s="184"/>
      <c r="AA9" s="184"/>
      <c r="AB9" s="184"/>
    </row>
    <row r="10" spans="1:29" ht="138.75" customHeight="1" x14ac:dyDescent="0.3">
      <c r="A10" s="445" t="s">
        <v>247</v>
      </c>
      <c r="B10" s="359"/>
      <c r="C10" s="359"/>
      <c r="D10" s="359"/>
      <c r="E10" s="359"/>
      <c r="F10" s="359"/>
      <c r="G10" s="359"/>
      <c r="H10" s="359"/>
      <c r="I10" s="359"/>
      <c r="J10" s="359"/>
      <c r="K10" s="359"/>
      <c r="L10" s="359"/>
      <c r="M10" s="359"/>
      <c r="N10" s="359"/>
      <c r="O10" s="359"/>
      <c r="P10" s="360"/>
    </row>
    <row r="11" spans="1:29" ht="85.5" customHeight="1" x14ac:dyDescent="0.3">
      <c r="A11" s="447" t="s">
        <v>248</v>
      </c>
      <c r="B11" s="448"/>
      <c r="C11" s="448"/>
      <c r="D11" s="448"/>
      <c r="E11" s="448"/>
      <c r="F11" s="448"/>
      <c r="G11" s="448"/>
      <c r="H11" s="448"/>
      <c r="I11" s="448"/>
      <c r="J11" s="448"/>
      <c r="K11" s="448"/>
      <c r="L11" s="448"/>
      <c r="M11" s="448"/>
      <c r="N11" s="448"/>
      <c r="O11" s="448"/>
      <c r="P11" s="449"/>
    </row>
    <row r="12" spans="1:29" ht="105.75" customHeight="1" x14ac:dyDescent="0.3">
      <c r="A12" s="457" t="s">
        <v>249</v>
      </c>
      <c r="B12" s="458"/>
      <c r="C12" s="458"/>
      <c r="D12" s="458"/>
      <c r="E12" s="458"/>
      <c r="F12" s="458"/>
      <c r="G12" s="458"/>
      <c r="H12" s="458"/>
      <c r="I12" s="458"/>
      <c r="J12" s="458"/>
      <c r="K12" s="458"/>
      <c r="L12" s="458"/>
      <c r="M12" s="458"/>
      <c r="N12" s="458"/>
      <c r="O12" s="458"/>
      <c r="P12" s="459"/>
    </row>
    <row r="13" spans="1:29" ht="42.75" customHeight="1" x14ac:dyDescent="0.3">
      <c r="A13" s="447" t="s">
        <v>250</v>
      </c>
      <c r="B13" s="448"/>
      <c r="C13" s="448"/>
      <c r="D13" s="448"/>
      <c r="E13" s="448"/>
      <c r="F13" s="448"/>
      <c r="G13" s="448"/>
      <c r="H13" s="448"/>
      <c r="I13" s="448"/>
      <c r="J13" s="448"/>
      <c r="K13" s="448"/>
      <c r="L13" s="448"/>
      <c r="M13" s="448"/>
      <c r="N13" s="448"/>
      <c r="O13" s="448"/>
      <c r="P13" s="449"/>
    </row>
    <row r="14" spans="1:29" ht="42.75" customHeight="1" x14ac:dyDescent="0.3">
      <c r="A14" s="450" t="s">
        <v>251</v>
      </c>
      <c r="B14" s="451"/>
      <c r="C14" s="451"/>
      <c r="D14" s="451"/>
      <c r="E14" s="451"/>
      <c r="F14" s="451"/>
      <c r="G14" s="451"/>
      <c r="H14" s="451"/>
      <c r="I14" s="451"/>
      <c r="J14" s="451"/>
      <c r="K14" s="451"/>
      <c r="L14" s="451"/>
      <c r="M14" s="451"/>
      <c r="N14" s="451"/>
      <c r="O14" s="451"/>
      <c r="P14" s="452"/>
    </row>
    <row r="15" spans="1:29" ht="69.75" customHeight="1" x14ac:dyDescent="0.3">
      <c r="A15" s="450" t="s">
        <v>252</v>
      </c>
      <c r="B15" s="451"/>
      <c r="C15" s="451"/>
      <c r="D15" s="451"/>
      <c r="E15" s="451"/>
      <c r="F15" s="451"/>
      <c r="G15" s="451"/>
      <c r="H15" s="451"/>
      <c r="I15" s="451"/>
      <c r="J15" s="451"/>
      <c r="K15" s="451"/>
      <c r="L15" s="451"/>
      <c r="M15" s="451"/>
      <c r="N15" s="451"/>
      <c r="O15" s="451"/>
      <c r="P15" s="452"/>
    </row>
    <row r="16" spans="1:29" ht="71.25" customHeight="1" x14ac:dyDescent="0.3">
      <c r="A16" s="445" t="s">
        <v>253</v>
      </c>
      <c r="B16" s="359"/>
      <c r="C16" s="359"/>
      <c r="D16" s="359"/>
      <c r="E16" s="359"/>
      <c r="F16" s="359"/>
      <c r="G16" s="359"/>
      <c r="H16" s="359"/>
      <c r="I16" s="359"/>
      <c r="J16" s="359"/>
      <c r="K16" s="359"/>
      <c r="L16" s="359"/>
      <c r="M16" s="359"/>
      <c r="N16" s="359"/>
      <c r="O16" s="359"/>
      <c r="P16" s="360"/>
    </row>
    <row r="17" spans="1:16" ht="14.25" customHeight="1" x14ac:dyDescent="0.3">
      <c r="A17" s="453" t="s">
        <v>254</v>
      </c>
      <c r="B17" s="362"/>
      <c r="C17" s="362"/>
      <c r="D17" s="362"/>
      <c r="E17" s="362"/>
      <c r="F17" s="362"/>
      <c r="G17" s="362"/>
      <c r="H17" s="362"/>
      <c r="I17" s="362"/>
      <c r="J17" s="362"/>
      <c r="K17" s="362"/>
      <c r="L17" s="362"/>
      <c r="M17" s="362"/>
      <c r="N17" s="362"/>
      <c r="O17" s="362"/>
      <c r="P17" s="363"/>
    </row>
    <row r="18" spans="1:16" ht="14.25" customHeight="1" x14ac:dyDescent="0.3">
      <c r="A18" s="454" t="s">
        <v>255</v>
      </c>
      <c r="B18" s="455"/>
      <c r="C18" s="455"/>
      <c r="D18" s="455"/>
      <c r="E18" s="455"/>
      <c r="F18" s="455"/>
      <c r="G18" s="455"/>
      <c r="H18" s="455"/>
      <c r="I18" s="455"/>
      <c r="J18" s="455"/>
      <c r="K18" s="455"/>
      <c r="L18" s="455"/>
      <c r="M18" s="455"/>
      <c r="N18" s="455"/>
      <c r="O18" s="455"/>
      <c r="P18" s="456"/>
    </row>
    <row r="19" spans="1:16" ht="68.25" customHeight="1" x14ac:dyDescent="0.3">
      <c r="A19" s="446" t="s">
        <v>256</v>
      </c>
      <c r="B19" s="341"/>
      <c r="C19" s="341"/>
      <c r="D19" s="341"/>
      <c r="E19" s="341"/>
      <c r="F19" s="341"/>
      <c r="G19" s="341"/>
      <c r="H19" s="341"/>
      <c r="I19" s="341"/>
      <c r="J19" s="341"/>
      <c r="K19" s="341"/>
      <c r="L19" s="341"/>
      <c r="M19" s="341"/>
      <c r="N19" s="341"/>
      <c r="O19" s="341"/>
      <c r="P19" s="342"/>
    </row>
  </sheetData>
  <sheetProtection algorithmName="SHA-512" hashValue="9CcJ3ClGs6wmz5VnkntKlm6MHZ4n0Sjwx/7Z6R0SoyOtThsBCV/8UdYLSYGf6n3Axdj1llLRCaJZhbkuUeotNA==" saltValue="qJZRhB9DMiNgY/QWbjDx/Q==" spinCount="100000" sheet="1" objects="1" scenarios="1"/>
  <mergeCells count="20">
    <mergeCell ref="W4:X4"/>
    <mergeCell ref="A19:P19"/>
    <mergeCell ref="A13:P13"/>
    <mergeCell ref="A14:P14"/>
    <mergeCell ref="A15:P15"/>
    <mergeCell ref="A16:P16"/>
    <mergeCell ref="A17:P17"/>
    <mergeCell ref="A18:P18"/>
    <mergeCell ref="A12:P12"/>
    <mergeCell ref="A6:P6"/>
    <mergeCell ref="A7:P7"/>
    <mergeCell ref="A8:P8"/>
    <mergeCell ref="A9:P9"/>
    <mergeCell ref="A10:P10"/>
    <mergeCell ref="A11:P11"/>
    <mergeCell ref="A1:P1"/>
    <mergeCell ref="A2:P2"/>
    <mergeCell ref="A3:P3"/>
    <mergeCell ref="A4:P4"/>
    <mergeCell ref="A5:P5"/>
  </mergeCells>
  <hyperlinks>
    <hyperlink ref="W4" location="Disclaimer!A1" display="Disclaimer" xr:uid="{00000000-0004-0000-0A00-000000000000}"/>
    <hyperlink ref="Y6" location="'SBA Documentation Req'!A1" display="SBA Documentation Req" xr:uid="{00000000-0004-0000-0A00-000001000000}"/>
    <hyperlink ref="V6" location="'SBA PPP Forgiveness App'!A1" display="SBA PPP Forgiveness App" xr:uid="{00000000-0004-0000-0A00-000002000000}"/>
    <hyperlink ref="Y7" location="'PPP Sch A'!A1" display="PPP Sch A" xr:uid="{00000000-0004-0000-0A00-000003000000}"/>
    <hyperlink ref="V7" location="'Sch A Instruct'!A1" display="SBA Sch A Instruct" xr:uid="{00000000-0004-0000-0A00-000004000000}"/>
    <hyperlink ref="S7" location="'FTE Exc and Safe Harbor'!A1" display="FTE Exc and Safe Harbor" xr:uid="{00000000-0004-0000-0A00-000005000000}"/>
    <hyperlink ref="S6" location="'Salary and Wage Calc'!A1" display="Salary and Wage Calc" xr:uid="{00000000-0004-0000-0A00-000006000000}"/>
    <hyperlink ref="S5" location="'Eligible Expenses '!A1" display="Eligible Expenses " xr:uid="{00000000-0004-0000-0A00-000007000000}"/>
    <hyperlink ref="V5" location="' Sch A Worksheet'!A1" display=" Sch A Worksheet" xr:uid="{00000000-0004-0000-0A00-000008000000}"/>
    <hyperlink ref="Y5" location="' Demo Info'!A1" display="Demo Info" xr:uid="{00000000-0004-0000-0A00-000009000000}"/>
    <hyperlink ref="AA7" location="'Payroll Data '!A1" display="Payroll Data " xr:uid="{00000000-0004-0000-0A00-00000A000000}"/>
    <hyperlink ref="AA5" location="'SBA Forgiveness Instruct'!A1" display="Forgiveness Instruct" xr:uid="{00000000-0004-0000-0A00-00000B000000}"/>
  </hyperlinks>
  <pageMargins left="0.7" right="0.7" top="0.75" bottom="0.75" header="0.3" footer="0.3"/>
  <pageSetup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Workbook Instructions</vt:lpstr>
      <vt:lpstr>Payroll Data </vt:lpstr>
      <vt:lpstr>SBA Forgiveness Instruct</vt:lpstr>
      <vt:lpstr>SBA PPP Forgiveness App</vt:lpstr>
      <vt:lpstr>SBA Documentation Req</vt:lpstr>
      <vt:lpstr>Eligible Expenses </vt:lpstr>
      <vt:lpstr>Salary and Wage Calc</vt:lpstr>
      <vt:lpstr>FTE Exc and Safe Harbor</vt:lpstr>
      <vt:lpstr>SBA Sch A Worksheet Instruct</vt:lpstr>
      <vt:lpstr> Sch A Worksheet</vt:lpstr>
      <vt:lpstr>Sch A Instruct</vt:lpstr>
      <vt:lpstr>PPP Sch A</vt:lpstr>
      <vt:lpstr> Demo Info</vt:lpstr>
      <vt:lpstr>Disclaimer</vt:lpstr>
      <vt:lpstr>' Sch A Worksheet'!Print_Area</vt:lpstr>
      <vt:lpstr>'Eligible Expenses '!Print_Area</vt:lpstr>
      <vt:lpstr>'FTE Exc and Safe Harbor'!Print_Area</vt:lpstr>
    </vt:vector>
  </TitlesOfParts>
  <Manager>chester@ibat.org</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Forgiveness Application</dc:title>
  <dc:creator>Alina Greavu</dc:creator>
  <cp:lastModifiedBy>letic</cp:lastModifiedBy>
  <dcterms:created xsi:type="dcterms:W3CDTF">2020-05-28T16:45:50Z</dcterms:created>
  <dcterms:modified xsi:type="dcterms:W3CDTF">2020-10-22T20:56:24Z</dcterms:modified>
</cp:coreProperties>
</file>